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DJW\Desktop\Tom F - upload\"/>
    </mc:Choice>
  </mc:AlternateContent>
  <workbookProtection lockStructure="1"/>
  <bookViews>
    <workbookView xWindow="0" yWindow="0" windowWidth="17790" windowHeight="6840" tabRatio="893"/>
  </bookViews>
  <sheets>
    <sheet name="Introduction" sheetId="14" r:id="rId1"/>
    <sheet name="1 Enterprises" sheetId="13" r:id="rId2"/>
    <sheet name="2 Income Statement" sheetId="1" r:id="rId3"/>
    <sheet name="3 Fertilizer" sheetId="3" r:id="rId4"/>
    <sheet name="4 Pesticide" sheetId="5" r:id="rId5"/>
    <sheet name="5 Substrate" sheetId="4" r:id="rId6"/>
    <sheet name="6 Overwintering" sheetId="7" r:id="rId7"/>
    <sheet name="7 Labor Help" sheetId="12" r:id="rId8"/>
    <sheet name="8 Cost of Production" sheetId="2" r:id="rId9"/>
    <sheet name="9 COP Summary" sheetId="11" r:id="rId10"/>
    <sheet name="10 Sale Price Projection" sheetId="6" r:id="rId11"/>
    <sheet name="Strategic Profitability Model" sheetId="15" r:id="rId12"/>
  </sheets>
  <definedNames>
    <definedName name="_xlnm.Print_Area" localSheetId="2">'2 Income Statement'!$B$1:$F$144</definedName>
    <definedName name="_xlnm.Print_Area" localSheetId="8">'8 Cost of Production'!$B$1:$G$85</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K140" i="1" l="1"/>
  <c r="D140" i="1"/>
  <c r="O104"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O102" i="5"/>
  <c r="O103" i="5"/>
  <c r="O5" i="5"/>
  <c r="CY13" i="13"/>
  <c r="CY14" i="13"/>
  <c r="K104" i="5"/>
  <c r="K6224" i="5"/>
  <c r="L6224" i="5"/>
  <c r="J6224" i="5"/>
  <c r="B104" i="1"/>
  <c r="C104" i="5"/>
  <c r="C6224" i="5"/>
  <c r="CX13" i="13"/>
  <c r="CX14" i="13"/>
  <c r="K103" i="5"/>
  <c r="K6223" i="5"/>
  <c r="L6223" i="5"/>
  <c r="J6223" i="5"/>
  <c r="B103" i="1"/>
  <c r="C103" i="5"/>
  <c r="C6223" i="5"/>
  <c r="CW13" i="13"/>
  <c r="CW14" i="13"/>
  <c r="K102" i="5"/>
  <c r="K6222" i="5"/>
  <c r="L6222" i="5"/>
  <c r="J6222" i="5"/>
  <c r="B102" i="1"/>
  <c r="C102" i="5"/>
  <c r="C6222" i="5"/>
  <c r="CV13" i="13"/>
  <c r="CV14" i="13"/>
  <c r="K101" i="5"/>
  <c r="K6221" i="5"/>
  <c r="L6221" i="5"/>
  <c r="J6221" i="5"/>
  <c r="B101" i="1"/>
  <c r="C101" i="5"/>
  <c r="C6221" i="5"/>
  <c r="CU13" i="13"/>
  <c r="CU14" i="13"/>
  <c r="K100" i="5"/>
  <c r="K6220" i="5"/>
  <c r="L6220" i="5"/>
  <c r="J6220" i="5"/>
  <c r="B100" i="1"/>
  <c r="C100" i="5"/>
  <c r="C6220" i="5"/>
  <c r="CT13" i="13"/>
  <c r="CT14" i="13"/>
  <c r="K99" i="5"/>
  <c r="K6219" i="5"/>
  <c r="L6219" i="5"/>
  <c r="J6219" i="5"/>
  <c r="B99" i="1"/>
  <c r="C99" i="5"/>
  <c r="C6219" i="5"/>
  <c r="CS13" i="13"/>
  <c r="CS14" i="13"/>
  <c r="K98" i="5"/>
  <c r="K6218" i="5"/>
  <c r="L6218" i="5"/>
  <c r="J6218" i="5"/>
  <c r="B98" i="1"/>
  <c r="C98" i="5"/>
  <c r="C6218" i="5"/>
  <c r="CR13" i="13"/>
  <c r="CR14" i="13"/>
  <c r="K97" i="5"/>
  <c r="K6217" i="5"/>
  <c r="L6217" i="5"/>
  <c r="J6217" i="5"/>
  <c r="B97" i="1"/>
  <c r="C97" i="5"/>
  <c r="C6217" i="5"/>
  <c r="CQ13" i="13"/>
  <c r="CQ14" i="13"/>
  <c r="K96" i="5"/>
  <c r="K6216" i="5"/>
  <c r="L6216" i="5"/>
  <c r="J6216" i="5"/>
  <c r="B96" i="1"/>
  <c r="C96" i="5"/>
  <c r="C6216" i="5"/>
  <c r="CP13" i="13"/>
  <c r="CP14" i="13"/>
  <c r="K95" i="5"/>
  <c r="K6215" i="5"/>
  <c r="L6215" i="5"/>
  <c r="J6215" i="5"/>
  <c r="B95" i="1"/>
  <c r="C95" i="5"/>
  <c r="C6215" i="5"/>
  <c r="CO13" i="13"/>
  <c r="CO14" i="13"/>
  <c r="K94" i="5"/>
  <c r="K6214" i="5"/>
  <c r="L6214" i="5"/>
  <c r="J6214" i="5"/>
  <c r="B94" i="1"/>
  <c r="C94" i="5"/>
  <c r="C6214" i="5"/>
  <c r="CN13" i="13"/>
  <c r="CN14" i="13"/>
  <c r="K93" i="5"/>
  <c r="K6213" i="5"/>
  <c r="L6213" i="5"/>
  <c r="J6213" i="5"/>
  <c r="B93" i="1"/>
  <c r="C93" i="5"/>
  <c r="C6213" i="5"/>
  <c r="CM13" i="13"/>
  <c r="CM14" i="13"/>
  <c r="K92" i="5"/>
  <c r="K6212" i="5"/>
  <c r="L6212" i="5"/>
  <c r="J6212" i="5"/>
  <c r="B92" i="1"/>
  <c r="C92" i="5"/>
  <c r="C6212" i="5"/>
  <c r="CL13" i="13"/>
  <c r="CL14" i="13"/>
  <c r="K91" i="5"/>
  <c r="K6211" i="5"/>
  <c r="L6211" i="5"/>
  <c r="J6211" i="5"/>
  <c r="B91" i="1"/>
  <c r="C91" i="5"/>
  <c r="C6211" i="5"/>
  <c r="CK13" i="13"/>
  <c r="CK14" i="13"/>
  <c r="K90" i="5"/>
  <c r="K6210" i="5"/>
  <c r="L6210" i="5"/>
  <c r="J6210" i="5"/>
  <c r="B90" i="1"/>
  <c r="C90" i="5"/>
  <c r="C6210" i="5"/>
  <c r="CJ13" i="13"/>
  <c r="CJ14" i="13"/>
  <c r="K89" i="5"/>
  <c r="K6209" i="5"/>
  <c r="L6209" i="5"/>
  <c r="J6209" i="5"/>
  <c r="B89" i="1"/>
  <c r="C89" i="5"/>
  <c r="C6209" i="5"/>
  <c r="CI13" i="13"/>
  <c r="CI14" i="13"/>
  <c r="K88" i="5"/>
  <c r="K6208" i="5"/>
  <c r="L6208" i="5"/>
  <c r="J6208" i="5"/>
  <c r="B88" i="1"/>
  <c r="C88" i="5"/>
  <c r="C6208" i="5"/>
  <c r="CH13" i="13"/>
  <c r="CH14" i="13"/>
  <c r="K87" i="5"/>
  <c r="K6207" i="5"/>
  <c r="L6207" i="5"/>
  <c r="J6207" i="5"/>
  <c r="B87" i="1"/>
  <c r="C87" i="5"/>
  <c r="C6207" i="5"/>
  <c r="CG13" i="13"/>
  <c r="CG14" i="13"/>
  <c r="K86" i="5"/>
  <c r="K6206" i="5"/>
  <c r="L6206" i="5"/>
  <c r="J6206" i="5"/>
  <c r="B86" i="1"/>
  <c r="C86" i="5"/>
  <c r="C6206" i="5"/>
  <c r="CF13" i="13"/>
  <c r="CF14" i="13"/>
  <c r="K85" i="5"/>
  <c r="K6205" i="5"/>
  <c r="L6205" i="5"/>
  <c r="J6205" i="5"/>
  <c r="B85" i="1"/>
  <c r="C85" i="5"/>
  <c r="C6205" i="5"/>
  <c r="CE13" i="13"/>
  <c r="CE14" i="13"/>
  <c r="K84" i="5"/>
  <c r="K6204" i="5"/>
  <c r="L6204" i="5"/>
  <c r="J6204" i="5"/>
  <c r="B84" i="1"/>
  <c r="C84" i="5"/>
  <c r="C6204" i="5"/>
  <c r="CD13" i="13"/>
  <c r="CD14" i="13"/>
  <c r="K83" i="5"/>
  <c r="K6203" i="5"/>
  <c r="L6203" i="5"/>
  <c r="J6203" i="5"/>
  <c r="B83" i="1"/>
  <c r="C83" i="5"/>
  <c r="C6203" i="5"/>
  <c r="CC13" i="13"/>
  <c r="CC14" i="13"/>
  <c r="K82" i="5"/>
  <c r="K6202" i="5"/>
  <c r="L6202" i="5"/>
  <c r="J6202" i="5"/>
  <c r="B82" i="1"/>
  <c r="C82" i="5"/>
  <c r="C6202" i="5"/>
  <c r="CB13" i="13"/>
  <c r="CB14" i="13"/>
  <c r="K81" i="5"/>
  <c r="K6201" i="5"/>
  <c r="L6201" i="5"/>
  <c r="J6201" i="5"/>
  <c r="B81" i="1"/>
  <c r="C81" i="5"/>
  <c r="C6201" i="5"/>
  <c r="CA13" i="13"/>
  <c r="CA14" i="13"/>
  <c r="K80" i="5"/>
  <c r="K6200" i="5"/>
  <c r="L6200" i="5"/>
  <c r="J6200" i="5"/>
  <c r="B80" i="1"/>
  <c r="C80" i="5"/>
  <c r="C6200" i="5"/>
  <c r="BZ13" i="13"/>
  <c r="BZ14" i="13"/>
  <c r="K79" i="5"/>
  <c r="K6199" i="5"/>
  <c r="L6199" i="5"/>
  <c r="J6199" i="5"/>
  <c r="B79" i="1"/>
  <c r="C79" i="5"/>
  <c r="C6199" i="5"/>
  <c r="BY13" i="13"/>
  <c r="BY14" i="13"/>
  <c r="K78" i="5"/>
  <c r="K6198" i="5"/>
  <c r="L6198" i="5"/>
  <c r="J6198" i="5"/>
  <c r="B78" i="1"/>
  <c r="C78" i="5"/>
  <c r="C6198" i="5"/>
  <c r="BX13" i="13"/>
  <c r="BX14" i="13"/>
  <c r="K77" i="5"/>
  <c r="K6197" i="5"/>
  <c r="L6197" i="5"/>
  <c r="J6197" i="5"/>
  <c r="B77" i="1"/>
  <c r="C77" i="5"/>
  <c r="C6197" i="5"/>
  <c r="BW13" i="13"/>
  <c r="BW14" i="13"/>
  <c r="K76" i="5"/>
  <c r="K6196" i="5"/>
  <c r="L6196" i="5"/>
  <c r="J6196" i="5"/>
  <c r="B76" i="1"/>
  <c r="C76" i="5"/>
  <c r="C6196" i="5"/>
  <c r="BV13" i="13"/>
  <c r="BV14" i="13"/>
  <c r="K75" i="5"/>
  <c r="K6195" i="5"/>
  <c r="L6195" i="5"/>
  <c r="J6195" i="5"/>
  <c r="B75" i="1"/>
  <c r="C75" i="5"/>
  <c r="C6195" i="5"/>
  <c r="BU13" i="13"/>
  <c r="BU14" i="13"/>
  <c r="K74" i="5"/>
  <c r="K6194" i="5"/>
  <c r="L6194" i="5"/>
  <c r="J6194" i="5"/>
  <c r="B74" i="1"/>
  <c r="C74" i="5"/>
  <c r="C6194" i="5"/>
  <c r="BT13" i="13"/>
  <c r="BT14" i="13"/>
  <c r="K73" i="5"/>
  <c r="K6193" i="5"/>
  <c r="L6193" i="5"/>
  <c r="J6193" i="5"/>
  <c r="B73" i="1"/>
  <c r="C73" i="5"/>
  <c r="C6193" i="5"/>
  <c r="BS13" i="13"/>
  <c r="BS14" i="13"/>
  <c r="K72" i="5"/>
  <c r="K6192" i="5"/>
  <c r="L6192" i="5"/>
  <c r="J6192" i="5"/>
  <c r="B72" i="1"/>
  <c r="C72" i="5"/>
  <c r="C6192" i="5"/>
  <c r="BR13" i="13"/>
  <c r="BR14" i="13"/>
  <c r="K71" i="5"/>
  <c r="K6191" i="5"/>
  <c r="L6191" i="5"/>
  <c r="J6191" i="5"/>
  <c r="B71" i="1"/>
  <c r="C71" i="5"/>
  <c r="C6191" i="5"/>
  <c r="BQ13" i="13"/>
  <c r="BQ14" i="13"/>
  <c r="K70" i="5"/>
  <c r="K6190" i="5"/>
  <c r="L6190" i="5"/>
  <c r="J6190" i="5"/>
  <c r="B70" i="1"/>
  <c r="C70" i="5"/>
  <c r="C6190" i="5"/>
  <c r="BP13" i="13"/>
  <c r="BP14" i="13"/>
  <c r="K69" i="5"/>
  <c r="K6189" i="5"/>
  <c r="L6189" i="5"/>
  <c r="J6189" i="5"/>
  <c r="B69" i="1"/>
  <c r="C69" i="5"/>
  <c r="C6189" i="5"/>
  <c r="BO13" i="13"/>
  <c r="BO14" i="13"/>
  <c r="K68" i="5"/>
  <c r="K6188" i="5"/>
  <c r="L6188" i="5"/>
  <c r="J6188" i="5"/>
  <c r="B68" i="1"/>
  <c r="C68" i="5"/>
  <c r="C6188" i="5"/>
  <c r="BN13" i="13"/>
  <c r="BN14" i="13"/>
  <c r="K67" i="5"/>
  <c r="K6187" i="5"/>
  <c r="L6187" i="5"/>
  <c r="J6187" i="5"/>
  <c r="B67" i="1"/>
  <c r="C67" i="5"/>
  <c r="C6187" i="5"/>
  <c r="BM13" i="13"/>
  <c r="BM14" i="13"/>
  <c r="K66" i="5"/>
  <c r="K6186" i="5"/>
  <c r="L6186" i="5"/>
  <c r="J6186" i="5"/>
  <c r="B66" i="1"/>
  <c r="C66" i="5"/>
  <c r="C6186" i="5"/>
  <c r="BL13" i="13"/>
  <c r="BL14" i="13"/>
  <c r="K65" i="5"/>
  <c r="K6185" i="5"/>
  <c r="L6185" i="5"/>
  <c r="J6185" i="5"/>
  <c r="B65" i="1"/>
  <c r="C65" i="5"/>
  <c r="C6185" i="5"/>
  <c r="BK13" i="13"/>
  <c r="BK14" i="13"/>
  <c r="K64" i="5"/>
  <c r="K6184" i="5"/>
  <c r="L6184" i="5"/>
  <c r="J6184" i="5"/>
  <c r="B64" i="1"/>
  <c r="C64" i="5"/>
  <c r="C6184" i="5"/>
  <c r="BJ13" i="13"/>
  <c r="BJ14" i="13"/>
  <c r="K63" i="5"/>
  <c r="K6183" i="5"/>
  <c r="L6183" i="5"/>
  <c r="J6183" i="5"/>
  <c r="B63" i="1"/>
  <c r="C63" i="5"/>
  <c r="C6183" i="5"/>
  <c r="BI13" i="13"/>
  <c r="BI14" i="13"/>
  <c r="K62" i="5"/>
  <c r="K6182" i="5"/>
  <c r="L6182" i="5"/>
  <c r="J6182" i="5"/>
  <c r="B62" i="1"/>
  <c r="C62" i="5"/>
  <c r="C6182" i="5"/>
  <c r="BH13" i="13"/>
  <c r="BH14" i="13"/>
  <c r="K61" i="5"/>
  <c r="K6181" i="5"/>
  <c r="L6181" i="5"/>
  <c r="J6181" i="5"/>
  <c r="B61" i="1"/>
  <c r="C61" i="5"/>
  <c r="C6181" i="5"/>
  <c r="BG13" i="13"/>
  <c r="BG14" i="13"/>
  <c r="K60" i="5"/>
  <c r="K6180" i="5"/>
  <c r="L6180" i="5"/>
  <c r="J6180" i="5"/>
  <c r="B60" i="1"/>
  <c r="C60" i="5"/>
  <c r="C6180" i="5"/>
  <c r="BF13" i="13"/>
  <c r="BF14" i="13"/>
  <c r="K59" i="5"/>
  <c r="K6179" i="5"/>
  <c r="L6179" i="5"/>
  <c r="J6179" i="5"/>
  <c r="B59" i="1"/>
  <c r="C59" i="5"/>
  <c r="C6179" i="5"/>
  <c r="BE13" i="13"/>
  <c r="BE14" i="13"/>
  <c r="K58" i="5"/>
  <c r="K6178" i="5"/>
  <c r="L6178" i="5"/>
  <c r="J6178" i="5"/>
  <c r="B58" i="1"/>
  <c r="C58" i="5"/>
  <c r="C6178" i="5"/>
  <c r="BD13" i="13"/>
  <c r="BD14" i="13"/>
  <c r="K57" i="5"/>
  <c r="K6177" i="5"/>
  <c r="L6177" i="5"/>
  <c r="J6177" i="5"/>
  <c r="B57" i="1"/>
  <c r="C57" i="5"/>
  <c r="C6177" i="5"/>
  <c r="BC13" i="13"/>
  <c r="BC14" i="13"/>
  <c r="K56" i="5"/>
  <c r="K6176" i="5"/>
  <c r="L6176" i="5"/>
  <c r="J6176" i="5"/>
  <c r="B56" i="1"/>
  <c r="C56" i="5"/>
  <c r="C6176" i="5"/>
  <c r="BB13" i="13"/>
  <c r="BB14" i="13"/>
  <c r="K55" i="5"/>
  <c r="K6175" i="5"/>
  <c r="L6175" i="5"/>
  <c r="J6175" i="5"/>
  <c r="B55" i="1"/>
  <c r="C55" i="5"/>
  <c r="C6175" i="5"/>
  <c r="BA13" i="13"/>
  <c r="BA14" i="13"/>
  <c r="K54" i="5"/>
  <c r="K6174" i="5"/>
  <c r="L6174" i="5"/>
  <c r="J6174" i="5"/>
  <c r="B54" i="1"/>
  <c r="C54" i="5"/>
  <c r="C6174" i="5"/>
  <c r="AZ13" i="13"/>
  <c r="AZ14" i="13"/>
  <c r="K53" i="5"/>
  <c r="K6173" i="5"/>
  <c r="L6173" i="5"/>
  <c r="J6173" i="5"/>
  <c r="B53" i="1"/>
  <c r="C53" i="5"/>
  <c r="C6173" i="5"/>
  <c r="AY13" i="13"/>
  <c r="AY14" i="13"/>
  <c r="K52" i="5"/>
  <c r="K6172" i="5"/>
  <c r="L6172" i="5"/>
  <c r="J6172" i="5"/>
  <c r="B52" i="1"/>
  <c r="C52" i="5"/>
  <c r="C6172" i="5"/>
  <c r="AX13" i="13"/>
  <c r="AX14" i="13"/>
  <c r="K51" i="5"/>
  <c r="K6171" i="5"/>
  <c r="L6171" i="5"/>
  <c r="J6171" i="5"/>
  <c r="B51" i="1"/>
  <c r="C51" i="5"/>
  <c r="C6171" i="5"/>
  <c r="AW13" i="13"/>
  <c r="AW14" i="13"/>
  <c r="K50" i="5"/>
  <c r="K6170" i="5"/>
  <c r="L6170" i="5"/>
  <c r="J6170" i="5"/>
  <c r="B50" i="1"/>
  <c r="C50" i="5"/>
  <c r="C6170" i="5"/>
  <c r="AV13" i="13"/>
  <c r="AV14" i="13"/>
  <c r="K49" i="5"/>
  <c r="K6169" i="5"/>
  <c r="L6169" i="5"/>
  <c r="J6169" i="5"/>
  <c r="B49" i="1"/>
  <c r="C49" i="5"/>
  <c r="C6169" i="5"/>
  <c r="AU13" i="13"/>
  <c r="AU14" i="13"/>
  <c r="K48" i="5"/>
  <c r="K6168" i="5"/>
  <c r="L6168" i="5"/>
  <c r="J6168" i="5"/>
  <c r="B48" i="1"/>
  <c r="C48" i="5"/>
  <c r="C6168" i="5"/>
  <c r="AT13" i="13"/>
  <c r="AT14" i="13"/>
  <c r="K47" i="5"/>
  <c r="K6167" i="5"/>
  <c r="L6167" i="5"/>
  <c r="J6167" i="5"/>
  <c r="B47" i="1"/>
  <c r="C47" i="5"/>
  <c r="C6167" i="5"/>
  <c r="AS13" i="13"/>
  <c r="AS14" i="13"/>
  <c r="K46" i="5"/>
  <c r="K6166" i="5"/>
  <c r="L6166" i="5"/>
  <c r="J6166" i="5"/>
  <c r="B46" i="1"/>
  <c r="C46" i="5"/>
  <c r="C6166" i="5"/>
  <c r="AR13" i="13"/>
  <c r="AR14" i="13"/>
  <c r="K45" i="5"/>
  <c r="K6165" i="5"/>
  <c r="L6165" i="5"/>
  <c r="J6165" i="5"/>
  <c r="B45" i="1"/>
  <c r="C45" i="5"/>
  <c r="C6165" i="5"/>
  <c r="AQ13" i="13"/>
  <c r="AQ14" i="13"/>
  <c r="K44" i="5"/>
  <c r="K6164" i="5"/>
  <c r="L6164" i="5"/>
  <c r="J6164" i="5"/>
  <c r="B44" i="1"/>
  <c r="C44" i="5"/>
  <c r="C6164" i="5"/>
  <c r="AP13" i="13"/>
  <c r="AP14" i="13"/>
  <c r="K43" i="5"/>
  <c r="K6163" i="5"/>
  <c r="L6163" i="5"/>
  <c r="J6163" i="5"/>
  <c r="B43" i="1"/>
  <c r="C43" i="5"/>
  <c r="C6163" i="5"/>
  <c r="AO13" i="13"/>
  <c r="AO14" i="13"/>
  <c r="K42" i="5"/>
  <c r="K6162" i="5"/>
  <c r="L6162" i="5"/>
  <c r="J6162" i="5"/>
  <c r="B42" i="1"/>
  <c r="C42" i="5"/>
  <c r="C6162" i="5"/>
  <c r="AN13" i="13"/>
  <c r="AN14" i="13"/>
  <c r="K41" i="5"/>
  <c r="K6161" i="5"/>
  <c r="L6161" i="5"/>
  <c r="J6161" i="5"/>
  <c r="B41" i="1"/>
  <c r="C41" i="5"/>
  <c r="C6161" i="5"/>
  <c r="AM13" i="13"/>
  <c r="AM14" i="13"/>
  <c r="K40" i="5"/>
  <c r="K6160" i="5"/>
  <c r="L6160" i="5"/>
  <c r="J6160" i="5"/>
  <c r="B40" i="1"/>
  <c r="C40" i="5"/>
  <c r="C6160" i="5"/>
  <c r="AL13" i="13"/>
  <c r="AL14" i="13"/>
  <c r="K39" i="5"/>
  <c r="K6159" i="5"/>
  <c r="L6159" i="5"/>
  <c r="J6159" i="5"/>
  <c r="B39" i="1"/>
  <c r="C39" i="5"/>
  <c r="C6159" i="5"/>
  <c r="AK13" i="13"/>
  <c r="AK14" i="13"/>
  <c r="K38" i="5"/>
  <c r="K6158" i="5"/>
  <c r="L6158" i="5"/>
  <c r="J6158" i="5"/>
  <c r="B38" i="1"/>
  <c r="C38" i="5"/>
  <c r="C6158" i="5"/>
  <c r="AJ13" i="13"/>
  <c r="AJ14" i="13"/>
  <c r="K37" i="5"/>
  <c r="K6157" i="5"/>
  <c r="L6157" i="5"/>
  <c r="J6157" i="5"/>
  <c r="B37" i="1"/>
  <c r="C37" i="5"/>
  <c r="C6157" i="5"/>
  <c r="AI13" i="13"/>
  <c r="AI14" i="13"/>
  <c r="K36" i="5"/>
  <c r="K6156" i="5"/>
  <c r="L6156" i="5"/>
  <c r="J6156" i="5"/>
  <c r="B36" i="1"/>
  <c r="C36" i="5"/>
  <c r="C6156" i="5"/>
  <c r="AH13" i="13"/>
  <c r="AH14" i="13"/>
  <c r="K35" i="5"/>
  <c r="K6155" i="5"/>
  <c r="L6155" i="5"/>
  <c r="J6155" i="5"/>
  <c r="B35" i="1"/>
  <c r="C35" i="5"/>
  <c r="C6155" i="5"/>
  <c r="AG13" i="13"/>
  <c r="AG14" i="13"/>
  <c r="K34" i="5"/>
  <c r="K6154" i="5"/>
  <c r="L6154" i="5"/>
  <c r="J6154" i="5"/>
  <c r="B34" i="1"/>
  <c r="C34" i="5"/>
  <c r="C6154" i="5"/>
  <c r="AF13" i="13"/>
  <c r="AF14" i="13"/>
  <c r="K33" i="5"/>
  <c r="K6153" i="5"/>
  <c r="L6153" i="5"/>
  <c r="J6153" i="5"/>
  <c r="B33" i="1"/>
  <c r="C33" i="5"/>
  <c r="C6153" i="5"/>
  <c r="AE13" i="13"/>
  <c r="AE14" i="13"/>
  <c r="K32" i="5"/>
  <c r="K6152" i="5"/>
  <c r="L6152" i="5"/>
  <c r="J6152" i="5"/>
  <c r="B32" i="1"/>
  <c r="C32" i="5"/>
  <c r="C6152" i="5"/>
  <c r="AD13" i="13"/>
  <c r="AD14" i="13"/>
  <c r="K31" i="5"/>
  <c r="K6151" i="5"/>
  <c r="L6151" i="5"/>
  <c r="J6151" i="5"/>
  <c r="B31" i="1"/>
  <c r="C31" i="5"/>
  <c r="C6151" i="5"/>
  <c r="AC13" i="13"/>
  <c r="AC14" i="13"/>
  <c r="K30" i="5"/>
  <c r="K6150" i="5"/>
  <c r="L6150" i="5"/>
  <c r="J6150" i="5"/>
  <c r="B30" i="1"/>
  <c r="C30" i="5"/>
  <c r="C6150" i="5"/>
  <c r="AB13" i="13"/>
  <c r="AB14" i="13"/>
  <c r="K29" i="5"/>
  <c r="K6149" i="5"/>
  <c r="L6149" i="5"/>
  <c r="J6149" i="5"/>
  <c r="B29" i="1"/>
  <c r="C29" i="5"/>
  <c r="C6149" i="5"/>
  <c r="AA13" i="13"/>
  <c r="AA14" i="13"/>
  <c r="K28" i="5"/>
  <c r="K6148" i="5"/>
  <c r="L6148" i="5"/>
  <c r="J6148" i="5"/>
  <c r="B28" i="1"/>
  <c r="C28" i="5"/>
  <c r="C6148" i="5"/>
  <c r="Z13" i="13"/>
  <c r="Z14" i="13"/>
  <c r="K27" i="5"/>
  <c r="K6147" i="5"/>
  <c r="L6147" i="5"/>
  <c r="J6147" i="5"/>
  <c r="B27" i="1"/>
  <c r="C27" i="5"/>
  <c r="C6147" i="5"/>
  <c r="Y13" i="13"/>
  <c r="Y14" i="13"/>
  <c r="K26" i="5"/>
  <c r="K6146" i="5"/>
  <c r="L6146" i="5"/>
  <c r="J6146" i="5"/>
  <c r="B26" i="1"/>
  <c r="C26" i="5"/>
  <c r="C6146" i="5"/>
  <c r="X13" i="13"/>
  <c r="X14" i="13"/>
  <c r="K25" i="5"/>
  <c r="K6145" i="5"/>
  <c r="L6145" i="5"/>
  <c r="J6145" i="5"/>
  <c r="B25" i="1"/>
  <c r="C25" i="5"/>
  <c r="C6145" i="5"/>
  <c r="W13" i="13"/>
  <c r="W14" i="13"/>
  <c r="K24" i="5"/>
  <c r="K6144" i="5"/>
  <c r="L6144" i="5"/>
  <c r="J6144" i="5"/>
  <c r="B24" i="1"/>
  <c r="C24" i="5"/>
  <c r="C6144" i="5"/>
  <c r="V13" i="13"/>
  <c r="V14" i="13"/>
  <c r="K23" i="5"/>
  <c r="K6143" i="5"/>
  <c r="L6143" i="5"/>
  <c r="J6143" i="5"/>
  <c r="B23" i="1"/>
  <c r="C23" i="5"/>
  <c r="C6143" i="5"/>
  <c r="U13" i="13"/>
  <c r="U14" i="13"/>
  <c r="K22" i="5"/>
  <c r="K6142" i="5"/>
  <c r="L6142" i="5"/>
  <c r="J6142" i="5"/>
  <c r="B22" i="1"/>
  <c r="C22" i="5"/>
  <c r="C6142" i="5"/>
  <c r="T13" i="13"/>
  <c r="T14" i="13"/>
  <c r="K21" i="5"/>
  <c r="K6141" i="5"/>
  <c r="L6141" i="5"/>
  <c r="J6141" i="5"/>
  <c r="B21" i="1"/>
  <c r="C21" i="5"/>
  <c r="C6141" i="5"/>
  <c r="S13" i="13"/>
  <c r="S14" i="13"/>
  <c r="K20" i="5"/>
  <c r="K6140" i="5"/>
  <c r="L6140" i="5"/>
  <c r="J6140" i="5"/>
  <c r="B20" i="1"/>
  <c r="C20" i="5"/>
  <c r="C6140" i="5"/>
  <c r="R13" i="13"/>
  <c r="R14" i="13"/>
  <c r="K19" i="5"/>
  <c r="K6139" i="5"/>
  <c r="L6139" i="5"/>
  <c r="J6139" i="5"/>
  <c r="B19" i="1"/>
  <c r="C19" i="5"/>
  <c r="C6139" i="5"/>
  <c r="Q13" i="13"/>
  <c r="Q14" i="13"/>
  <c r="K18" i="5"/>
  <c r="K6138" i="5"/>
  <c r="L6138" i="5"/>
  <c r="J6138" i="5"/>
  <c r="B18" i="1"/>
  <c r="C18" i="5"/>
  <c r="C6138" i="5"/>
  <c r="P13" i="13"/>
  <c r="P14" i="13"/>
  <c r="K17" i="5"/>
  <c r="K6137" i="5"/>
  <c r="L6137" i="5"/>
  <c r="J6137" i="5"/>
  <c r="B17" i="1"/>
  <c r="C17" i="5"/>
  <c r="C6137" i="5"/>
  <c r="O13" i="13"/>
  <c r="O14" i="13"/>
  <c r="K16" i="5"/>
  <c r="K6136" i="5"/>
  <c r="L6136" i="5"/>
  <c r="J6136" i="5"/>
  <c r="B16" i="1"/>
  <c r="C16" i="5"/>
  <c r="C6136" i="5"/>
  <c r="N13" i="13"/>
  <c r="N14" i="13"/>
  <c r="K15" i="5"/>
  <c r="K6135" i="5"/>
  <c r="L6135" i="5"/>
  <c r="J6135" i="5"/>
  <c r="B15" i="1"/>
  <c r="C15" i="5"/>
  <c r="C6135" i="5"/>
  <c r="M13" i="13"/>
  <c r="M14" i="13"/>
  <c r="K14" i="5"/>
  <c r="K6134" i="5"/>
  <c r="L6134" i="5"/>
  <c r="J6134" i="5"/>
  <c r="B14" i="1"/>
  <c r="C14" i="5"/>
  <c r="C6134" i="5"/>
  <c r="L13" i="13"/>
  <c r="L14" i="13"/>
  <c r="K13" i="5"/>
  <c r="K6133" i="5"/>
  <c r="L6133" i="5"/>
  <c r="J6133" i="5"/>
  <c r="B13" i="1"/>
  <c r="C13" i="5"/>
  <c r="C6133" i="5"/>
  <c r="K13" i="13"/>
  <c r="K14" i="13"/>
  <c r="K12" i="5"/>
  <c r="K6132" i="5"/>
  <c r="L6132" i="5"/>
  <c r="J6132" i="5"/>
  <c r="B12" i="1"/>
  <c r="C12" i="5"/>
  <c r="C6132" i="5"/>
  <c r="J13" i="13"/>
  <c r="J14" i="13"/>
  <c r="K11" i="5"/>
  <c r="K6131" i="5"/>
  <c r="L6131" i="5"/>
  <c r="J6131" i="5"/>
  <c r="B11" i="1"/>
  <c r="C11" i="5"/>
  <c r="C6131" i="5"/>
  <c r="I13" i="13"/>
  <c r="I14" i="13"/>
  <c r="K10" i="5"/>
  <c r="K6130" i="5"/>
  <c r="L6130" i="5"/>
  <c r="J6130" i="5"/>
  <c r="B10" i="1"/>
  <c r="C10" i="5"/>
  <c r="C6130" i="5"/>
  <c r="H13" i="13"/>
  <c r="H14" i="13"/>
  <c r="K9" i="5"/>
  <c r="K6129" i="5"/>
  <c r="L6129" i="5"/>
  <c r="J6129" i="5"/>
  <c r="B9" i="1"/>
  <c r="C9" i="5"/>
  <c r="C6129" i="5"/>
  <c r="G13" i="13"/>
  <c r="G14" i="13"/>
  <c r="K8" i="5"/>
  <c r="K6128" i="5"/>
  <c r="L6128" i="5"/>
  <c r="J6128" i="5"/>
  <c r="B8" i="1"/>
  <c r="C8" i="5"/>
  <c r="C6128" i="5"/>
  <c r="F13" i="13"/>
  <c r="F14" i="13"/>
  <c r="K7" i="5"/>
  <c r="K6127" i="5"/>
  <c r="L6127" i="5"/>
  <c r="J6127" i="5"/>
  <c r="B7" i="1"/>
  <c r="C7" i="5"/>
  <c r="C6127" i="5"/>
  <c r="E13" i="13"/>
  <c r="E14" i="13"/>
  <c r="K6" i="5"/>
  <c r="K6126" i="5"/>
  <c r="L6126" i="5"/>
  <c r="J6126" i="5"/>
  <c r="B6" i="1"/>
  <c r="C6" i="5"/>
  <c r="C6126" i="5"/>
  <c r="D13" i="13"/>
  <c r="D14" i="13"/>
  <c r="K5" i="5"/>
  <c r="K6125" i="5"/>
  <c r="L6125" i="5"/>
  <c r="J6125" i="5"/>
  <c r="B5" i="1"/>
  <c r="C5" i="5"/>
  <c r="C6125" i="5"/>
  <c r="K6122" i="5"/>
  <c r="L6122" i="5"/>
  <c r="J6122" i="5"/>
  <c r="C6122" i="5"/>
  <c r="K6121" i="5"/>
  <c r="L6121" i="5"/>
  <c r="J6121" i="5"/>
  <c r="C6121" i="5"/>
  <c r="K6120" i="5"/>
  <c r="L6120" i="5"/>
  <c r="J6120" i="5"/>
  <c r="C6120" i="5"/>
  <c r="K6119" i="5"/>
  <c r="L6119" i="5"/>
  <c r="J6119" i="5"/>
  <c r="C6119" i="5"/>
  <c r="K6118" i="5"/>
  <c r="L6118" i="5"/>
  <c r="J6118" i="5"/>
  <c r="C6118" i="5"/>
  <c r="K6117" i="5"/>
  <c r="L6117" i="5"/>
  <c r="J6117" i="5"/>
  <c r="C6117" i="5"/>
  <c r="K6116" i="5"/>
  <c r="L6116" i="5"/>
  <c r="J6116" i="5"/>
  <c r="C6116" i="5"/>
  <c r="K6115" i="5"/>
  <c r="L6115" i="5"/>
  <c r="J6115" i="5"/>
  <c r="C6115" i="5"/>
  <c r="K6114" i="5"/>
  <c r="L6114" i="5"/>
  <c r="J6114" i="5"/>
  <c r="C6114" i="5"/>
  <c r="K6113" i="5"/>
  <c r="L6113" i="5"/>
  <c r="J6113" i="5"/>
  <c r="C6113" i="5"/>
  <c r="K6112" i="5"/>
  <c r="L6112" i="5"/>
  <c r="J6112" i="5"/>
  <c r="C6112" i="5"/>
  <c r="K6111" i="5"/>
  <c r="L6111" i="5"/>
  <c r="J6111" i="5"/>
  <c r="C6111" i="5"/>
  <c r="K6110" i="5"/>
  <c r="L6110" i="5"/>
  <c r="J6110" i="5"/>
  <c r="C6110" i="5"/>
  <c r="K6109" i="5"/>
  <c r="L6109" i="5"/>
  <c r="J6109" i="5"/>
  <c r="C6109" i="5"/>
  <c r="K6108" i="5"/>
  <c r="L6108" i="5"/>
  <c r="J6108" i="5"/>
  <c r="C6108" i="5"/>
  <c r="K6107" i="5"/>
  <c r="L6107" i="5"/>
  <c r="J6107" i="5"/>
  <c r="C6107" i="5"/>
  <c r="K6106" i="5"/>
  <c r="L6106" i="5"/>
  <c r="J6106" i="5"/>
  <c r="C6106" i="5"/>
  <c r="K6105" i="5"/>
  <c r="L6105" i="5"/>
  <c r="J6105" i="5"/>
  <c r="C6105" i="5"/>
  <c r="K6104" i="5"/>
  <c r="L6104" i="5"/>
  <c r="J6104" i="5"/>
  <c r="C6104" i="5"/>
  <c r="K6103" i="5"/>
  <c r="L6103" i="5"/>
  <c r="J6103" i="5"/>
  <c r="C6103" i="5"/>
  <c r="K6102" i="5"/>
  <c r="L6102" i="5"/>
  <c r="J6102" i="5"/>
  <c r="C6102" i="5"/>
  <c r="K6101" i="5"/>
  <c r="L6101" i="5"/>
  <c r="J6101" i="5"/>
  <c r="C6101" i="5"/>
  <c r="K6100" i="5"/>
  <c r="L6100" i="5"/>
  <c r="J6100" i="5"/>
  <c r="C6100" i="5"/>
  <c r="K6099" i="5"/>
  <c r="L6099" i="5"/>
  <c r="J6099" i="5"/>
  <c r="C6099" i="5"/>
  <c r="K6098" i="5"/>
  <c r="L6098" i="5"/>
  <c r="J6098" i="5"/>
  <c r="C6098" i="5"/>
  <c r="K6097" i="5"/>
  <c r="L6097" i="5"/>
  <c r="J6097" i="5"/>
  <c r="C6097" i="5"/>
  <c r="K6096" i="5"/>
  <c r="L6096" i="5"/>
  <c r="J6096" i="5"/>
  <c r="C6096" i="5"/>
  <c r="K6095" i="5"/>
  <c r="L6095" i="5"/>
  <c r="J6095" i="5"/>
  <c r="C6095" i="5"/>
  <c r="K6094" i="5"/>
  <c r="L6094" i="5"/>
  <c r="J6094" i="5"/>
  <c r="C6094" i="5"/>
  <c r="K6093" i="5"/>
  <c r="L6093" i="5"/>
  <c r="J6093" i="5"/>
  <c r="C6093" i="5"/>
  <c r="K6092" i="5"/>
  <c r="L6092" i="5"/>
  <c r="J6092" i="5"/>
  <c r="C6092" i="5"/>
  <c r="K6091" i="5"/>
  <c r="L6091" i="5"/>
  <c r="J6091" i="5"/>
  <c r="C6091" i="5"/>
  <c r="K6090" i="5"/>
  <c r="L6090" i="5"/>
  <c r="J6090" i="5"/>
  <c r="C6090" i="5"/>
  <c r="K6089" i="5"/>
  <c r="L6089" i="5"/>
  <c r="J6089" i="5"/>
  <c r="C6089" i="5"/>
  <c r="K6088" i="5"/>
  <c r="L6088" i="5"/>
  <c r="J6088" i="5"/>
  <c r="C6088" i="5"/>
  <c r="K6087" i="5"/>
  <c r="L6087" i="5"/>
  <c r="J6087" i="5"/>
  <c r="C6087" i="5"/>
  <c r="K6086" i="5"/>
  <c r="L6086" i="5"/>
  <c r="J6086" i="5"/>
  <c r="C6086" i="5"/>
  <c r="K6085" i="5"/>
  <c r="L6085" i="5"/>
  <c r="J6085" i="5"/>
  <c r="C6085" i="5"/>
  <c r="K6084" i="5"/>
  <c r="L6084" i="5"/>
  <c r="J6084" i="5"/>
  <c r="C6084" i="5"/>
  <c r="K6083" i="5"/>
  <c r="L6083" i="5"/>
  <c r="J6083" i="5"/>
  <c r="C6083" i="5"/>
  <c r="K6082" i="5"/>
  <c r="L6082" i="5"/>
  <c r="J6082" i="5"/>
  <c r="C6082" i="5"/>
  <c r="K6081" i="5"/>
  <c r="L6081" i="5"/>
  <c r="J6081" i="5"/>
  <c r="C6081" i="5"/>
  <c r="K6080" i="5"/>
  <c r="L6080" i="5"/>
  <c r="J6080" i="5"/>
  <c r="C6080" i="5"/>
  <c r="K6079" i="5"/>
  <c r="L6079" i="5"/>
  <c r="J6079" i="5"/>
  <c r="C6079" i="5"/>
  <c r="K6078" i="5"/>
  <c r="L6078" i="5"/>
  <c r="J6078" i="5"/>
  <c r="C6078" i="5"/>
  <c r="K6077" i="5"/>
  <c r="L6077" i="5"/>
  <c r="J6077" i="5"/>
  <c r="C6077" i="5"/>
  <c r="K6076" i="5"/>
  <c r="L6076" i="5"/>
  <c r="J6076" i="5"/>
  <c r="C6076" i="5"/>
  <c r="K6075" i="5"/>
  <c r="L6075" i="5"/>
  <c r="J6075" i="5"/>
  <c r="C6075" i="5"/>
  <c r="K6074" i="5"/>
  <c r="L6074" i="5"/>
  <c r="J6074" i="5"/>
  <c r="C6074" i="5"/>
  <c r="K6073" i="5"/>
  <c r="L6073" i="5"/>
  <c r="J6073" i="5"/>
  <c r="C6073" i="5"/>
  <c r="K6072" i="5"/>
  <c r="L6072" i="5"/>
  <c r="J6072" i="5"/>
  <c r="C6072" i="5"/>
  <c r="K6071" i="5"/>
  <c r="L6071" i="5"/>
  <c r="J6071" i="5"/>
  <c r="C6071" i="5"/>
  <c r="K6070" i="5"/>
  <c r="L6070" i="5"/>
  <c r="J6070" i="5"/>
  <c r="C6070" i="5"/>
  <c r="K6069" i="5"/>
  <c r="L6069" i="5"/>
  <c r="J6069" i="5"/>
  <c r="C6069" i="5"/>
  <c r="K6068" i="5"/>
  <c r="L6068" i="5"/>
  <c r="J6068" i="5"/>
  <c r="C6068" i="5"/>
  <c r="K6067" i="5"/>
  <c r="L6067" i="5"/>
  <c r="J6067" i="5"/>
  <c r="C6067" i="5"/>
  <c r="K6066" i="5"/>
  <c r="L6066" i="5"/>
  <c r="J6066" i="5"/>
  <c r="C6066" i="5"/>
  <c r="K6065" i="5"/>
  <c r="L6065" i="5"/>
  <c r="J6065" i="5"/>
  <c r="C6065" i="5"/>
  <c r="K6064" i="5"/>
  <c r="L6064" i="5"/>
  <c r="J6064" i="5"/>
  <c r="C6064" i="5"/>
  <c r="K6063" i="5"/>
  <c r="L6063" i="5"/>
  <c r="J6063" i="5"/>
  <c r="C6063" i="5"/>
  <c r="K6062" i="5"/>
  <c r="L6062" i="5"/>
  <c r="J6062" i="5"/>
  <c r="C6062" i="5"/>
  <c r="K6061" i="5"/>
  <c r="L6061" i="5"/>
  <c r="J6061" i="5"/>
  <c r="C6061" i="5"/>
  <c r="K6060" i="5"/>
  <c r="L6060" i="5"/>
  <c r="J6060" i="5"/>
  <c r="C6060" i="5"/>
  <c r="K6059" i="5"/>
  <c r="L6059" i="5"/>
  <c r="J6059" i="5"/>
  <c r="C6059" i="5"/>
  <c r="K6058" i="5"/>
  <c r="L6058" i="5"/>
  <c r="J6058" i="5"/>
  <c r="C6058" i="5"/>
  <c r="K6057" i="5"/>
  <c r="L6057" i="5"/>
  <c r="J6057" i="5"/>
  <c r="C6057" i="5"/>
  <c r="K6056" i="5"/>
  <c r="L6056" i="5"/>
  <c r="J6056" i="5"/>
  <c r="C6056" i="5"/>
  <c r="K6055" i="5"/>
  <c r="L6055" i="5"/>
  <c r="J6055" i="5"/>
  <c r="C6055" i="5"/>
  <c r="K6054" i="5"/>
  <c r="L6054" i="5"/>
  <c r="J6054" i="5"/>
  <c r="C6054" i="5"/>
  <c r="K6053" i="5"/>
  <c r="L6053" i="5"/>
  <c r="J6053" i="5"/>
  <c r="C6053" i="5"/>
  <c r="K6052" i="5"/>
  <c r="L6052" i="5"/>
  <c r="J6052" i="5"/>
  <c r="C6052" i="5"/>
  <c r="K6051" i="5"/>
  <c r="L6051" i="5"/>
  <c r="J6051" i="5"/>
  <c r="C6051" i="5"/>
  <c r="K6050" i="5"/>
  <c r="L6050" i="5"/>
  <c r="J6050" i="5"/>
  <c r="C6050" i="5"/>
  <c r="K6049" i="5"/>
  <c r="L6049" i="5"/>
  <c r="J6049" i="5"/>
  <c r="C6049" i="5"/>
  <c r="K6048" i="5"/>
  <c r="L6048" i="5"/>
  <c r="J6048" i="5"/>
  <c r="C6048" i="5"/>
  <c r="K6047" i="5"/>
  <c r="L6047" i="5"/>
  <c r="J6047" i="5"/>
  <c r="C6047" i="5"/>
  <c r="K6046" i="5"/>
  <c r="L6046" i="5"/>
  <c r="J6046" i="5"/>
  <c r="C6046" i="5"/>
  <c r="K6045" i="5"/>
  <c r="L6045" i="5"/>
  <c r="J6045" i="5"/>
  <c r="C6045" i="5"/>
  <c r="K6044" i="5"/>
  <c r="L6044" i="5"/>
  <c r="J6044" i="5"/>
  <c r="C6044" i="5"/>
  <c r="K6043" i="5"/>
  <c r="L6043" i="5"/>
  <c r="J6043" i="5"/>
  <c r="C6043" i="5"/>
  <c r="K6042" i="5"/>
  <c r="L6042" i="5"/>
  <c r="J6042" i="5"/>
  <c r="C6042" i="5"/>
  <c r="K6041" i="5"/>
  <c r="L6041" i="5"/>
  <c r="J6041" i="5"/>
  <c r="C6041" i="5"/>
  <c r="K6040" i="5"/>
  <c r="L6040" i="5"/>
  <c r="J6040" i="5"/>
  <c r="C6040" i="5"/>
  <c r="K6039" i="5"/>
  <c r="L6039" i="5"/>
  <c r="J6039" i="5"/>
  <c r="C6039" i="5"/>
  <c r="K6038" i="5"/>
  <c r="L6038" i="5"/>
  <c r="J6038" i="5"/>
  <c r="C6038" i="5"/>
  <c r="K6037" i="5"/>
  <c r="L6037" i="5"/>
  <c r="J6037" i="5"/>
  <c r="C6037" i="5"/>
  <c r="K6036" i="5"/>
  <c r="L6036" i="5"/>
  <c r="J6036" i="5"/>
  <c r="C6036" i="5"/>
  <c r="K6035" i="5"/>
  <c r="L6035" i="5"/>
  <c r="J6035" i="5"/>
  <c r="C6035" i="5"/>
  <c r="K6034" i="5"/>
  <c r="L6034" i="5"/>
  <c r="J6034" i="5"/>
  <c r="C6034" i="5"/>
  <c r="K6033" i="5"/>
  <c r="L6033" i="5"/>
  <c r="J6033" i="5"/>
  <c r="C6033" i="5"/>
  <c r="K6032" i="5"/>
  <c r="L6032" i="5"/>
  <c r="J6032" i="5"/>
  <c r="C6032" i="5"/>
  <c r="K6031" i="5"/>
  <c r="L6031" i="5"/>
  <c r="J6031" i="5"/>
  <c r="C6031" i="5"/>
  <c r="K6030" i="5"/>
  <c r="L6030" i="5"/>
  <c r="J6030" i="5"/>
  <c r="C6030" i="5"/>
  <c r="K6029" i="5"/>
  <c r="L6029" i="5"/>
  <c r="J6029" i="5"/>
  <c r="C6029" i="5"/>
  <c r="K6028" i="5"/>
  <c r="L6028" i="5"/>
  <c r="J6028" i="5"/>
  <c r="C6028" i="5"/>
  <c r="K6027" i="5"/>
  <c r="L6027" i="5"/>
  <c r="J6027" i="5"/>
  <c r="C6027" i="5"/>
  <c r="K6026" i="5"/>
  <c r="L6026" i="5"/>
  <c r="J6026" i="5"/>
  <c r="C6026" i="5"/>
  <c r="K6025" i="5"/>
  <c r="L6025" i="5"/>
  <c r="J6025" i="5"/>
  <c r="C6025" i="5"/>
  <c r="K6024" i="5"/>
  <c r="L6024" i="5"/>
  <c r="J6024" i="5"/>
  <c r="C6024" i="5"/>
  <c r="K6023" i="5"/>
  <c r="L6023" i="5"/>
  <c r="J6023" i="5"/>
  <c r="C6023" i="5"/>
  <c r="K6020" i="5"/>
  <c r="L6020" i="5"/>
  <c r="J6020" i="5"/>
  <c r="C6020" i="5"/>
  <c r="K6019" i="5"/>
  <c r="L6019" i="5"/>
  <c r="J6019" i="5"/>
  <c r="C6019" i="5"/>
  <c r="K6018" i="5"/>
  <c r="L6018" i="5"/>
  <c r="J6018" i="5"/>
  <c r="C6018" i="5"/>
  <c r="K6017" i="5"/>
  <c r="L6017" i="5"/>
  <c r="J6017" i="5"/>
  <c r="C6017" i="5"/>
  <c r="K6016" i="5"/>
  <c r="L6016" i="5"/>
  <c r="J6016" i="5"/>
  <c r="C6016" i="5"/>
  <c r="K6015" i="5"/>
  <c r="L6015" i="5"/>
  <c r="J6015" i="5"/>
  <c r="C6015" i="5"/>
  <c r="K6014" i="5"/>
  <c r="L6014" i="5"/>
  <c r="J6014" i="5"/>
  <c r="C6014" i="5"/>
  <c r="K6013" i="5"/>
  <c r="L6013" i="5"/>
  <c r="J6013" i="5"/>
  <c r="C6013" i="5"/>
  <c r="K6012" i="5"/>
  <c r="L6012" i="5"/>
  <c r="J6012" i="5"/>
  <c r="C6012" i="5"/>
  <c r="K6011" i="5"/>
  <c r="L6011" i="5"/>
  <c r="J6011" i="5"/>
  <c r="C6011" i="5"/>
  <c r="K6010" i="5"/>
  <c r="L6010" i="5"/>
  <c r="J6010" i="5"/>
  <c r="C6010" i="5"/>
  <c r="K6009" i="5"/>
  <c r="L6009" i="5"/>
  <c r="J6009" i="5"/>
  <c r="C6009" i="5"/>
  <c r="K6008" i="5"/>
  <c r="L6008" i="5"/>
  <c r="J6008" i="5"/>
  <c r="C6008" i="5"/>
  <c r="K6007" i="5"/>
  <c r="L6007" i="5"/>
  <c r="J6007" i="5"/>
  <c r="C6007" i="5"/>
  <c r="K6006" i="5"/>
  <c r="L6006" i="5"/>
  <c r="J6006" i="5"/>
  <c r="C6006" i="5"/>
  <c r="K6005" i="5"/>
  <c r="L6005" i="5"/>
  <c r="J6005" i="5"/>
  <c r="C6005" i="5"/>
  <c r="K6004" i="5"/>
  <c r="L6004" i="5"/>
  <c r="J6004" i="5"/>
  <c r="C6004" i="5"/>
  <c r="K6003" i="5"/>
  <c r="L6003" i="5"/>
  <c r="J6003" i="5"/>
  <c r="C6003" i="5"/>
  <c r="K6002" i="5"/>
  <c r="L6002" i="5"/>
  <c r="J6002" i="5"/>
  <c r="C6002" i="5"/>
  <c r="K6001" i="5"/>
  <c r="L6001" i="5"/>
  <c r="J6001" i="5"/>
  <c r="C6001" i="5"/>
  <c r="K6000" i="5"/>
  <c r="L6000" i="5"/>
  <c r="J6000" i="5"/>
  <c r="C6000" i="5"/>
  <c r="K5999" i="5"/>
  <c r="L5999" i="5"/>
  <c r="J5999" i="5"/>
  <c r="C5999" i="5"/>
  <c r="K5998" i="5"/>
  <c r="L5998" i="5"/>
  <c r="J5998" i="5"/>
  <c r="C5998" i="5"/>
  <c r="K5997" i="5"/>
  <c r="L5997" i="5"/>
  <c r="J5997" i="5"/>
  <c r="C5997" i="5"/>
  <c r="K5996" i="5"/>
  <c r="L5996" i="5"/>
  <c r="J5996" i="5"/>
  <c r="C5996" i="5"/>
  <c r="K5995" i="5"/>
  <c r="L5995" i="5"/>
  <c r="J5995" i="5"/>
  <c r="C5995" i="5"/>
  <c r="K5994" i="5"/>
  <c r="L5994" i="5"/>
  <c r="J5994" i="5"/>
  <c r="C5994" i="5"/>
  <c r="K5993" i="5"/>
  <c r="L5993" i="5"/>
  <c r="J5993" i="5"/>
  <c r="C5993" i="5"/>
  <c r="K5992" i="5"/>
  <c r="L5992" i="5"/>
  <c r="J5992" i="5"/>
  <c r="C5992" i="5"/>
  <c r="K5991" i="5"/>
  <c r="L5991" i="5"/>
  <c r="J5991" i="5"/>
  <c r="C5991" i="5"/>
  <c r="K5990" i="5"/>
  <c r="L5990" i="5"/>
  <c r="J5990" i="5"/>
  <c r="C5990" i="5"/>
  <c r="K5989" i="5"/>
  <c r="L5989" i="5"/>
  <c r="J5989" i="5"/>
  <c r="C5989" i="5"/>
  <c r="K5988" i="5"/>
  <c r="L5988" i="5"/>
  <c r="J5988" i="5"/>
  <c r="C5988" i="5"/>
  <c r="K5987" i="5"/>
  <c r="L5987" i="5"/>
  <c r="J5987" i="5"/>
  <c r="C5987" i="5"/>
  <c r="K5986" i="5"/>
  <c r="L5986" i="5"/>
  <c r="J5986" i="5"/>
  <c r="C5986" i="5"/>
  <c r="K5985" i="5"/>
  <c r="L5985" i="5"/>
  <c r="J5985" i="5"/>
  <c r="C5985" i="5"/>
  <c r="K5984" i="5"/>
  <c r="L5984" i="5"/>
  <c r="J5984" i="5"/>
  <c r="C5984" i="5"/>
  <c r="K5983" i="5"/>
  <c r="L5983" i="5"/>
  <c r="J5983" i="5"/>
  <c r="C5983" i="5"/>
  <c r="K5982" i="5"/>
  <c r="L5982" i="5"/>
  <c r="J5982" i="5"/>
  <c r="C5982" i="5"/>
  <c r="K5981" i="5"/>
  <c r="L5981" i="5"/>
  <c r="J5981" i="5"/>
  <c r="C5981" i="5"/>
  <c r="K5980" i="5"/>
  <c r="L5980" i="5"/>
  <c r="J5980" i="5"/>
  <c r="C5980" i="5"/>
  <c r="K5979" i="5"/>
  <c r="L5979" i="5"/>
  <c r="J5979" i="5"/>
  <c r="C5979" i="5"/>
  <c r="K5978" i="5"/>
  <c r="L5978" i="5"/>
  <c r="J5978" i="5"/>
  <c r="C5978" i="5"/>
  <c r="K5977" i="5"/>
  <c r="L5977" i="5"/>
  <c r="J5977" i="5"/>
  <c r="C5977" i="5"/>
  <c r="K5976" i="5"/>
  <c r="L5976" i="5"/>
  <c r="J5976" i="5"/>
  <c r="C5976" i="5"/>
  <c r="K5975" i="5"/>
  <c r="L5975" i="5"/>
  <c r="J5975" i="5"/>
  <c r="C5975" i="5"/>
  <c r="K5974" i="5"/>
  <c r="L5974" i="5"/>
  <c r="J5974" i="5"/>
  <c r="C5974" i="5"/>
  <c r="K5973" i="5"/>
  <c r="L5973" i="5"/>
  <c r="J5973" i="5"/>
  <c r="C5973" i="5"/>
  <c r="K5972" i="5"/>
  <c r="L5972" i="5"/>
  <c r="J5972" i="5"/>
  <c r="C5972" i="5"/>
  <c r="K5971" i="5"/>
  <c r="L5971" i="5"/>
  <c r="J5971" i="5"/>
  <c r="C5971" i="5"/>
  <c r="K5970" i="5"/>
  <c r="L5970" i="5"/>
  <c r="J5970" i="5"/>
  <c r="C5970" i="5"/>
  <c r="K5969" i="5"/>
  <c r="L5969" i="5"/>
  <c r="J5969" i="5"/>
  <c r="C5969" i="5"/>
  <c r="K5968" i="5"/>
  <c r="L5968" i="5"/>
  <c r="J5968" i="5"/>
  <c r="C5968" i="5"/>
  <c r="K5967" i="5"/>
  <c r="L5967" i="5"/>
  <c r="J5967" i="5"/>
  <c r="C5967" i="5"/>
  <c r="K5966" i="5"/>
  <c r="L5966" i="5"/>
  <c r="J5966" i="5"/>
  <c r="C5966" i="5"/>
  <c r="K5965" i="5"/>
  <c r="L5965" i="5"/>
  <c r="J5965" i="5"/>
  <c r="C5965" i="5"/>
  <c r="K5964" i="5"/>
  <c r="L5964" i="5"/>
  <c r="J5964" i="5"/>
  <c r="C5964" i="5"/>
  <c r="K5963" i="5"/>
  <c r="L5963" i="5"/>
  <c r="J5963" i="5"/>
  <c r="C5963" i="5"/>
  <c r="K5962" i="5"/>
  <c r="L5962" i="5"/>
  <c r="J5962" i="5"/>
  <c r="C5962" i="5"/>
  <c r="K5961" i="5"/>
  <c r="L5961" i="5"/>
  <c r="J5961" i="5"/>
  <c r="C5961" i="5"/>
  <c r="K5960" i="5"/>
  <c r="L5960" i="5"/>
  <c r="J5960" i="5"/>
  <c r="C5960" i="5"/>
  <c r="K5959" i="5"/>
  <c r="L5959" i="5"/>
  <c r="J5959" i="5"/>
  <c r="C5959" i="5"/>
  <c r="K5958" i="5"/>
  <c r="L5958" i="5"/>
  <c r="J5958" i="5"/>
  <c r="C5958" i="5"/>
  <c r="K5957" i="5"/>
  <c r="L5957" i="5"/>
  <c r="J5957" i="5"/>
  <c r="C5957" i="5"/>
  <c r="K5956" i="5"/>
  <c r="L5956" i="5"/>
  <c r="J5956" i="5"/>
  <c r="C5956" i="5"/>
  <c r="K5955" i="5"/>
  <c r="L5955" i="5"/>
  <c r="J5955" i="5"/>
  <c r="C5955" i="5"/>
  <c r="K5954" i="5"/>
  <c r="L5954" i="5"/>
  <c r="J5954" i="5"/>
  <c r="C5954" i="5"/>
  <c r="K5953" i="5"/>
  <c r="L5953" i="5"/>
  <c r="J5953" i="5"/>
  <c r="C5953" i="5"/>
  <c r="K5952" i="5"/>
  <c r="L5952" i="5"/>
  <c r="J5952" i="5"/>
  <c r="C5952" i="5"/>
  <c r="K5951" i="5"/>
  <c r="L5951" i="5"/>
  <c r="J5951" i="5"/>
  <c r="C5951" i="5"/>
  <c r="K5950" i="5"/>
  <c r="L5950" i="5"/>
  <c r="J5950" i="5"/>
  <c r="C5950" i="5"/>
  <c r="K5949" i="5"/>
  <c r="L5949" i="5"/>
  <c r="J5949" i="5"/>
  <c r="C5949" i="5"/>
  <c r="K5948" i="5"/>
  <c r="L5948" i="5"/>
  <c r="J5948" i="5"/>
  <c r="C5948" i="5"/>
  <c r="K5947" i="5"/>
  <c r="L5947" i="5"/>
  <c r="J5947" i="5"/>
  <c r="C5947" i="5"/>
  <c r="K5946" i="5"/>
  <c r="L5946" i="5"/>
  <c r="J5946" i="5"/>
  <c r="C5946" i="5"/>
  <c r="K5945" i="5"/>
  <c r="L5945" i="5"/>
  <c r="J5945" i="5"/>
  <c r="C5945" i="5"/>
  <c r="K5944" i="5"/>
  <c r="L5944" i="5"/>
  <c r="J5944" i="5"/>
  <c r="C5944" i="5"/>
  <c r="K5943" i="5"/>
  <c r="L5943" i="5"/>
  <c r="J5943" i="5"/>
  <c r="C5943" i="5"/>
  <c r="K5942" i="5"/>
  <c r="L5942" i="5"/>
  <c r="J5942" i="5"/>
  <c r="C5942" i="5"/>
  <c r="K5941" i="5"/>
  <c r="L5941" i="5"/>
  <c r="J5941" i="5"/>
  <c r="C5941" i="5"/>
  <c r="K5940" i="5"/>
  <c r="L5940" i="5"/>
  <c r="J5940" i="5"/>
  <c r="C5940" i="5"/>
  <c r="K5939" i="5"/>
  <c r="L5939" i="5"/>
  <c r="J5939" i="5"/>
  <c r="C5939" i="5"/>
  <c r="K5938" i="5"/>
  <c r="L5938" i="5"/>
  <c r="J5938" i="5"/>
  <c r="C5938" i="5"/>
  <c r="K5937" i="5"/>
  <c r="L5937" i="5"/>
  <c r="J5937" i="5"/>
  <c r="C5937" i="5"/>
  <c r="K5936" i="5"/>
  <c r="L5936" i="5"/>
  <c r="J5936" i="5"/>
  <c r="C5936" i="5"/>
  <c r="K5935" i="5"/>
  <c r="L5935" i="5"/>
  <c r="J5935" i="5"/>
  <c r="C5935" i="5"/>
  <c r="K5934" i="5"/>
  <c r="L5934" i="5"/>
  <c r="J5934" i="5"/>
  <c r="C5934" i="5"/>
  <c r="K5933" i="5"/>
  <c r="L5933" i="5"/>
  <c r="J5933" i="5"/>
  <c r="C5933" i="5"/>
  <c r="K5932" i="5"/>
  <c r="L5932" i="5"/>
  <c r="J5932" i="5"/>
  <c r="C5932" i="5"/>
  <c r="K5931" i="5"/>
  <c r="L5931" i="5"/>
  <c r="J5931" i="5"/>
  <c r="C5931" i="5"/>
  <c r="K5930" i="5"/>
  <c r="L5930" i="5"/>
  <c r="J5930" i="5"/>
  <c r="C5930" i="5"/>
  <c r="K5929" i="5"/>
  <c r="L5929" i="5"/>
  <c r="J5929" i="5"/>
  <c r="C5929" i="5"/>
  <c r="K5928" i="5"/>
  <c r="L5928" i="5"/>
  <c r="J5928" i="5"/>
  <c r="C5928" i="5"/>
  <c r="K5927" i="5"/>
  <c r="L5927" i="5"/>
  <c r="J5927" i="5"/>
  <c r="C5927" i="5"/>
  <c r="K5926" i="5"/>
  <c r="L5926" i="5"/>
  <c r="J5926" i="5"/>
  <c r="C5926" i="5"/>
  <c r="K5925" i="5"/>
  <c r="L5925" i="5"/>
  <c r="J5925" i="5"/>
  <c r="C5925" i="5"/>
  <c r="K5924" i="5"/>
  <c r="L5924" i="5"/>
  <c r="J5924" i="5"/>
  <c r="C5924" i="5"/>
  <c r="K5923" i="5"/>
  <c r="L5923" i="5"/>
  <c r="J5923" i="5"/>
  <c r="C5923" i="5"/>
  <c r="K5922" i="5"/>
  <c r="L5922" i="5"/>
  <c r="J5922" i="5"/>
  <c r="C5922" i="5"/>
  <c r="K5921" i="5"/>
  <c r="L5921" i="5"/>
  <c r="J5921" i="5"/>
  <c r="C5921" i="5"/>
  <c r="K5918" i="5"/>
  <c r="L5918" i="5"/>
  <c r="J5918" i="5"/>
  <c r="C5918" i="5"/>
  <c r="K5917" i="5"/>
  <c r="L5917" i="5"/>
  <c r="J5917" i="5"/>
  <c r="C5917" i="5"/>
  <c r="K5916" i="5"/>
  <c r="L5916" i="5"/>
  <c r="J5916" i="5"/>
  <c r="C5916" i="5"/>
  <c r="K5915" i="5"/>
  <c r="L5915" i="5"/>
  <c r="J5915" i="5"/>
  <c r="C5915" i="5"/>
  <c r="K5914" i="5"/>
  <c r="L5914" i="5"/>
  <c r="J5914" i="5"/>
  <c r="C5914" i="5"/>
  <c r="K5913" i="5"/>
  <c r="L5913" i="5"/>
  <c r="J5913" i="5"/>
  <c r="C5913" i="5"/>
  <c r="K5912" i="5"/>
  <c r="L5912" i="5"/>
  <c r="J5912" i="5"/>
  <c r="C5912" i="5"/>
  <c r="K5911" i="5"/>
  <c r="L5911" i="5"/>
  <c r="J5911" i="5"/>
  <c r="C5911" i="5"/>
  <c r="K5910" i="5"/>
  <c r="L5910" i="5"/>
  <c r="J5910" i="5"/>
  <c r="C5910" i="5"/>
  <c r="K5909" i="5"/>
  <c r="L5909" i="5"/>
  <c r="J5909" i="5"/>
  <c r="C5909" i="5"/>
  <c r="K5908" i="5"/>
  <c r="L5908" i="5"/>
  <c r="J5908" i="5"/>
  <c r="C5908" i="5"/>
  <c r="K5907" i="5"/>
  <c r="L5907" i="5"/>
  <c r="J5907" i="5"/>
  <c r="C5907" i="5"/>
  <c r="K5906" i="5"/>
  <c r="L5906" i="5"/>
  <c r="J5906" i="5"/>
  <c r="C5906" i="5"/>
  <c r="K5905" i="5"/>
  <c r="L5905" i="5"/>
  <c r="J5905" i="5"/>
  <c r="C5905" i="5"/>
  <c r="K5904" i="5"/>
  <c r="L5904" i="5"/>
  <c r="J5904" i="5"/>
  <c r="C5904" i="5"/>
  <c r="K5903" i="5"/>
  <c r="L5903" i="5"/>
  <c r="J5903" i="5"/>
  <c r="C5903" i="5"/>
  <c r="K5902" i="5"/>
  <c r="L5902" i="5"/>
  <c r="J5902" i="5"/>
  <c r="C5902" i="5"/>
  <c r="K5901" i="5"/>
  <c r="L5901" i="5"/>
  <c r="J5901" i="5"/>
  <c r="C5901" i="5"/>
  <c r="K5900" i="5"/>
  <c r="L5900" i="5"/>
  <c r="J5900" i="5"/>
  <c r="C5900" i="5"/>
  <c r="K5899" i="5"/>
  <c r="L5899" i="5"/>
  <c r="J5899" i="5"/>
  <c r="C5899" i="5"/>
  <c r="K5898" i="5"/>
  <c r="L5898" i="5"/>
  <c r="J5898" i="5"/>
  <c r="C5898" i="5"/>
  <c r="K5897" i="5"/>
  <c r="L5897" i="5"/>
  <c r="J5897" i="5"/>
  <c r="C5897" i="5"/>
  <c r="K5896" i="5"/>
  <c r="L5896" i="5"/>
  <c r="J5896" i="5"/>
  <c r="C5896" i="5"/>
  <c r="K5895" i="5"/>
  <c r="L5895" i="5"/>
  <c r="J5895" i="5"/>
  <c r="C5895" i="5"/>
  <c r="K5894" i="5"/>
  <c r="L5894" i="5"/>
  <c r="J5894" i="5"/>
  <c r="C5894" i="5"/>
  <c r="K5893" i="5"/>
  <c r="L5893" i="5"/>
  <c r="J5893" i="5"/>
  <c r="C5893" i="5"/>
  <c r="K5892" i="5"/>
  <c r="L5892" i="5"/>
  <c r="J5892" i="5"/>
  <c r="C5892" i="5"/>
  <c r="K5891" i="5"/>
  <c r="L5891" i="5"/>
  <c r="J5891" i="5"/>
  <c r="C5891" i="5"/>
  <c r="K5890" i="5"/>
  <c r="L5890" i="5"/>
  <c r="J5890" i="5"/>
  <c r="C5890" i="5"/>
  <c r="K5889" i="5"/>
  <c r="L5889" i="5"/>
  <c r="J5889" i="5"/>
  <c r="C5889" i="5"/>
  <c r="K5888" i="5"/>
  <c r="L5888" i="5"/>
  <c r="J5888" i="5"/>
  <c r="C5888" i="5"/>
  <c r="K5887" i="5"/>
  <c r="L5887" i="5"/>
  <c r="J5887" i="5"/>
  <c r="C5887" i="5"/>
  <c r="K5886" i="5"/>
  <c r="L5886" i="5"/>
  <c r="J5886" i="5"/>
  <c r="C5886" i="5"/>
  <c r="K5885" i="5"/>
  <c r="L5885" i="5"/>
  <c r="J5885" i="5"/>
  <c r="C5885" i="5"/>
  <c r="K5884" i="5"/>
  <c r="L5884" i="5"/>
  <c r="J5884" i="5"/>
  <c r="C5884" i="5"/>
  <c r="K5883" i="5"/>
  <c r="L5883" i="5"/>
  <c r="J5883" i="5"/>
  <c r="C5883" i="5"/>
  <c r="K5882" i="5"/>
  <c r="L5882" i="5"/>
  <c r="J5882" i="5"/>
  <c r="C5882" i="5"/>
  <c r="K5881" i="5"/>
  <c r="L5881" i="5"/>
  <c r="J5881" i="5"/>
  <c r="C5881" i="5"/>
  <c r="K5880" i="5"/>
  <c r="L5880" i="5"/>
  <c r="J5880" i="5"/>
  <c r="C5880" i="5"/>
  <c r="K5879" i="5"/>
  <c r="L5879" i="5"/>
  <c r="J5879" i="5"/>
  <c r="C5879" i="5"/>
  <c r="K5878" i="5"/>
  <c r="L5878" i="5"/>
  <c r="J5878" i="5"/>
  <c r="C5878" i="5"/>
  <c r="K5877" i="5"/>
  <c r="L5877" i="5"/>
  <c r="J5877" i="5"/>
  <c r="C5877" i="5"/>
  <c r="K5876" i="5"/>
  <c r="L5876" i="5"/>
  <c r="J5876" i="5"/>
  <c r="C5876" i="5"/>
  <c r="K5875" i="5"/>
  <c r="L5875" i="5"/>
  <c r="J5875" i="5"/>
  <c r="C5875" i="5"/>
  <c r="K5874" i="5"/>
  <c r="L5874" i="5"/>
  <c r="J5874" i="5"/>
  <c r="C5874" i="5"/>
  <c r="K5873" i="5"/>
  <c r="L5873" i="5"/>
  <c r="J5873" i="5"/>
  <c r="C5873" i="5"/>
  <c r="K5872" i="5"/>
  <c r="L5872" i="5"/>
  <c r="J5872" i="5"/>
  <c r="C5872" i="5"/>
  <c r="K5871" i="5"/>
  <c r="L5871" i="5"/>
  <c r="J5871" i="5"/>
  <c r="C5871" i="5"/>
  <c r="K5870" i="5"/>
  <c r="L5870" i="5"/>
  <c r="J5870" i="5"/>
  <c r="C5870" i="5"/>
  <c r="K5869" i="5"/>
  <c r="L5869" i="5"/>
  <c r="J5869" i="5"/>
  <c r="C5869" i="5"/>
  <c r="K5868" i="5"/>
  <c r="L5868" i="5"/>
  <c r="J5868" i="5"/>
  <c r="C5868" i="5"/>
  <c r="K5867" i="5"/>
  <c r="L5867" i="5"/>
  <c r="J5867" i="5"/>
  <c r="C5867" i="5"/>
  <c r="K5866" i="5"/>
  <c r="L5866" i="5"/>
  <c r="J5866" i="5"/>
  <c r="C5866" i="5"/>
  <c r="K5865" i="5"/>
  <c r="L5865" i="5"/>
  <c r="J5865" i="5"/>
  <c r="C5865" i="5"/>
  <c r="K5864" i="5"/>
  <c r="L5864" i="5"/>
  <c r="J5864" i="5"/>
  <c r="C5864" i="5"/>
  <c r="K5863" i="5"/>
  <c r="L5863" i="5"/>
  <c r="J5863" i="5"/>
  <c r="C5863" i="5"/>
  <c r="K5862" i="5"/>
  <c r="L5862" i="5"/>
  <c r="J5862" i="5"/>
  <c r="C5862" i="5"/>
  <c r="K5861" i="5"/>
  <c r="L5861" i="5"/>
  <c r="J5861" i="5"/>
  <c r="C5861" i="5"/>
  <c r="K5860" i="5"/>
  <c r="L5860" i="5"/>
  <c r="J5860" i="5"/>
  <c r="C5860" i="5"/>
  <c r="K5859" i="5"/>
  <c r="L5859" i="5"/>
  <c r="J5859" i="5"/>
  <c r="C5859" i="5"/>
  <c r="K5858" i="5"/>
  <c r="L5858" i="5"/>
  <c r="J5858" i="5"/>
  <c r="C5858" i="5"/>
  <c r="K5857" i="5"/>
  <c r="L5857" i="5"/>
  <c r="J5857" i="5"/>
  <c r="C5857" i="5"/>
  <c r="K5856" i="5"/>
  <c r="L5856" i="5"/>
  <c r="J5856" i="5"/>
  <c r="C5856" i="5"/>
  <c r="K5855" i="5"/>
  <c r="L5855" i="5"/>
  <c r="J5855" i="5"/>
  <c r="C5855" i="5"/>
  <c r="K5854" i="5"/>
  <c r="L5854" i="5"/>
  <c r="J5854" i="5"/>
  <c r="C5854" i="5"/>
  <c r="K5853" i="5"/>
  <c r="L5853" i="5"/>
  <c r="J5853" i="5"/>
  <c r="C5853" i="5"/>
  <c r="K5852" i="5"/>
  <c r="L5852" i="5"/>
  <c r="J5852" i="5"/>
  <c r="C5852" i="5"/>
  <c r="K5851" i="5"/>
  <c r="L5851" i="5"/>
  <c r="J5851" i="5"/>
  <c r="C5851" i="5"/>
  <c r="K5850" i="5"/>
  <c r="L5850" i="5"/>
  <c r="J5850" i="5"/>
  <c r="C5850" i="5"/>
  <c r="K5849" i="5"/>
  <c r="L5849" i="5"/>
  <c r="J5849" i="5"/>
  <c r="C5849" i="5"/>
  <c r="K5848" i="5"/>
  <c r="L5848" i="5"/>
  <c r="J5848" i="5"/>
  <c r="C5848" i="5"/>
  <c r="K5847" i="5"/>
  <c r="L5847" i="5"/>
  <c r="J5847" i="5"/>
  <c r="C5847" i="5"/>
  <c r="K5846" i="5"/>
  <c r="L5846" i="5"/>
  <c r="J5846" i="5"/>
  <c r="C5846" i="5"/>
  <c r="K5845" i="5"/>
  <c r="L5845" i="5"/>
  <c r="J5845" i="5"/>
  <c r="C5845" i="5"/>
  <c r="K5844" i="5"/>
  <c r="L5844" i="5"/>
  <c r="J5844" i="5"/>
  <c r="C5844" i="5"/>
  <c r="K5843" i="5"/>
  <c r="L5843" i="5"/>
  <c r="J5843" i="5"/>
  <c r="C5843" i="5"/>
  <c r="K5842" i="5"/>
  <c r="L5842" i="5"/>
  <c r="J5842" i="5"/>
  <c r="C5842" i="5"/>
  <c r="K5841" i="5"/>
  <c r="L5841" i="5"/>
  <c r="J5841" i="5"/>
  <c r="C5841" i="5"/>
  <c r="K5840" i="5"/>
  <c r="L5840" i="5"/>
  <c r="J5840" i="5"/>
  <c r="C5840" i="5"/>
  <c r="K5839" i="5"/>
  <c r="L5839" i="5"/>
  <c r="J5839" i="5"/>
  <c r="C5839" i="5"/>
  <c r="K5838" i="5"/>
  <c r="L5838" i="5"/>
  <c r="J5838" i="5"/>
  <c r="C5838" i="5"/>
  <c r="K5837" i="5"/>
  <c r="L5837" i="5"/>
  <c r="J5837" i="5"/>
  <c r="C5837" i="5"/>
  <c r="K5836" i="5"/>
  <c r="L5836" i="5"/>
  <c r="J5836" i="5"/>
  <c r="C5836" i="5"/>
  <c r="K5835" i="5"/>
  <c r="L5835" i="5"/>
  <c r="J5835" i="5"/>
  <c r="C5835" i="5"/>
  <c r="K5834" i="5"/>
  <c r="L5834" i="5"/>
  <c r="J5834" i="5"/>
  <c r="C5834" i="5"/>
  <c r="K5833" i="5"/>
  <c r="L5833" i="5"/>
  <c r="J5833" i="5"/>
  <c r="C5833" i="5"/>
  <c r="K5832" i="5"/>
  <c r="L5832" i="5"/>
  <c r="J5832" i="5"/>
  <c r="C5832" i="5"/>
  <c r="K5831" i="5"/>
  <c r="L5831" i="5"/>
  <c r="J5831" i="5"/>
  <c r="C5831" i="5"/>
  <c r="K5830" i="5"/>
  <c r="L5830" i="5"/>
  <c r="J5830" i="5"/>
  <c r="C5830" i="5"/>
  <c r="K5829" i="5"/>
  <c r="L5829" i="5"/>
  <c r="J5829" i="5"/>
  <c r="C5829" i="5"/>
  <c r="K5828" i="5"/>
  <c r="L5828" i="5"/>
  <c r="J5828" i="5"/>
  <c r="C5828" i="5"/>
  <c r="K5827" i="5"/>
  <c r="L5827" i="5"/>
  <c r="J5827" i="5"/>
  <c r="C5827" i="5"/>
  <c r="K5826" i="5"/>
  <c r="L5826" i="5"/>
  <c r="J5826" i="5"/>
  <c r="C5826" i="5"/>
  <c r="K5825" i="5"/>
  <c r="L5825" i="5"/>
  <c r="J5825" i="5"/>
  <c r="C5825" i="5"/>
  <c r="K5824" i="5"/>
  <c r="L5824" i="5"/>
  <c r="J5824" i="5"/>
  <c r="C5824" i="5"/>
  <c r="K5823" i="5"/>
  <c r="L5823" i="5"/>
  <c r="J5823" i="5"/>
  <c r="C5823" i="5"/>
  <c r="K5822" i="5"/>
  <c r="L5822" i="5"/>
  <c r="J5822" i="5"/>
  <c r="C5822" i="5"/>
  <c r="K5821" i="5"/>
  <c r="L5821" i="5"/>
  <c r="J5821" i="5"/>
  <c r="C5821" i="5"/>
  <c r="K5820" i="5"/>
  <c r="L5820" i="5"/>
  <c r="J5820" i="5"/>
  <c r="C5820" i="5"/>
  <c r="K5819" i="5"/>
  <c r="L5819" i="5"/>
  <c r="J5819" i="5"/>
  <c r="C5819" i="5"/>
  <c r="K5816" i="5"/>
  <c r="L5816" i="5"/>
  <c r="J5816" i="5"/>
  <c r="C5816" i="5"/>
  <c r="K5815" i="5"/>
  <c r="L5815" i="5"/>
  <c r="J5815" i="5"/>
  <c r="C5815" i="5"/>
  <c r="K5814" i="5"/>
  <c r="L5814" i="5"/>
  <c r="J5814" i="5"/>
  <c r="C5814" i="5"/>
  <c r="K5813" i="5"/>
  <c r="L5813" i="5"/>
  <c r="J5813" i="5"/>
  <c r="C5813" i="5"/>
  <c r="K5812" i="5"/>
  <c r="L5812" i="5"/>
  <c r="J5812" i="5"/>
  <c r="C5812" i="5"/>
  <c r="K5811" i="5"/>
  <c r="L5811" i="5"/>
  <c r="J5811" i="5"/>
  <c r="C5811" i="5"/>
  <c r="K5810" i="5"/>
  <c r="L5810" i="5"/>
  <c r="J5810" i="5"/>
  <c r="C5810" i="5"/>
  <c r="K5809" i="5"/>
  <c r="L5809" i="5"/>
  <c r="J5809" i="5"/>
  <c r="C5809" i="5"/>
  <c r="K5808" i="5"/>
  <c r="L5808" i="5"/>
  <c r="J5808" i="5"/>
  <c r="C5808" i="5"/>
  <c r="K5807" i="5"/>
  <c r="L5807" i="5"/>
  <c r="J5807" i="5"/>
  <c r="C5807" i="5"/>
  <c r="K5806" i="5"/>
  <c r="L5806" i="5"/>
  <c r="J5806" i="5"/>
  <c r="C5806" i="5"/>
  <c r="K5805" i="5"/>
  <c r="L5805" i="5"/>
  <c r="J5805" i="5"/>
  <c r="C5805" i="5"/>
  <c r="K5804" i="5"/>
  <c r="L5804" i="5"/>
  <c r="J5804" i="5"/>
  <c r="C5804" i="5"/>
  <c r="K5803" i="5"/>
  <c r="L5803" i="5"/>
  <c r="J5803" i="5"/>
  <c r="C5803" i="5"/>
  <c r="K5802" i="5"/>
  <c r="L5802" i="5"/>
  <c r="J5802" i="5"/>
  <c r="C5802" i="5"/>
  <c r="K5801" i="5"/>
  <c r="L5801" i="5"/>
  <c r="J5801" i="5"/>
  <c r="C5801" i="5"/>
  <c r="K5800" i="5"/>
  <c r="L5800" i="5"/>
  <c r="J5800" i="5"/>
  <c r="C5800" i="5"/>
  <c r="K5799" i="5"/>
  <c r="L5799" i="5"/>
  <c r="J5799" i="5"/>
  <c r="C5799" i="5"/>
  <c r="K5798" i="5"/>
  <c r="L5798" i="5"/>
  <c r="J5798" i="5"/>
  <c r="C5798" i="5"/>
  <c r="K5797" i="5"/>
  <c r="L5797" i="5"/>
  <c r="J5797" i="5"/>
  <c r="C5797" i="5"/>
  <c r="K5796" i="5"/>
  <c r="L5796" i="5"/>
  <c r="J5796" i="5"/>
  <c r="C5796" i="5"/>
  <c r="K5795" i="5"/>
  <c r="L5795" i="5"/>
  <c r="J5795" i="5"/>
  <c r="C5795" i="5"/>
  <c r="K5794" i="5"/>
  <c r="L5794" i="5"/>
  <c r="J5794" i="5"/>
  <c r="C5794" i="5"/>
  <c r="K5793" i="5"/>
  <c r="L5793" i="5"/>
  <c r="J5793" i="5"/>
  <c r="C5793" i="5"/>
  <c r="K5792" i="5"/>
  <c r="L5792" i="5"/>
  <c r="J5792" i="5"/>
  <c r="C5792" i="5"/>
  <c r="K5791" i="5"/>
  <c r="L5791" i="5"/>
  <c r="J5791" i="5"/>
  <c r="C5791" i="5"/>
  <c r="K5790" i="5"/>
  <c r="L5790" i="5"/>
  <c r="J5790" i="5"/>
  <c r="C5790" i="5"/>
  <c r="K5789" i="5"/>
  <c r="L5789" i="5"/>
  <c r="J5789" i="5"/>
  <c r="C5789" i="5"/>
  <c r="K5788" i="5"/>
  <c r="L5788" i="5"/>
  <c r="J5788" i="5"/>
  <c r="C5788" i="5"/>
  <c r="K5787" i="5"/>
  <c r="L5787" i="5"/>
  <c r="J5787" i="5"/>
  <c r="C5787" i="5"/>
  <c r="K5786" i="5"/>
  <c r="L5786" i="5"/>
  <c r="J5786" i="5"/>
  <c r="C5786" i="5"/>
  <c r="K5785" i="5"/>
  <c r="L5785" i="5"/>
  <c r="J5785" i="5"/>
  <c r="C5785" i="5"/>
  <c r="K5784" i="5"/>
  <c r="L5784" i="5"/>
  <c r="J5784" i="5"/>
  <c r="C5784" i="5"/>
  <c r="K5783" i="5"/>
  <c r="L5783" i="5"/>
  <c r="J5783" i="5"/>
  <c r="C5783" i="5"/>
  <c r="K5782" i="5"/>
  <c r="L5782" i="5"/>
  <c r="J5782" i="5"/>
  <c r="C5782" i="5"/>
  <c r="K5781" i="5"/>
  <c r="L5781" i="5"/>
  <c r="J5781" i="5"/>
  <c r="C5781" i="5"/>
  <c r="K5780" i="5"/>
  <c r="L5780" i="5"/>
  <c r="J5780" i="5"/>
  <c r="C5780" i="5"/>
  <c r="K5779" i="5"/>
  <c r="L5779" i="5"/>
  <c r="J5779" i="5"/>
  <c r="C5779" i="5"/>
  <c r="K5778" i="5"/>
  <c r="L5778" i="5"/>
  <c r="J5778" i="5"/>
  <c r="C5778" i="5"/>
  <c r="K5777" i="5"/>
  <c r="L5777" i="5"/>
  <c r="J5777" i="5"/>
  <c r="C5777" i="5"/>
  <c r="K5776" i="5"/>
  <c r="L5776" i="5"/>
  <c r="J5776" i="5"/>
  <c r="C5776" i="5"/>
  <c r="K5775" i="5"/>
  <c r="L5775" i="5"/>
  <c r="J5775" i="5"/>
  <c r="C5775" i="5"/>
  <c r="K5774" i="5"/>
  <c r="L5774" i="5"/>
  <c r="J5774" i="5"/>
  <c r="C5774" i="5"/>
  <c r="K5773" i="5"/>
  <c r="L5773" i="5"/>
  <c r="J5773" i="5"/>
  <c r="C5773" i="5"/>
  <c r="K5772" i="5"/>
  <c r="L5772" i="5"/>
  <c r="J5772" i="5"/>
  <c r="C5772" i="5"/>
  <c r="K5771" i="5"/>
  <c r="L5771" i="5"/>
  <c r="J5771" i="5"/>
  <c r="C5771" i="5"/>
  <c r="K5770" i="5"/>
  <c r="L5770" i="5"/>
  <c r="J5770" i="5"/>
  <c r="C5770" i="5"/>
  <c r="K5769" i="5"/>
  <c r="L5769" i="5"/>
  <c r="J5769" i="5"/>
  <c r="C5769" i="5"/>
  <c r="K5768" i="5"/>
  <c r="L5768" i="5"/>
  <c r="J5768" i="5"/>
  <c r="C5768" i="5"/>
  <c r="K5767" i="5"/>
  <c r="L5767" i="5"/>
  <c r="J5767" i="5"/>
  <c r="C5767" i="5"/>
  <c r="K5766" i="5"/>
  <c r="L5766" i="5"/>
  <c r="J5766" i="5"/>
  <c r="C5766" i="5"/>
  <c r="K5765" i="5"/>
  <c r="L5765" i="5"/>
  <c r="J5765" i="5"/>
  <c r="C5765" i="5"/>
  <c r="K5764" i="5"/>
  <c r="L5764" i="5"/>
  <c r="J5764" i="5"/>
  <c r="C5764" i="5"/>
  <c r="K5763" i="5"/>
  <c r="L5763" i="5"/>
  <c r="J5763" i="5"/>
  <c r="C5763" i="5"/>
  <c r="K5762" i="5"/>
  <c r="L5762" i="5"/>
  <c r="J5762" i="5"/>
  <c r="C5762" i="5"/>
  <c r="K5761" i="5"/>
  <c r="L5761" i="5"/>
  <c r="J5761" i="5"/>
  <c r="C5761" i="5"/>
  <c r="K5760" i="5"/>
  <c r="L5760" i="5"/>
  <c r="J5760" i="5"/>
  <c r="C5760" i="5"/>
  <c r="K5759" i="5"/>
  <c r="L5759" i="5"/>
  <c r="J5759" i="5"/>
  <c r="C5759" i="5"/>
  <c r="K5758" i="5"/>
  <c r="L5758" i="5"/>
  <c r="J5758" i="5"/>
  <c r="C5758" i="5"/>
  <c r="K5757" i="5"/>
  <c r="L5757" i="5"/>
  <c r="J5757" i="5"/>
  <c r="C5757" i="5"/>
  <c r="K5756" i="5"/>
  <c r="L5756" i="5"/>
  <c r="J5756" i="5"/>
  <c r="C5756" i="5"/>
  <c r="K5755" i="5"/>
  <c r="L5755" i="5"/>
  <c r="J5755" i="5"/>
  <c r="C5755" i="5"/>
  <c r="K5754" i="5"/>
  <c r="L5754" i="5"/>
  <c r="J5754" i="5"/>
  <c r="C5754" i="5"/>
  <c r="K5753" i="5"/>
  <c r="L5753" i="5"/>
  <c r="J5753" i="5"/>
  <c r="C5753" i="5"/>
  <c r="K5752" i="5"/>
  <c r="L5752" i="5"/>
  <c r="J5752" i="5"/>
  <c r="C5752" i="5"/>
  <c r="K5751" i="5"/>
  <c r="L5751" i="5"/>
  <c r="J5751" i="5"/>
  <c r="C5751" i="5"/>
  <c r="K5750" i="5"/>
  <c r="L5750" i="5"/>
  <c r="J5750" i="5"/>
  <c r="C5750" i="5"/>
  <c r="K5749" i="5"/>
  <c r="L5749" i="5"/>
  <c r="J5749" i="5"/>
  <c r="C5749" i="5"/>
  <c r="K5748" i="5"/>
  <c r="L5748" i="5"/>
  <c r="J5748" i="5"/>
  <c r="C5748" i="5"/>
  <c r="K5747" i="5"/>
  <c r="L5747" i="5"/>
  <c r="J5747" i="5"/>
  <c r="C5747" i="5"/>
  <c r="K5746" i="5"/>
  <c r="L5746" i="5"/>
  <c r="J5746" i="5"/>
  <c r="C5746" i="5"/>
  <c r="K5745" i="5"/>
  <c r="L5745" i="5"/>
  <c r="J5745" i="5"/>
  <c r="C5745" i="5"/>
  <c r="K5744" i="5"/>
  <c r="L5744" i="5"/>
  <c r="J5744" i="5"/>
  <c r="C5744" i="5"/>
  <c r="K5743" i="5"/>
  <c r="L5743" i="5"/>
  <c r="J5743" i="5"/>
  <c r="C5743" i="5"/>
  <c r="K5742" i="5"/>
  <c r="L5742" i="5"/>
  <c r="J5742" i="5"/>
  <c r="C5742" i="5"/>
  <c r="K5741" i="5"/>
  <c r="L5741" i="5"/>
  <c r="J5741" i="5"/>
  <c r="C5741" i="5"/>
  <c r="K5740" i="5"/>
  <c r="L5740" i="5"/>
  <c r="J5740" i="5"/>
  <c r="C5740" i="5"/>
  <c r="K5739" i="5"/>
  <c r="L5739" i="5"/>
  <c r="J5739" i="5"/>
  <c r="C5739" i="5"/>
  <c r="K5738" i="5"/>
  <c r="L5738" i="5"/>
  <c r="J5738" i="5"/>
  <c r="C5738" i="5"/>
  <c r="K5737" i="5"/>
  <c r="L5737" i="5"/>
  <c r="J5737" i="5"/>
  <c r="C5737" i="5"/>
  <c r="K5736" i="5"/>
  <c r="L5736" i="5"/>
  <c r="J5736" i="5"/>
  <c r="C5736" i="5"/>
  <c r="K5735" i="5"/>
  <c r="L5735" i="5"/>
  <c r="J5735" i="5"/>
  <c r="C5735" i="5"/>
  <c r="K5734" i="5"/>
  <c r="L5734" i="5"/>
  <c r="J5734" i="5"/>
  <c r="C5734" i="5"/>
  <c r="K5733" i="5"/>
  <c r="L5733" i="5"/>
  <c r="J5733" i="5"/>
  <c r="C5733" i="5"/>
  <c r="K5732" i="5"/>
  <c r="L5732" i="5"/>
  <c r="J5732" i="5"/>
  <c r="C5732" i="5"/>
  <c r="K5731" i="5"/>
  <c r="L5731" i="5"/>
  <c r="J5731" i="5"/>
  <c r="C5731" i="5"/>
  <c r="K5730" i="5"/>
  <c r="L5730" i="5"/>
  <c r="J5730" i="5"/>
  <c r="C5730" i="5"/>
  <c r="K5729" i="5"/>
  <c r="L5729" i="5"/>
  <c r="J5729" i="5"/>
  <c r="C5729" i="5"/>
  <c r="K5728" i="5"/>
  <c r="L5728" i="5"/>
  <c r="J5728" i="5"/>
  <c r="C5728" i="5"/>
  <c r="K5727" i="5"/>
  <c r="L5727" i="5"/>
  <c r="J5727" i="5"/>
  <c r="C5727" i="5"/>
  <c r="K5726" i="5"/>
  <c r="L5726" i="5"/>
  <c r="J5726" i="5"/>
  <c r="C5726" i="5"/>
  <c r="K5725" i="5"/>
  <c r="L5725" i="5"/>
  <c r="J5725" i="5"/>
  <c r="C5725" i="5"/>
  <c r="K5724" i="5"/>
  <c r="L5724" i="5"/>
  <c r="J5724" i="5"/>
  <c r="C5724" i="5"/>
  <c r="K5723" i="5"/>
  <c r="L5723" i="5"/>
  <c r="J5723" i="5"/>
  <c r="C5723" i="5"/>
  <c r="K5722" i="5"/>
  <c r="L5722" i="5"/>
  <c r="J5722" i="5"/>
  <c r="C5722" i="5"/>
  <c r="K5721" i="5"/>
  <c r="L5721" i="5"/>
  <c r="J5721" i="5"/>
  <c r="C5721" i="5"/>
  <c r="K5720" i="5"/>
  <c r="L5720" i="5"/>
  <c r="J5720" i="5"/>
  <c r="C5720" i="5"/>
  <c r="K5719" i="5"/>
  <c r="L5719" i="5"/>
  <c r="J5719" i="5"/>
  <c r="C5719" i="5"/>
  <c r="K5718" i="5"/>
  <c r="L5718" i="5"/>
  <c r="J5718" i="5"/>
  <c r="C5718" i="5"/>
  <c r="K5717" i="5"/>
  <c r="L5717" i="5"/>
  <c r="J5717" i="5"/>
  <c r="C5717" i="5"/>
  <c r="K5714" i="5"/>
  <c r="L5714" i="5"/>
  <c r="J5714" i="5"/>
  <c r="C5714" i="5"/>
  <c r="K5713" i="5"/>
  <c r="L5713" i="5"/>
  <c r="J5713" i="5"/>
  <c r="C5713" i="5"/>
  <c r="K5712" i="5"/>
  <c r="L5712" i="5"/>
  <c r="J5712" i="5"/>
  <c r="C5712" i="5"/>
  <c r="K5711" i="5"/>
  <c r="L5711" i="5"/>
  <c r="J5711" i="5"/>
  <c r="C5711" i="5"/>
  <c r="K5710" i="5"/>
  <c r="L5710" i="5"/>
  <c r="J5710" i="5"/>
  <c r="C5710" i="5"/>
  <c r="K5709" i="5"/>
  <c r="L5709" i="5"/>
  <c r="J5709" i="5"/>
  <c r="C5709" i="5"/>
  <c r="K5708" i="5"/>
  <c r="L5708" i="5"/>
  <c r="J5708" i="5"/>
  <c r="C5708" i="5"/>
  <c r="K5707" i="5"/>
  <c r="L5707" i="5"/>
  <c r="J5707" i="5"/>
  <c r="C5707" i="5"/>
  <c r="K5706" i="5"/>
  <c r="L5706" i="5"/>
  <c r="J5706" i="5"/>
  <c r="C5706" i="5"/>
  <c r="K5705" i="5"/>
  <c r="L5705" i="5"/>
  <c r="J5705" i="5"/>
  <c r="C5705" i="5"/>
  <c r="K5704" i="5"/>
  <c r="L5704" i="5"/>
  <c r="J5704" i="5"/>
  <c r="C5704" i="5"/>
  <c r="K5703" i="5"/>
  <c r="L5703" i="5"/>
  <c r="J5703" i="5"/>
  <c r="C5703" i="5"/>
  <c r="K5702" i="5"/>
  <c r="L5702" i="5"/>
  <c r="J5702" i="5"/>
  <c r="C5702" i="5"/>
  <c r="K5701" i="5"/>
  <c r="L5701" i="5"/>
  <c r="J5701" i="5"/>
  <c r="C5701" i="5"/>
  <c r="K5700" i="5"/>
  <c r="L5700" i="5"/>
  <c r="J5700" i="5"/>
  <c r="C5700" i="5"/>
  <c r="K5699" i="5"/>
  <c r="L5699" i="5"/>
  <c r="J5699" i="5"/>
  <c r="C5699" i="5"/>
  <c r="K5698" i="5"/>
  <c r="L5698" i="5"/>
  <c r="J5698" i="5"/>
  <c r="C5698" i="5"/>
  <c r="K5697" i="5"/>
  <c r="L5697" i="5"/>
  <c r="J5697" i="5"/>
  <c r="C5697" i="5"/>
  <c r="K5696" i="5"/>
  <c r="L5696" i="5"/>
  <c r="J5696" i="5"/>
  <c r="C5696" i="5"/>
  <c r="K5695" i="5"/>
  <c r="L5695" i="5"/>
  <c r="J5695" i="5"/>
  <c r="C5695" i="5"/>
  <c r="K5694" i="5"/>
  <c r="L5694" i="5"/>
  <c r="J5694" i="5"/>
  <c r="C5694" i="5"/>
  <c r="K5693" i="5"/>
  <c r="L5693" i="5"/>
  <c r="J5693" i="5"/>
  <c r="C5693" i="5"/>
  <c r="K5692" i="5"/>
  <c r="L5692" i="5"/>
  <c r="J5692" i="5"/>
  <c r="C5692" i="5"/>
  <c r="K5691" i="5"/>
  <c r="L5691" i="5"/>
  <c r="J5691" i="5"/>
  <c r="C5691" i="5"/>
  <c r="K5690" i="5"/>
  <c r="L5690" i="5"/>
  <c r="J5690" i="5"/>
  <c r="C5690" i="5"/>
  <c r="K5689" i="5"/>
  <c r="L5689" i="5"/>
  <c r="J5689" i="5"/>
  <c r="C5689" i="5"/>
  <c r="K5688" i="5"/>
  <c r="L5688" i="5"/>
  <c r="J5688" i="5"/>
  <c r="C5688" i="5"/>
  <c r="K5687" i="5"/>
  <c r="L5687" i="5"/>
  <c r="J5687" i="5"/>
  <c r="C5687" i="5"/>
  <c r="K5686" i="5"/>
  <c r="L5686" i="5"/>
  <c r="J5686" i="5"/>
  <c r="C5686" i="5"/>
  <c r="K5685" i="5"/>
  <c r="L5685" i="5"/>
  <c r="J5685" i="5"/>
  <c r="C5685" i="5"/>
  <c r="K5684" i="5"/>
  <c r="L5684" i="5"/>
  <c r="J5684" i="5"/>
  <c r="C5684" i="5"/>
  <c r="K5683" i="5"/>
  <c r="L5683" i="5"/>
  <c r="J5683" i="5"/>
  <c r="C5683" i="5"/>
  <c r="K5682" i="5"/>
  <c r="L5682" i="5"/>
  <c r="J5682" i="5"/>
  <c r="C5682" i="5"/>
  <c r="K5681" i="5"/>
  <c r="L5681" i="5"/>
  <c r="J5681" i="5"/>
  <c r="C5681" i="5"/>
  <c r="K5680" i="5"/>
  <c r="L5680" i="5"/>
  <c r="J5680" i="5"/>
  <c r="C5680" i="5"/>
  <c r="K5679" i="5"/>
  <c r="L5679" i="5"/>
  <c r="J5679" i="5"/>
  <c r="C5679" i="5"/>
  <c r="K5678" i="5"/>
  <c r="L5678" i="5"/>
  <c r="J5678" i="5"/>
  <c r="C5678" i="5"/>
  <c r="K5677" i="5"/>
  <c r="L5677" i="5"/>
  <c r="J5677" i="5"/>
  <c r="C5677" i="5"/>
  <c r="K5676" i="5"/>
  <c r="L5676" i="5"/>
  <c r="J5676" i="5"/>
  <c r="C5676" i="5"/>
  <c r="K5675" i="5"/>
  <c r="L5675" i="5"/>
  <c r="J5675" i="5"/>
  <c r="C5675" i="5"/>
  <c r="K5674" i="5"/>
  <c r="L5674" i="5"/>
  <c r="J5674" i="5"/>
  <c r="C5674" i="5"/>
  <c r="K5673" i="5"/>
  <c r="L5673" i="5"/>
  <c r="J5673" i="5"/>
  <c r="C5673" i="5"/>
  <c r="K5672" i="5"/>
  <c r="L5672" i="5"/>
  <c r="J5672" i="5"/>
  <c r="C5672" i="5"/>
  <c r="K5671" i="5"/>
  <c r="L5671" i="5"/>
  <c r="J5671" i="5"/>
  <c r="C5671" i="5"/>
  <c r="K5670" i="5"/>
  <c r="L5670" i="5"/>
  <c r="J5670" i="5"/>
  <c r="C5670" i="5"/>
  <c r="K5669" i="5"/>
  <c r="L5669" i="5"/>
  <c r="J5669" i="5"/>
  <c r="C5669" i="5"/>
  <c r="K5668" i="5"/>
  <c r="L5668" i="5"/>
  <c r="J5668" i="5"/>
  <c r="C5668" i="5"/>
  <c r="K5667" i="5"/>
  <c r="L5667" i="5"/>
  <c r="J5667" i="5"/>
  <c r="C5667" i="5"/>
  <c r="K5666" i="5"/>
  <c r="L5666" i="5"/>
  <c r="J5666" i="5"/>
  <c r="C5666" i="5"/>
  <c r="K5665" i="5"/>
  <c r="L5665" i="5"/>
  <c r="J5665" i="5"/>
  <c r="C5665" i="5"/>
  <c r="K5664" i="5"/>
  <c r="L5664" i="5"/>
  <c r="J5664" i="5"/>
  <c r="C5664" i="5"/>
  <c r="K5663" i="5"/>
  <c r="L5663" i="5"/>
  <c r="J5663" i="5"/>
  <c r="C5663" i="5"/>
  <c r="K5662" i="5"/>
  <c r="L5662" i="5"/>
  <c r="J5662" i="5"/>
  <c r="C5662" i="5"/>
  <c r="K5661" i="5"/>
  <c r="L5661" i="5"/>
  <c r="J5661" i="5"/>
  <c r="C5661" i="5"/>
  <c r="K5660" i="5"/>
  <c r="L5660" i="5"/>
  <c r="J5660" i="5"/>
  <c r="C5660" i="5"/>
  <c r="K5659" i="5"/>
  <c r="L5659" i="5"/>
  <c r="J5659" i="5"/>
  <c r="C5659" i="5"/>
  <c r="K5658" i="5"/>
  <c r="L5658" i="5"/>
  <c r="J5658" i="5"/>
  <c r="C5658" i="5"/>
  <c r="K5657" i="5"/>
  <c r="L5657" i="5"/>
  <c r="J5657" i="5"/>
  <c r="C5657" i="5"/>
  <c r="K5656" i="5"/>
  <c r="L5656" i="5"/>
  <c r="J5656" i="5"/>
  <c r="C5656" i="5"/>
  <c r="K5655" i="5"/>
  <c r="L5655" i="5"/>
  <c r="J5655" i="5"/>
  <c r="C5655" i="5"/>
  <c r="K5654" i="5"/>
  <c r="L5654" i="5"/>
  <c r="J5654" i="5"/>
  <c r="C5654" i="5"/>
  <c r="K5653" i="5"/>
  <c r="L5653" i="5"/>
  <c r="J5653" i="5"/>
  <c r="C5653" i="5"/>
  <c r="K5652" i="5"/>
  <c r="L5652" i="5"/>
  <c r="J5652" i="5"/>
  <c r="C5652" i="5"/>
  <c r="K5651" i="5"/>
  <c r="L5651" i="5"/>
  <c r="J5651" i="5"/>
  <c r="C5651" i="5"/>
  <c r="K5650" i="5"/>
  <c r="L5650" i="5"/>
  <c r="J5650" i="5"/>
  <c r="C5650" i="5"/>
  <c r="K5649" i="5"/>
  <c r="L5649" i="5"/>
  <c r="J5649" i="5"/>
  <c r="C5649" i="5"/>
  <c r="K5648" i="5"/>
  <c r="L5648" i="5"/>
  <c r="J5648" i="5"/>
  <c r="C5648" i="5"/>
  <c r="K5647" i="5"/>
  <c r="L5647" i="5"/>
  <c r="J5647" i="5"/>
  <c r="C5647" i="5"/>
  <c r="K5646" i="5"/>
  <c r="L5646" i="5"/>
  <c r="J5646" i="5"/>
  <c r="C5646" i="5"/>
  <c r="K5645" i="5"/>
  <c r="L5645" i="5"/>
  <c r="J5645" i="5"/>
  <c r="C5645" i="5"/>
  <c r="K5644" i="5"/>
  <c r="L5644" i="5"/>
  <c r="J5644" i="5"/>
  <c r="C5644" i="5"/>
  <c r="K5643" i="5"/>
  <c r="L5643" i="5"/>
  <c r="J5643" i="5"/>
  <c r="C5643" i="5"/>
  <c r="K5642" i="5"/>
  <c r="L5642" i="5"/>
  <c r="J5642" i="5"/>
  <c r="C5642" i="5"/>
  <c r="K5641" i="5"/>
  <c r="L5641" i="5"/>
  <c r="J5641" i="5"/>
  <c r="C5641" i="5"/>
  <c r="K5640" i="5"/>
  <c r="L5640" i="5"/>
  <c r="J5640" i="5"/>
  <c r="C5640" i="5"/>
  <c r="K5639" i="5"/>
  <c r="L5639" i="5"/>
  <c r="J5639" i="5"/>
  <c r="C5639" i="5"/>
  <c r="K5638" i="5"/>
  <c r="L5638" i="5"/>
  <c r="J5638" i="5"/>
  <c r="C5638" i="5"/>
  <c r="K5637" i="5"/>
  <c r="L5637" i="5"/>
  <c r="J5637" i="5"/>
  <c r="C5637" i="5"/>
  <c r="K5636" i="5"/>
  <c r="L5636" i="5"/>
  <c r="J5636" i="5"/>
  <c r="C5636" i="5"/>
  <c r="K5635" i="5"/>
  <c r="L5635" i="5"/>
  <c r="J5635" i="5"/>
  <c r="C5635" i="5"/>
  <c r="K5634" i="5"/>
  <c r="L5634" i="5"/>
  <c r="J5634" i="5"/>
  <c r="C5634" i="5"/>
  <c r="K5633" i="5"/>
  <c r="L5633" i="5"/>
  <c r="J5633" i="5"/>
  <c r="C5633" i="5"/>
  <c r="K5632" i="5"/>
  <c r="L5632" i="5"/>
  <c r="J5632" i="5"/>
  <c r="C5632" i="5"/>
  <c r="K5631" i="5"/>
  <c r="L5631" i="5"/>
  <c r="J5631" i="5"/>
  <c r="C5631" i="5"/>
  <c r="K5630" i="5"/>
  <c r="L5630" i="5"/>
  <c r="J5630" i="5"/>
  <c r="C5630" i="5"/>
  <c r="K5629" i="5"/>
  <c r="L5629" i="5"/>
  <c r="J5629" i="5"/>
  <c r="C5629" i="5"/>
  <c r="K5628" i="5"/>
  <c r="L5628" i="5"/>
  <c r="J5628" i="5"/>
  <c r="C5628" i="5"/>
  <c r="K5627" i="5"/>
  <c r="L5627" i="5"/>
  <c r="J5627" i="5"/>
  <c r="C5627" i="5"/>
  <c r="K5626" i="5"/>
  <c r="L5626" i="5"/>
  <c r="J5626" i="5"/>
  <c r="C5626" i="5"/>
  <c r="K5625" i="5"/>
  <c r="L5625" i="5"/>
  <c r="J5625" i="5"/>
  <c r="C5625" i="5"/>
  <c r="K5624" i="5"/>
  <c r="L5624" i="5"/>
  <c r="J5624" i="5"/>
  <c r="C5624" i="5"/>
  <c r="K5623" i="5"/>
  <c r="L5623" i="5"/>
  <c r="J5623" i="5"/>
  <c r="C5623" i="5"/>
  <c r="K5622" i="5"/>
  <c r="L5622" i="5"/>
  <c r="J5622" i="5"/>
  <c r="C5622" i="5"/>
  <c r="K5621" i="5"/>
  <c r="L5621" i="5"/>
  <c r="J5621" i="5"/>
  <c r="C5621" i="5"/>
  <c r="K5620" i="5"/>
  <c r="L5620" i="5"/>
  <c r="J5620" i="5"/>
  <c r="C5620" i="5"/>
  <c r="K5619" i="5"/>
  <c r="L5619" i="5"/>
  <c r="J5619" i="5"/>
  <c r="C5619" i="5"/>
  <c r="K5618" i="5"/>
  <c r="L5618" i="5"/>
  <c r="J5618" i="5"/>
  <c r="C5618" i="5"/>
  <c r="K5617" i="5"/>
  <c r="L5617" i="5"/>
  <c r="J5617" i="5"/>
  <c r="C5617" i="5"/>
  <c r="K5616" i="5"/>
  <c r="L5616" i="5"/>
  <c r="J5616" i="5"/>
  <c r="C5616" i="5"/>
  <c r="K5615" i="5"/>
  <c r="L5615" i="5"/>
  <c r="J5615" i="5"/>
  <c r="C5615" i="5"/>
  <c r="K5612" i="5"/>
  <c r="L5612" i="5"/>
  <c r="J5612" i="5"/>
  <c r="C5612" i="5"/>
  <c r="K5611" i="5"/>
  <c r="L5611" i="5"/>
  <c r="J5611" i="5"/>
  <c r="C5611" i="5"/>
  <c r="K5610" i="5"/>
  <c r="L5610" i="5"/>
  <c r="J5610" i="5"/>
  <c r="C5610" i="5"/>
  <c r="K5609" i="5"/>
  <c r="L5609" i="5"/>
  <c r="J5609" i="5"/>
  <c r="C5609" i="5"/>
  <c r="K5608" i="5"/>
  <c r="L5608" i="5"/>
  <c r="J5608" i="5"/>
  <c r="C5608" i="5"/>
  <c r="K5607" i="5"/>
  <c r="L5607" i="5"/>
  <c r="J5607" i="5"/>
  <c r="C5607" i="5"/>
  <c r="K5606" i="5"/>
  <c r="L5606" i="5"/>
  <c r="J5606" i="5"/>
  <c r="C5606" i="5"/>
  <c r="K5605" i="5"/>
  <c r="L5605" i="5"/>
  <c r="J5605" i="5"/>
  <c r="C5605" i="5"/>
  <c r="K5604" i="5"/>
  <c r="L5604" i="5"/>
  <c r="J5604" i="5"/>
  <c r="C5604" i="5"/>
  <c r="K5603" i="5"/>
  <c r="L5603" i="5"/>
  <c r="J5603" i="5"/>
  <c r="C5603" i="5"/>
  <c r="K5602" i="5"/>
  <c r="L5602" i="5"/>
  <c r="J5602" i="5"/>
  <c r="C5602" i="5"/>
  <c r="K5601" i="5"/>
  <c r="L5601" i="5"/>
  <c r="J5601" i="5"/>
  <c r="C5601" i="5"/>
  <c r="K5600" i="5"/>
  <c r="L5600" i="5"/>
  <c r="J5600" i="5"/>
  <c r="C5600" i="5"/>
  <c r="K5599" i="5"/>
  <c r="L5599" i="5"/>
  <c r="J5599" i="5"/>
  <c r="C5599" i="5"/>
  <c r="K5598" i="5"/>
  <c r="L5598" i="5"/>
  <c r="J5598" i="5"/>
  <c r="C5598" i="5"/>
  <c r="K5597" i="5"/>
  <c r="L5597" i="5"/>
  <c r="J5597" i="5"/>
  <c r="C5597" i="5"/>
  <c r="K5596" i="5"/>
  <c r="L5596" i="5"/>
  <c r="J5596" i="5"/>
  <c r="C5596" i="5"/>
  <c r="K5595" i="5"/>
  <c r="L5595" i="5"/>
  <c r="J5595" i="5"/>
  <c r="C5595" i="5"/>
  <c r="K5594" i="5"/>
  <c r="L5594" i="5"/>
  <c r="J5594" i="5"/>
  <c r="C5594" i="5"/>
  <c r="K5593" i="5"/>
  <c r="L5593" i="5"/>
  <c r="J5593" i="5"/>
  <c r="C5593" i="5"/>
  <c r="K5592" i="5"/>
  <c r="L5592" i="5"/>
  <c r="J5592" i="5"/>
  <c r="C5592" i="5"/>
  <c r="K5591" i="5"/>
  <c r="L5591" i="5"/>
  <c r="J5591" i="5"/>
  <c r="C5591" i="5"/>
  <c r="K5590" i="5"/>
  <c r="L5590" i="5"/>
  <c r="J5590" i="5"/>
  <c r="C5590" i="5"/>
  <c r="K5589" i="5"/>
  <c r="L5589" i="5"/>
  <c r="J5589" i="5"/>
  <c r="C5589" i="5"/>
  <c r="K5588" i="5"/>
  <c r="L5588" i="5"/>
  <c r="J5588" i="5"/>
  <c r="C5588" i="5"/>
  <c r="K5587" i="5"/>
  <c r="L5587" i="5"/>
  <c r="J5587" i="5"/>
  <c r="C5587" i="5"/>
  <c r="K5586" i="5"/>
  <c r="L5586" i="5"/>
  <c r="J5586" i="5"/>
  <c r="C5586" i="5"/>
  <c r="K5585" i="5"/>
  <c r="L5585" i="5"/>
  <c r="J5585" i="5"/>
  <c r="C5585" i="5"/>
  <c r="K5584" i="5"/>
  <c r="L5584" i="5"/>
  <c r="J5584" i="5"/>
  <c r="C5584" i="5"/>
  <c r="K5583" i="5"/>
  <c r="L5583" i="5"/>
  <c r="J5583" i="5"/>
  <c r="C5583" i="5"/>
  <c r="K5582" i="5"/>
  <c r="L5582" i="5"/>
  <c r="J5582" i="5"/>
  <c r="C5582" i="5"/>
  <c r="K5581" i="5"/>
  <c r="L5581" i="5"/>
  <c r="J5581" i="5"/>
  <c r="C5581" i="5"/>
  <c r="K5580" i="5"/>
  <c r="L5580" i="5"/>
  <c r="J5580" i="5"/>
  <c r="C5580" i="5"/>
  <c r="K5579" i="5"/>
  <c r="L5579" i="5"/>
  <c r="J5579" i="5"/>
  <c r="C5579" i="5"/>
  <c r="K5578" i="5"/>
  <c r="L5578" i="5"/>
  <c r="J5578" i="5"/>
  <c r="C5578" i="5"/>
  <c r="K5577" i="5"/>
  <c r="L5577" i="5"/>
  <c r="J5577" i="5"/>
  <c r="C5577" i="5"/>
  <c r="K5576" i="5"/>
  <c r="L5576" i="5"/>
  <c r="J5576" i="5"/>
  <c r="C5576" i="5"/>
  <c r="K5575" i="5"/>
  <c r="L5575" i="5"/>
  <c r="J5575" i="5"/>
  <c r="C5575" i="5"/>
  <c r="K5574" i="5"/>
  <c r="L5574" i="5"/>
  <c r="J5574" i="5"/>
  <c r="C5574" i="5"/>
  <c r="K5573" i="5"/>
  <c r="L5573" i="5"/>
  <c r="J5573" i="5"/>
  <c r="C5573" i="5"/>
  <c r="K5572" i="5"/>
  <c r="L5572" i="5"/>
  <c r="J5572" i="5"/>
  <c r="C5572" i="5"/>
  <c r="K5571" i="5"/>
  <c r="L5571" i="5"/>
  <c r="J5571" i="5"/>
  <c r="C5571" i="5"/>
  <c r="K5570" i="5"/>
  <c r="L5570" i="5"/>
  <c r="J5570" i="5"/>
  <c r="C5570" i="5"/>
  <c r="K5569" i="5"/>
  <c r="L5569" i="5"/>
  <c r="J5569" i="5"/>
  <c r="C5569" i="5"/>
  <c r="K5568" i="5"/>
  <c r="L5568" i="5"/>
  <c r="J5568" i="5"/>
  <c r="C5568" i="5"/>
  <c r="K5567" i="5"/>
  <c r="L5567" i="5"/>
  <c r="J5567" i="5"/>
  <c r="C5567" i="5"/>
  <c r="K5566" i="5"/>
  <c r="L5566" i="5"/>
  <c r="J5566" i="5"/>
  <c r="C5566" i="5"/>
  <c r="K5565" i="5"/>
  <c r="L5565" i="5"/>
  <c r="J5565" i="5"/>
  <c r="C5565" i="5"/>
  <c r="K5564" i="5"/>
  <c r="L5564" i="5"/>
  <c r="J5564" i="5"/>
  <c r="C5564" i="5"/>
  <c r="K5563" i="5"/>
  <c r="L5563" i="5"/>
  <c r="J5563" i="5"/>
  <c r="C5563" i="5"/>
  <c r="K5562" i="5"/>
  <c r="L5562" i="5"/>
  <c r="J5562" i="5"/>
  <c r="C5562" i="5"/>
  <c r="K5561" i="5"/>
  <c r="L5561" i="5"/>
  <c r="J5561" i="5"/>
  <c r="C5561" i="5"/>
  <c r="K5560" i="5"/>
  <c r="L5560" i="5"/>
  <c r="J5560" i="5"/>
  <c r="C5560" i="5"/>
  <c r="K5559" i="5"/>
  <c r="L5559" i="5"/>
  <c r="J5559" i="5"/>
  <c r="C5559" i="5"/>
  <c r="K5558" i="5"/>
  <c r="L5558" i="5"/>
  <c r="J5558" i="5"/>
  <c r="C5558" i="5"/>
  <c r="K5557" i="5"/>
  <c r="L5557" i="5"/>
  <c r="J5557" i="5"/>
  <c r="C5557" i="5"/>
  <c r="K5556" i="5"/>
  <c r="L5556" i="5"/>
  <c r="J5556" i="5"/>
  <c r="C5556" i="5"/>
  <c r="K5555" i="5"/>
  <c r="L5555" i="5"/>
  <c r="J5555" i="5"/>
  <c r="C5555" i="5"/>
  <c r="K5554" i="5"/>
  <c r="L5554" i="5"/>
  <c r="J5554" i="5"/>
  <c r="C5554" i="5"/>
  <c r="K5553" i="5"/>
  <c r="L5553" i="5"/>
  <c r="J5553" i="5"/>
  <c r="C5553" i="5"/>
  <c r="K5552" i="5"/>
  <c r="L5552" i="5"/>
  <c r="J5552" i="5"/>
  <c r="C5552" i="5"/>
  <c r="K5551" i="5"/>
  <c r="L5551" i="5"/>
  <c r="J5551" i="5"/>
  <c r="C5551" i="5"/>
  <c r="K5550" i="5"/>
  <c r="L5550" i="5"/>
  <c r="J5550" i="5"/>
  <c r="C5550" i="5"/>
  <c r="K5549" i="5"/>
  <c r="L5549" i="5"/>
  <c r="J5549" i="5"/>
  <c r="C5549" i="5"/>
  <c r="K5548" i="5"/>
  <c r="L5548" i="5"/>
  <c r="J5548" i="5"/>
  <c r="C5548" i="5"/>
  <c r="K5547" i="5"/>
  <c r="L5547" i="5"/>
  <c r="J5547" i="5"/>
  <c r="C5547" i="5"/>
  <c r="K5546" i="5"/>
  <c r="L5546" i="5"/>
  <c r="J5546" i="5"/>
  <c r="C5546" i="5"/>
  <c r="K5545" i="5"/>
  <c r="L5545" i="5"/>
  <c r="J5545" i="5"/>
  <c r="C5545" i="5"/>
  <c r="K5544" i="5"/>
  <c r="L5544" i="5"/>
  <c r="J5544" i="5"/>
  <c r="C5544" i="5"/>
  <c r="K5543" i="5"/>
  <c r="L5543" i="5"/>
  <c r="J5543" i="5"/>
  <c r="C5543" i="5"/>
  <c r="K5542" i="5"/>
  <c r="L5542" i="5"/>
  <c r="J5542" i="5"/>
  <c r="C5542" i="5"/>
  <c r="K5541" i="5"/>
  <c r="L5541" i="5"/>
  <c r="J5541" i="5"/>
  <c r="C5541" i="5"/>
  <c r="K5540" i="5"/>
  <c r="L5540" i="5"/>
  <c r="J5540" i="5"/>
  <c r="C5540" i="5"/>
  <c r="K5539" i="5"/>
  <c r="L5539" i="5"/>
  <c r="J5539" i="5"/>
  <c r="C5539" i="5"/>
  <c r="K5538" i="5"/>
  <c r="L5538" i="5"/>
  <c r="J5538" i="5"/>
  <c r="C5538" i="5"/>
  <c r="K5537" i="5"/>
  <c r="L5537" i="5"/>
  <c r="J5537" i="5"/>
  <c r="C5537" i="5"/>
  <c r="K5536" i="5"/>
  <c r="L5536" i="5"/>
  <c r="J5536" i="5"/>
  <c r="C5536" i="5"/>
  <c r="K5535" i="5"/>
  <c r="L5535" i="5"/>
  <c r="J5535" i="5"/>
  <c r="C5535" i="5"/>
  <c r="K5534" i="5"/>
  <c r="L5534" i="5"/>
  <c r="J5534" i="5"/>
  <c r="C5534" i="5"/>
  <c r="K5533" i="5"/>
  <c r="L5533" i="5"/>
  <c r="J5533" i="5"/>
  <c r="C5533" i="5"/>
  <c r="K5532" i="5"/>
  <c r="L5532" i="5"/>
  <c r="J5532" i="5"/>
  <c r="C5532" i="5"/>
  <c r="K5531" i="5"/>
  <c r="L5531" i="5"/>
  <c r="J5531" i="5"/>
  <c r="C5531" i="5"/>
  <c r="K5530" i="5"/>
  <c r="L5530" i="5"/>
  <c r="J5530" i="5"/>
  <c r="C5530" i="5"/>
  <c r="K5529" i="5"/>
  <c r="L5529" i="5"/>
  <c r="J5529" i="5"/>
  <c r="C5529" i="5"/>
  <c r="K5528" i="5"/>
  <c r="L5528" i="5"/>
  <c r="J5528" i="5"/>
  <c r="C5528" i="5"/>
  <c r="K5527" i="5"/>
  <c r="L5527" i="5"/>
  <c r="J5527" i="5"/>
  <c r="C5527" i="5"/>
  <c r="K5526" i="5"/>
  <c r="L5526" i="5"/>
  <c r="J5526" i="5"/>
  <c r="C5526" i="5"/>
  <c r="K5525" i="5"/>
  <c r="L5525" i="5"/>
  <c r="J5525" i="5"/>
  <c r="C5525" i="5"/>
  <c r="K5524" i="5"/>
  <c r="L5524" i="5"/>
  <c r="J5524" i="5"/>
  <c r="C5524" i="5"/>
  <c r="K5523" i="5"/>
  <c r="L5523" i="5"/>
  <c r="J5523" i="5"/>
  <c r="C5523" i="5"/>
  <c r="K5522" i="5"/>
  <c r="L5522" i="5"/>
  <c r="J5522" i="5"/>
  <c r="C5522" i="5"/>
  <c r="K5521" i="5"/>
  <c r="L5521" i="5"/>
  <c r="J5521" i="5"/>
  <c r="C5521" i="5"/>
  <c r="K5520" i="5"/>
  <c r="L5520" i="5"/>
  <c r="J5520" i="5"/>
  <c r="C5520" i="5"/>
  <c r="K5519" i="5"/>
  <c r="L5519" i="5"/>
  <c r="J5519" i="5"/>
  <c r="C5519" i="5"/>
  <c r="K5518" i="5"/>
  <c r="L5518" i="5"/>
  <c r="J5518" i="5"/>
  <c r="C5518" i="5"/>
  <c r="K5517" i="5"/>
  <c r="L5517" i="5"/>
  <c r="J5517" i="5"/>
  <c r="C5517" i="5"/>
  <c r="K5516" i="5"/>
  <c r="L5516" i="5"/>
  <c r="J5516" i="5"/>
  <c r="C5516" i="5"/>
  <c r="K5515" i="5"/>
  <c r="L5515" i="5"/>
  <c r="J5515" i="5"/>
  <c r="C5515" i="5"/>
  <c r="K5514" i="5"/>
  <c r="L5514" i="5"/>
  <c r="J5514" i="5"/>
  <c r="C5514" i="5"/>
  <c r="K5513" i="5"/>
  <c r="L5513" i="5"/>
  <c r="J5513" i="5"/>
  <c r="C5513" i="5"/>
  <c r="K5510" i="5"/>
  <c r="L5510" i="5"/>
  <c r="J5510" i="5"/>
  <c r="C5510" i="5"/>
  <c r="K5509" i="5"/>
  <c r="L5509" i="5"/>
  <c r="J5509" i="5"/>
  <c r="C5509" i="5"/>
  <c r="K5508" i="5"/>
  <c r="L5508" i="5"/>
  <c r="J5508" i="5"/>
  <c r="C5508" i="5"/>
  <c r="K5507" i="5"/>
  <c r="L5507" i="5"/>
  <c r="J5507" i="5"/>
  <c r="C5507" i="5"/>
  <c r="K5506" i="5"/>
  <c r="L5506" i="5"/>
  <c r="J5506" i="5"/>
  <c r="C5506" i="5"/>
  <c r="K5505" i="5"/>
  <c r="L5505" i="5"/>
  <c r="J5505" i="5"/>
  <c r="C5505" i="5"/>
  <c r="K5504" i="5"/>
  <c r="L5504" i="5"/>
  <c r="J5504" i="5"/>
  <c r="C5504" i="5"/>
  <c r="K5503" i="5"/>
  <c r="L5503" i="5"/>
  <c r="J5503" i="5"/>
  <c r="C5503" i="5"/>
  <c r="K5502" i="5"/>
  <c r="L5502" i="5"/>
  <c r="J5502" i="5"/>
  <c r="C5502" i="5"/>
  <c r="K5501" i="5"/>
  <c r="L5501" i="5"/>
  <c r="J5501" i="5"/>
  <c r="C5501" i="5"/>
  <c r="K5500" i="5"/>
  <c r="L5500" i="5"/>
  <c r="J5500" i="5"/>
  <c r="C5500" i="5"/>
  <c r="K5499" i="5"/>
  <c r="L5499" i="5"/>
  <c r="J5499" i="5"/>
  <c r="C5499" i="5"/>
  <c r="K5498" i="5"/>
  <c r="L5498" i="5"/>
  <c r="J5498" i="5"/>
  <c r="C5498" i="5"/>
  <c r="K5497" i="5"/>
  <c r="L5497" i="5"/>
  <c r="J5497" i="5"/>
  <c r="C5497" i="5"/>
  <c r="K5496" i="5"/>
  <c r="L5496" i="5"/>
  <c r="J5496" i="5"/>
  <c r="C5496" i="5"/>
  <c r="K5495" i="5"/>
  <c r="L5495" i="5"/>
  <c r="J5495" i="5"/>
  <c r="C5495" i="5"/>
  <c r="K5494" i="5"/>
  <c r="L5494" i="5"/>
  <c r="J5494" i="5"/>
  <c r="C5494" i="5"/>
  <c r="K5493" i="5"/>
  <c r="L5493" i="5"/>
  <c r="J5493" i="5"/>
  <c r="C5493" i="5"/>
  <c r="K5492" i="5"/>
  <c r="L5492" i="5"/>
  <c r="J5492" i="5"/>
  <c r="C5492" i="5"/>
  <c r="K5491" i="5"/>
  <c r="L5491" i="5"/>
  <c r="J5491" i="5"/>
  <c r="C5491" i="5"/>
  <c r="K5490" i="5"/>
  <c r="L5490" i="5"/>
  <c r="J5490" i="5"/>
  <c r="C5490" i="5"/>
  <c r="K5489" i="5"/>
  <c r="L5489" i="5"/>
  <c r="J5489" i="5"/>
  <c r="C5489" i="5"/>
  <c r="K5488" i="5"/>
  <c r="L5488" i="5"/>
  <c r="J5488" i="5"/>
  <c r="C5488" i="5"/>
  <c r="K5487" i="5"/>
  <c r="L5487" i="5"/>
  <c r="J5487" i="5"/>
  <c r="C5487" i="5"/>
  <c r="K5486" i="5"/>
  <c r="L5486" i="5"/>
  <c r="J5486" i="5"/>
  <c r="C5486" i="5"/>
  <c r="K5485" i="5"/>
  <c r="L5485" i="5"/>
  <c r="J5485" i="5"/>
  <c r="C5485" i="5"/>
  <c r="K5484" i="5"/>
  <c r="L5484" i="5"/>
  <c r="J5484" i="5"/>
  <c r="C5484" i="5"/>
  <c r="K5483" i="5"/>
  <c r="L5483" i="5"/>
  <c r="J5483" i="5"/>
  <c r="C5483" i="5"/>
  <c r="K5482" i="5"/>
  <c r="L5482" i="5"/>
  <c r="J5482" i="5"/>
  <c r="C5482" i="5"/>
  <c r="K5481" i="5"/>
  <c r="L5481" i="5"/>
  <c r="J5481" i="5"/>
  <c r="C5481" i="5"/>
  <c r="K5480" i="5"/>
  <c r="L5480" i="5"/>
  <c r="J5480" i="5"/>
  <c r="C5480" i="5"/>
  <c r="K5479" i="5"/>
  <c r="L5479" i="5"/>
  <c r="J5479" i="5"/>
  <c r="C5479" i="5"/>
  <c r="K5478" i="5"/>
  <c r="L5478" i="5"/>
  <c r="J5478" i="5"/>
  <c r="C5478" i="5"/>
  <c r="K5477" i="5"/>
  <c r="L5477" i="5"/>
  <c r="J5477" i="5"/>
  <c r="C5477" i="5"/>
  <c r="K5476" i="5"/>
  <c r="L5476" i="5"/>
  <c r="J5476" i="5"/>
  <c r="C5476" i="5"/>
  <c r="K5475" i="5"/>
  <c r="L5475" i="5"/>
  <c r="J5475" i="5"/>
  <c r="C5475" i="5"/>
  <c r="K5474" i="5"/>
  <c r="L5474" i="5"/>
  <c r="J5474" i="5"/>
  <c r="C5474" i="5"/>
  <c r="K5473" i="5"/>
  <c r="L5473" i="5"/>
  <c r="J5473" i="5"/>
  <c r="C5473" i="5"/>
  <c r="K5472" i="5"/>
  <c r="L5472" i="5"/>
  <c r="J5472" i="5"/>
  <c r="C5472" i="5"/>
  <c r="K5471" i="5"/>
  <c r="L5471" i="5"/>
  <c r="J5471" i="5"/>
  <c r="C5471" i="5"/>
  <c r="K5470" i="5"/>
  <c r="L5470" i="5"/>
  <c r="J5470" i="5"/>
  <c r="C5470" i="5"/>
  <c r="K5469" i="5"/>
  <c r="L5469" i="5"/>
  <c r="J5469" i="5"/>
  <c r="C5469" i="5"/>
  <c r="K5468" i="5"/>
  <c r="L5468" i="5"/>
  <c r="J5468" i="5"/>
  <c r="C5468" i="5"/>
  <c r="K5467" i="5"/>
  <c r="L5467" i="5"/>
  <c r="J5467" i="5"/>
  <c r="C5467" i="5"/>
  <c r="K5466" i="5"/>
  <c r="L5466" i="5"/>
  <c r="J5466" i="5"/>
  <c r="C5466" i="5"/>
  <c r="K5465" i="5"/>
  <c r="L5465" i="5"/>
  <c r="J5465" i="5"/>
  <c r="C5465" i="5"/>
  <c r="K5464" i="5"/>
  <c r="L5464" i="5"/>
  <c r="J5464" i="5"/>
  <c r="C5464" i="5"/>
  <c r="K5463" i="5"/>
  <c r="L5463" i="5"/>
  <c r="J5463" i="5"/>
  <c r="C5463" i="5"/>
  <c r="K5462" i="5"/>
  <c r="L5462" i="5"/>
  <c r="J5462" i="5"/>
  <c r="C5462" i="5"/>
  <c r="K5461" i="5"/>
  <c r="L5461" i="5"/>
  <c r="J5461" i="5"/>
  <c r="C5461" i="5"/>
  <c r="K5460" i="5"/>
  <c r="L5460" i="5"/>
  <c r="J5460" i="5"/>
  <c r="C5460" i="5"/>
  <c r="K5459" i="5"/>
  <c r="L5459" i="5"/>
  <c r="J5459" i="5"/>
  <c r="C5459" i="5"/>
  <c r="K5458" i="5"/>
  <c r="L5458" i="5"/>
  <c r="J5458" i="5"/>
  <c r="C5458" i="5"/>
  <c r="K5457" i="5"/>
  <c r="L5457" i="5"/>
  <c r="J5457" i="5"/>
  <c r="C5457" i="5"/>
  <c r="K5456" i="5"/>
  <c r="L5456" i="5"/>
  <c r="J5456" i="5"/>
  <c r="C5456" i="5"/>
  <c r="K5455" i="5"/>
  <c r="L5455" i="5"/>
  <c r="J5455" i="5"/>
  <c r="C5455" i="5"/>
  <c r="K5454" i="5"/>
  <c r="L5454" i="5"/>
  <c r="J5454" i="5"/>
  <c r="C5454" i="5"/>
  <c r="K5453" i="5"/>
  <c r="L5453" i="5"/>
  <c r="J5453" i="5"/>
  <c r="C5453" i="5"/>
  <c r="K5452" i="5"/>
  <c r="L5452" i="5"/>
  <c r="J5452" i="5"/>
  <c r="C5452" i="5"/>
  <c r="K5451" i="5"/>
  <c r="L5451" i="5"/>
  <c r="J5451" i="5"/>
  <c r="C5451" i="5"/>
  <c r="K5450" i="5"/>
  <c r="L5450" i="5"/>
  <c r="J5450" i="5"/>
  <c r="C5450" i="5"/>
  <c r="K5449" i="5"/>
  <c r="L5449" i="5"/>
  <c r="J5449" i="5"/>
  <c r="C5449" i="5"/>
  <c r="K5448" i="5"/>
  <c r="L5448" i="5"/>
  <c r="J5448" i="5"/>
  <c r="C5448" i="5"/>
  <c r="K5447" i="5"/>
  <c r="L5447" i="5"/>
  <c r="J5447" i="5"/>
  <c r="C5447" i="5"/>
  <c r="K5446" i="5"/>
  <c r="L5446" i="5"/>
  <c r="J5446" i="5"/>
  <c r="C5446" i="5"/>
  <c r="K5445" i="5"/>
  <c r="L5445" i="5"/>
  <c r="J5445" i="5"/>
  <c r="C5445" i="5"/>
  <c r="K5444" i="5"/>
  <c r="L5444" i="5"/>
  <c r="J5444" i="5"/>
  <c r="C5444" i="5"/>
  <c r="K5443" i="5"/>
  <c r="L5443" i="5"/>
  <c r="J5443" i="5"/>
  <c r="C5443" i="5"/>
  <c r="K5442" i="5"/>
  <c r="L5442" i="5"/>
  <c r="J5442" i="5"/>
  <c r="C5442" i="5"/>
  <c r="K5441" i="5"/>
  <c r="L5441" i="5"/>
  <c r="J5441" i="5"/>
  <c r="C5441" i="5"/>
  <c r="K5440" i="5"/>
  <c r="L5440" i="5"/>
  <c r="J5440" i="5"/>
  <c r="C5440" i="5"/>
  <c r="K5439" i="5"/>
  <c r="L5439" i="5"/>
  <c r="J5439" i="5"/>
  <c r="C5439" i="5"/>
  <c r="K5438" i="5"/>
  <c r="L5438" i="5"/>
  <c r="J5438" i="5"/>
  <c r="C5438" i="5"/>
  <c r="K5437" i="5"/>
  <c r="L5437" i="5"/>
  <c r="J5437" i="5"/>
  <c r="C5437" i="5"/>
  <c r="K5436" i="5"/>
  <c r="L5436" i="5"/>
  <c r="J5436" i="5"/>
  <c r="C5436" i="5"/>
  <c r="K5435" i="5"/>
  <c r="L5435" i="5"/>
  <c r="J5435" i="5"/>
  <c r="C5435" i="5"/>
  <c r="K5434" i="5"/>
  <c r="L5434" i="5"/>
  <c r="J5434" i="5"/>
  <c r="C5434" i="5"/>
  <c r="K5433" i="5"/>
  <c r="L5433" i="5"/>
  <c r="J5433" i="5"/>
  <c r="C5433" i="5"/>
  <c r="K5432" i="5"/>
  <c r="L5432" i="5"/>
  <c r="J5432" i="5"/>
  <c r="C5432" i="5"/>
  <c r="K5431" i="5"/>
  <c r="L5431" i="5"/>
  <c r="J5431" i="5"/>
  <c r="C5431" i="5"/>
  <c r="K5430" i="5"/>
  <c r="L5430" i="5"/>
  <c r="J5430" i="5"/>
  <c r="C5430" i="5"/>
  <c r="K5429" i="5"/>
  <c r="L5429" i="5"/>
  <c r="J5429" i="5"/>
  <c r="C5429" i="5"/>
  <c r="K5428" i="5"/>
  <c r="L5428" i="5"/>
  <c r="J5428" i="5"/>
  <c r="C5428" i="5"/>
  <c r="K5427" i="5"/>
  <c r="L5427" i="5"/>
  <c r="J5427" i="5"/>
  <c r="C5427" i="5"/>
  <c r="K5426" i="5"/>
  <c r="L5426" i="5"/>
  <c r="J5426" i="5"/>
  <c r="C5426" i="5"/>
  <c r="K5425" i="5"/>
  <c r="L5425" i="5"/>
  <c r="J5425" i="5"/>
  <c r="C5425" i="5"/>
  <c r="K5424" i="5"/>
  <c r="L5424" i="5"/>
  <c r="J5424" i="5"/>
  <c r="C5424" i="5"/>
  <c r="K5423" i="5"/>
  <c r="L5423" i="5"/>
  <c r="J5423" i="5"/>
  <c r="C5423" i="5"/>
  <c r="K5422" i="5"/>
  <c r="L5422" i="5"/>
  <c r="J5422" i="5"/>
  <c r="C5422" i="5"/>
  <c r="K5421" i="5"/>
  <c r="L5421" i="5"/>
  <c r="J5421" i="5"/>
  <c r="C5421" i="5"/>
  <c r="K5420" i="5"/>
  <c r="L5420" i="5"/>
  <c r="J5420" i="5"/>
  <c r="C5420" i="5"/>
  <c r="K5419" i="5"/>
  <c r="L5419" i="5"/>
  <c r="J5419" i="5"/>
  <c r="C5419" i="5"/>
  <c r="K5418" i="5"/>
  <c r="L5418" i="5"/>
  <c r="J5418" i="5"/>
  <c r="C5418" i="5"/>
  <c r="K5417" i="5"/>
  <c r="L5417" i="5"/>
  <c r="J5417" i="5"/>
  <c r="C5417" i="5"/>
  <c r="K5416" i="5"/>
  <c r="L5416" i="5"/>
  <c r="J5416" i="5"/>
  <c r="C5416" i="5"/>
  <c r="K5415" i="5"/>
  <c r="L5415" i="5"/>
  <c r="J5415" i="5"/>
  <c r="C5415" i="5"/>
  <c r="K5414" i="5"/>
  <c r="L5414" i="5"/>
  <c r="J5414" i="5"/>
  <c r="C5414" i="5"/>
  <c r="K5413" i="5"/>
  <c r="L5413" i="5"/>
  <c r="J5413" i="5"/>
  <c r="C5413" i="5"/>
  <c r="K5412" i="5"/>
  <c r="L5412" i="5"/>
  <c r="J5412" i="5"/>
  <c r="C5412" i="5"/>
  <c r="K5411" i="5"/>
  <c r="L5411" i="5"/>
  <c r="J5411" i="5"/>
  <c r="C5411" i="5"/>
  <c r="K5408" i="5"/>
  <c r="L5408" i="5"/>
  <c r="J5408" i="5"/>
  <c r="C5408" i="5"/>
  <c r="K5407" i="5"/>
  <c r="L5407" i="5"/>
  <c r="J5407" i="5"/>
  <c r="C5407" i="5"/>
  <c r="K5406" i="5"/>
  <c r="L5406" i="5"/>
  <c r="J5406" i="5"/>
  <c r="C5406" i="5"/>
  <c r="K5405" i="5"/>
  <c r="L5405" i="5"/>
  <c r="J5405" i="5"/>
  <c r="C5405" i="5"/>
  <c r="K5404" i="5"/>
  <c r="L5404" i="5"/>
  <c r="J5404" i="5"/>
  <c r="C5404" i="5"/>
  <c r="K5403" i="5"/>
  <c r="L5403" i="5"/>
  <c r="J5403" i="5"/>
  <c r="C5403" i="5"/>
  <c r="K5402" i="5"/>
  <c r="L5402" i="5"/>
  <c r="J5402" i="5"/>
  <c r="C5402" i="5"/>
  <c r="K5401" i="5"/>
  <c r="L5401" i="5"/>
  <c r="J5401" i="5"/>
  <c r="C5401" i="5"/>
  <c r="K5400" i="5"/>
  <c r="L5400" i="5"/>
  <c r="J5400" i="5"/>
  <c r="C5400" i="5"/>
  <c r="K5399" i="5"/>
  <c r="L5399" i="5"/>
  <c r="J5399" i="5"/>
  <c r="C5399" i="5"/>
  <c r="K5398" i="5"/>
  <c r="L5398" i="5"/>
  <c r="J5398" i="5"/>
  <c r="C5398" i="5"/>
  <c r="K5397" i="5"/>
  <c r="L5397" i="5"/>
  <c r="J5397" i="5"/>
  <c r="C5397" i="5"/>
  <c r="K5396" i="5"/>
  <c r="L5396" i="5"/>
  <c r="J5396" i="5"/>
  <c r="C5396" i="5"/>
  <c r="K5395" i="5"/>
  <c r="L5395" i="5"/>
  <c r="J5395" i="5"/>
  <c r="C5395" i="5"/>
  <c r="K5394" i="5"/>
  <c r="L5394" i="5"/>
  <c r="J5394" i="5"/>
  <c r="C5394" i="5"/>
  <c r="K5393" i="5"/>
  <c r="L5393" i="5"/>
  <c r="J5393" i="5"/>
  <c r="C5393" i="5"/>
  <c r="K5392" i="5"/>
  <c r="L5392" i="5"/>
  <c r="J5392" i="5"/>
  <c r="C5392" i="5"/>
  <c r="K5391" i="5"/>
  <c r="L5391" i="5"/>
  <c r="J5391" i="5"/>
  <c r="C5391" i="5"/>
  <c r="K5390" i="5"/>
  <c r="L5390" i="5"/>
  <c r="J5390" i="5"/>
  <c r="C5390" i="5"/>
  <c r="K5389" i="5"/>
  <c r="L5389" i="5"/>
  <c r="J5389" i="5"/>
  <c r="C5389" i="5"/>
  <c r="K5388" i="5"/>
  <c r="L5388" i="5"/>
  <c r="J5388" i="5"/>
  <c r="C5388" i="5"/>
  <c r="K5387" i="5"/>
  <c r="L5387" i="5"/>
  <c r="J5387" i="5"/>
  <c r="C5387" i="5"/>
  <c r="K5386" i="5"/>
  <c r="L5386" i="5"/>
  <c r="J5386" i="5"/>
  <c r="C5386" i="5"/>
  <c r="K5385" i="5"/>
  <c r="L5385" i="5"/>
  <c r="J5385" i="5"/>
  <c r="C5385" i="5"/>
  <c r="K5384" i="5"/>
  <c r="L5384" i="5"/>
  <c r="J5384" i="5"/>
  <c r="C5384" i="5"/>
  <c r="K5383" i="5"/>
  <c r="L5383" i="5"/>
  <c r="J5383" i="5"/>
  <c r="C5383" i="5"/>
  <c r="K5382" i="5"/>
  <c r="L5382" i="5"/>
  <c r="J5382" i="5"/>
  <c r="C5382" i="5"/>
  <c r="K5381" i="5"/>
  <c r="L5381" i="5"/>
  <c r="J5381" i="5"/>
  <c r="C5381" i="5"/>
  <c r="K5380" i="5"/>
  <c r="L5380" i="5"/>
  <c r="J5380" i="5"/>
  <c r="C5380" i="5"/>
  <c r="K5379" i="5"/>
  <c r="L5379" i="5"/>
  <c r="J5379" i="5"/>
  <c r="C5379" i="5"/>
  <c r="K5378" i="5"/>
  <c r="L5378" i="5"/>
  <c r="J5378" i="5"/>
  <c r="C5378" i="5"/>
  <c r="K5377" i="5"/>
  <c r="L5377" i="5"/>
  <c r="J5377" i="5"/>
  <c r="C5377" i="5"/>
  <c r="K5376" i="5"/>
  <c r="L5376" i="5"/>
  <c r="J5376" i="5"/>
  <c r="C5376" i="5"/>
  <c r="K5375" i="5"/>
  <c r="L5375" i="5"/>
  <c r="J5375" i="5"/>
  <c r="C5375" i="5"/>
  <c r="K5374" i="5"/>
  <c r="L5374" i="5"/>
  <c r="J5374" i="5"/>
  <c r="C5374" i="5"/>
  <c r="K5373" i="5"/>
  <c r="L5373" i="5"/>
  <c r="J5373" i="5"/>
  <c r="C5373" i="5"/>
  <c r="K5372" i="5"/>
  <c r="L5372" i="5"/>
  <c r="J5372" i="5"/>
  <c r="C5372" i="5"/>
  <c r="K5371" i="5"/>
  <c r="L5371" i="5"/>
  <c r="J5371" i="5"/>
  <c r="C5371" i="5"/>
  <c r="K5370" i="5"/>
  <c r="L5370" i="5"/>
  <c r="J5370" i="5"/>
  <c r="C5370" i="5"/>
  <c r="K5369" i="5"/>
  <c r="L5369" i="5"/>
  <c r="J5369" i="5"/>
  <c r="C5369" i="5"/>
  <c r="K5368" i="5"/>
  <c r="L5368" i="5"/>
  <c r="J5368" i="5"/>
  <c r="C5368" i="5"/>
  <c r="K5367" i="5"/>
  <c r="L5367" i="5"/>
  <c r="J5367" i="5"/>
  <c r="C5367" i="5"/>
  <c r="K5366" i="5"/>
  <c r="L5366" i="5"/>
  <c r="J5366" i="5"/>
  <c r="C5366" i="5"/>
  <c r="K5365" i="5"/>
  <c r="L5365" i="5"/>
  <c r="J5365" i="5"/>
  <c r="C5365" i="5"/>
  <c r="K5364" i="5"/>
  <c r="L5364" i="5"/>
  <c r="J5364" i="5"/>
  <c r="C5364" i="5"/>
  <c r="K5363" i="5"/>
  <c r="L5363" i="5"/>
  <c r="J5363" i="5"/>
  <c r="C5363" i="5"/>
  <c r="K5362" i="5"/>
  <c r="L5362" i="5"/>
  <c r="J5362" i="5"/>
  <c r="C5362" i="5"/>
  <c r="K5361" i="5"/>
  <c r="L5361" i="5"/>
  <c r="J5361" i="5"/>
  <c r="C5361" i="5"/>
  <c r="K5360" i="5"/>
  <c r="L5360" i="5"/>
  <c r="J5360" i="5"/>
  <c r="C5360" i="5"/>
  <c r="K5359" i="5"/>
  <c r="L5359" i="5"/>
  <c r="J5359" i="5"/>
  <c r="C5359" i="5"/>
  <c r="K5358" i="5"/>
  <c r="L5358" i="5"/>
  <c r="J5358" i="5"/>
  <c r="C5358" i="5"/>
  <c r="K5357" i="5"/>
  <c r="L5357" i="5"/>
  <c r="J5357" i="5"/>
  <c r="C5357" i="5"/>
  <c r="K5356" i="5"/>
  <c r="L5356" i="5"/>
  <c r="J5356" i="5"/>
  <c r="C5356" i="5"/>
  <c r="K5355" i="5"/>
  <c r="L5355" i="5"/>
  <c r="J5355" i="5"/>
  <c r="C5355" i="5"/>
  <c r="K5354" i="5"/>
  <c r="L5354" i="5"/>
  <c r="J5354" i="5"/>
  <c r="C5354" i="5"/>
  <c r="K5353" i="5"/>
  <c r="L5353" i="5"/>
  <c r="J5353" i="5"/>
  <c r="C5353" i="5"/>
  <c r="K5352" i="5"/>
  <c r="L5352" i="5"/>
  <c r="J5352" i="5"/>
  <c r="C5352" i="5"/>
  <c r="K5351" i="5"/>
  <c r="L5351" i="5"/>
  <c r="J5351" i="5"/>
  <c r="C5351" i="5"/>
  <c r="K5350" i="5"/>
  <c r="L5350" i="5"/>
  <c r="J5350" i="5"/>
  <c r="C5350" i="5"/>
  <c r="K5349" i="5"/>
  <c r="L5349" i="5"/>
  <c r="J5349" i="5"/>
  <c r="C5349" i="5"/>
  <c r="K5348" i="5"/>
  <c r="L5348" i="5"/>
  <c r="J5348" i="5"/>
  <c r="C5348" i="5"/>
  <c r="K5347" i="5"/>
  <c r="L5347" i="5"/>
  <c r="J5347" i="5"/>
  <c r="C5347" i="5"/>
  <c r="K5346" i="5"/>
  <c r="L5346" i="5"/>
  <c r="J5346" i="5"/>
  <c r="C5346" i="5"/>
  <c r="K5345" i="5"/>
  <c r="L5345" i="5"/>
  <c r="J5345" i="5"/>
  <c r="C5345" i="5"/>
  <c r="K5344" i="5"/>
  <c r="L5344" i="5"/>
  <c r="J5344" i="5"/>
  <c r="C5344" i="5"/>
  <c r="K5343" i="5"/>
  <c r="L5343" i="5"/>
  <c r="J5343" i="5"/>
  <c r="C5343" i="5"/>
  <c r="K5342" i="5"/>
  <c r="L5342" i="5"/>
  <c r="J5342" i="5"/>
  <c r="C5342" i="5"/>
  <c r="K5341" i="5"/>
  <c r="L5341" i="5"/>
  <c r="J5341" i="5"/>
  <c r="C5341" i="5"/>
  <c r="K5340" i="5"/>
  <c r="L5340" i="5"/>
  <c r="J5340" i="5"/>
  <c r="C5340" i="5"/>
  <c r="K5339" i="5"/>
  <c r="L5339" i="5"/>
  <c r="J5339" i="5"/>
  <c r="C5339" i="5"/>
  <c r="K5338" i="5"/>
  <c r="L5338" i="5"/>
  <c r="J5338" i="5"/>
  <c r="C5338" i="5"/>
  <c r="K5337" i="5"/>
  <c r="L5337" i="5"/>
  <c r="J5337" i="5"/>
  <c r="C5337" i="5"/>
  <c r="K5336" i="5"/>
  <c r="L5336" i="5"/>
  <c r="J5336" i="5"/>
  <c r="C5336" i="5"/>
  <c r="K5335" i="5"/>
  <c r="L5335" i="5"/>
  <c r="J5335" i="5"/>
  <c r="C5335" i="5"/>
  <c r="K5334" i="5"/>
  <c r="L5334" i="5"/>
  <c r="J5334" i="5"/>
  <c r="C5334" i="5"/>
  <c r="K5333" i="5"/>
  <c r="L5333" i="5"/>
  <c r="J5333" i="5"/>
  <c r="C5333" i="5"/>
  <c r="K5332" i="5"/>
  <c r="L5332" i="5"/>
  <c r="J5332" i="5"/>
  <c r="C5332" i="5"/>
  <c r="K5331" i="5"/>
  <c r="L5331" i="5"/>
  <c r="J5331" i="5"/>
  <c r="C5331" i="5"/>
  <c r="K5330" i="5"/>
  <c r="L5330" i="5"/>
  <c r="J5330" i="5"/>
  <c r="C5330" i="5"/>
  <c r="K5329" i="5"/>
  <c r="L5329" i="5"/>
  <c r="J5329" i="5"/>
  <c r="C5329" i="5"/>
  <c r="K5328" i="5"/>
  <c r="L5328" i="5"/>
  <c r="J5328" i="5"/>
  <c r="C5328" i="5"/>
  <c r="K5327" i="5"/>
  <c r="L5327" i="5"/>
  <c r="J5327" i="5"/>
  <c r="C5327" i="5"/>
  <c r="K5326" i="5"/>
  <c r="L5326" i="5"/>
  <c r="J5326" i="5"/>
  <c r="C5326" i="5"/>
  <c r="K5325" i="5"/>
  <c r="L5325" i="5"/>
  <c r="J5325" i="5"/>
  <c r="C5325" i="5"/>
  <c r="K5324" i="5"/>
  <c r="L5324" i="5"/>
  <c r="J5324" i="5"/>
  <c r="C5324" i="5"/>
  <c r="K5323" i="5"/>
  <c r="L5323" i="5"/>
  <c r="J5323" i="5"/>
  <c r="C5323" i="5"/>
  <c r="K5322" i="5"/>
  <c r="L5322" i="5"/>
  <c r="J5322" i="5"/>
  <c r="C5322" i="5"/>
  <c r="K5321" i="5"/>
  <c r="L5321" i="5"/>
  <c r="J5321" i="5"/>
  <c r="C5321" i="5"/>
  <c r="K5320" i="5"/>
  <c r="L5320" i="5"/>
  <c r="J5320" i="5"/>
  <c r="C5320" i="5"/>
  <c r="K5319" i="5"/>
  <c r="L5319" i="5"/>
  <c r="J5319" i="5"/>
  <c r="C5319" i="5"/>
  <c r="K5318" i="5"/>
  <c r="L5318" i="5"/>
  <c r="J5318" i="5"/>
  <c r="C5318" i="5"/>
  <c r="K5317" i="5"/>
  <c r="L5317" i="5"/>
  <c r="J5317" i="5"/>
  <c r="C5317" i="5"/>
  <c r="K5316" i="5"/>
  <c r="L5316" i="5"/>
  <c r="J5316" i="5"/>
  <c r="C5316" i="5"/>
  <c r="K5315" i="5"/>
  <c r="L5315" i="5"/>
  <c r="J5315" i="5"/>
  <c r="C5315" i="5"/>
  <c r="K5314" i="5"/>
  <c r="L5314" i="5"/>
  <c r="J5314" i="5"/>
  <c r="C5314" i="5"/>
  <c r="K5313" i="5"/>
  <c r="L5313" i="5"/>
  <c r="J5313" i="5"/>
  <c r="C5313" i="5"/>
  <c r="K5312" i="5"/>
  <c r="L5312" i="5"/>
  <c r="J5312" i="5"/>
  <c r="C5312" i="5"/>
  <c r="K5311" i="5"/>
  <c r="L5311" i="5"/>
  <c r="J5311" i="5"/>
  <c r="C5311" i="5"/>
  <c r="K5310" i="5"/>
  <c r="L5310" i="5"/>
  <c r="J5310" i="5"/>
  <c r="C5310" i="5"/>
  <c r="K5309" i="5"/>
  <c r="L5309" i="5"/>
  <c r="J5309" i="5"/>
  <c r="C5309" i="5"/>
  <c r="K5306" i="5"/>
  <c r="L5306" i="5"/>
  <c r="J5306" i="5"/>
  <c r="C5306" i="5"/>
  <c r="K5305" i="5"/>
  <c r="L5305" i="5"/>
  <c r="J5305" i="5"/>
  <c r="C5305" i="5"/>
  <c r="K5304" i="5"/>
  <c r="L5304" i="5"/>
  <c r="J5304" i="5"/>
  <c r="C5304" i="5"/>
  <c r="K5303" i="5"/>
  <c r="L5303" i="5"/>
  <c r="J5303" i="5"/>
  <c r="C5303" i="5"/>
  <c r="K5302" i="5"/>
  <c r="L5302" i="5"/>
  <c r="J5302" i="5"/>
  <c r="C5302" i="5"/>
  <c r="K5301" i="5"/>
  <c r="L5301" i="5"/>
  <c r="J5301" i="5"/>
  <c r="C5301" i="5"/>
  <c r="K5300" i="5"/>
  <c r="L5300" i="5"/>
  <c r="J5300" i="5"/>
  <c r="C5300" i="5"/>
  <c r="K5299" i="5"/>
  <c r="L5299" i="5"/>
  <c r="J5299" i="5"/>
  <c r="C5299" i="5"/>
  <c r="K5298" i="5"/>
  <c r="L5298" i="5"/>
  <c r="J5298" i="5"/>
  <c r="C5298" i="5"/>
  <c r="K5297" i="5"/>
  <c r="L5297" i="5"/>
  <c r="J5297" i="5"/>
  <c r="C5297" i="5"/>
  <c r="K5296" i="5"/>
  <c r="L5296" i="5"/>
  <c r="J5296" i="5"/>
  <c r="C5296" i="5"/>
  <c r="K5295" i="5"/>
  <c r="L5295" i="5"/>
  <c r="J5295" i="5"/>
  <c r="C5295" i="5"/>
  <c r="K5294" i="5"/>
  <c r="L5294" i="5"/>
  <c r="J5294" i="5"/>
  <c r="C5294" i="5"/>
  <c r="K5293" i="5"/>
  <c r="L5293" i="5"/>
  <c r="J5293" i="5"/>
  <c r="C5293" i="5"/>
  <c r="K5292" i="5"/>
  <c r="L5292" i="5"/>
  <c r="J5292" i="5"/>
  <c r="C5292" i="5"/>
  <c r="K5291" i="5"/>
  <c r="L5291" i="5"/>
  <c r="J5291" i="5"/>
  <c r="C5291" i="5"/>
  <c r="K5290" i="5"/>
  <c r="L5290" i="5"/>
  <c r="J5290" i="5"/>
  <c r="C5290" i="5"/>
  <c r="K5289" i="5"/>
  <c r="L5289" i="5"/>
  <c r="J5289" i="5"/>
  <c r="C5289" i="5"/>
  <c r="K5288" i="5"/>
  <c r="L5288" i="5"/>
  <c r="J5288" i="5"/>
  <c r="C5288" i="5"/>
  <c r="K5287" i="5"/>
  <c r="L5287" i="5"/>
  <c r="J5287" i="5"/>
  <c r="C5287" i="5"/>
  <c r="K5286" i="5"/>
  <c r="L5286" i="5"/>
  <c r="J5286" i="5"/>
  <c r="C5286" i="5"/>
  <c r="K5285" i="5"/>
  <c r="L5285" i="5"/>
  <c r="J5285" i="5"/>
  <c r="C5285" i="5"/>
  <c r="K5284" i="5"/>
  <c r="L5284" i="5"/>
  <c r="J5284" i="5"/>
  <c r="C5284" i="5"/>
  <c r="K5283" i="5"/>
  <c r="L5283" i="5"/>
  <c r="J5283" i="5"/>
  <c r="C5283" i="5"/>
  <c r="K5282" i="5"/>
  <c r="L5282" i="5"/>
  <c r="J5282" i="5"/>
  <c r="C5282" i="5"/>
  <c r="K5281" i="5"/>
  <c r="L5281" i="5"/>
  <c r="J5281" i="5"/>
  <c r="C5281" i="5"/>
  <c r="K5280" i="5"/>
  <c r="L5280" i="5"/>
  <c r="J5280" i="5"/>
  <c r="C5280" i="5"/>
  <c r="K5279" i="5"/>
  <c r="L5279" i="5"/>
  <c r="J5279" i="5"/>
  <c r="C5279" i="5"/>
  <c r="K5278" i="5"/>
  <c r="L5278" i="5"/>
  <c r="J5278" i="5"/>
  <c r="C5278" i="5"/>
  <c r="K5277" i="5"/>
  <c r="L5277" i="5"/>
  <c r="J5277" i="5"/>
  <c r="C5277" i="5"/>
  <c r="K5276" i="5"/>
  <c r="L5276" i="5"/>
  <c r="J5276" i="5"/>
  <c r="C5276" i="5"/>
  <c r="K5275" i="5"/>
  <c r="L5275" i="5"/>
  <c r="J5275" i="5"/>
  <c r="C5275" i="5"/>
  <c r="K5274" i="5"/>
  <c r="L5274" i="5"/>
  <c r="J5274" i="5"/>
  <c r="C5274" i="5"/>
  <c r="K5273" i="5"/>
  <c r="L5273" i="5"/>
  <c r="J5273" i="5"/>
  <c r="C5273" i="5"/>
  <c r="K5272" i="5"/>
  <c r="L5272" i="5"/>
  <c r="J5272" i="5"/>
  <c r="C5272" i="5"/>
  <c r="K5271" i="5"/>
  <c r="L5271" i="5"/>
  <c r="J5271" i="5"/>
  <c r="C5271" i="5"/>
  <c r="K5270" i="5"/>
  <c r="L5270" i="5"/>
  <c r="J5270" i="5"/>
  <c r="C5270" i="5"/>
  <c r="K5269" i="5"/>
  <c r="L5269" i="5"/>
  <c r="J5269" i="5"/>
  <c r="C5269" i="5"/>
  <c r="K5268" i="5"/>
  <c r="L5268" i="5"/>
  <c r="J5268" i="5"/>
  <c r="C5268" i="5"/>
  <c r="K5267" i="5"/>
  <c r="L5267" i="5"/>
  <c r="J5267" i="5"/>
  <c r="C5267" i="5"/>
  <c r="K5266" i="5"/>
  <c r="L5266" i="5"/>
  <c r="J5266" i="5"/>
  <c r="C5266" i="5"/>
  <c r="K5265" i="5"/>
  <c r="L5265" i="5"/>
  <c r="J5265" i="5"/>
  <c r="C5265" i="5"/>
  <c r="K5264" i="5"/>
  <c r="L5264" i="5"/>
  <c r="J5264" i="5"/>
  <c r="C5264" i="5"/>
  <c r="K5263" i="5"/>
  <c r="L5263" i="5"/>
  <c r="J5263" i="5"/>
  <c r="C5263" i="5"/>
  <c r="K5262" i="5"/>
  <c r="L5262" i="5"/>
  <c r="J5262" i="5"/>
  <c r="C5262" i="5"/>
  <c r="K5261" i="5"/>
  <c r="L5261" i="5"/>
  <c r="J5261" i="5"/>
  <c r="C5261" i="5"/>
  <c r="K5260" i="5"/>
  <c r="L5260" i="5"/>
  <c r="J5260" i="5"/>
  <c r="C5260" i="5"/>
  <c r="K5259" i="5"/>
  <c r="L5259" i="5"/>
  <c r="J5259" i="5"/>
  <c r="C5259" i="5"/>
  <c r="K5258" i="5"/>
  <c r="L5258" i="5"/>
  <c r="J5258" i="5"/>
  <c r="C5258" i="5"/>
  <c r="K5257" i="5"/>
  <c r="L5257" i="5"/>
  <c r="J5257" i="5"/>
  <c r="C5257" i="5"/>
  <c r="K5256" i="5"/>
  <c r="L5256" i="5"/>
  <c r="J5256" i="5"/>
  <c r="C5256" i="5"/>
  <c r="K5255" i="5"/>
  <c r="L5255" i="5"/>
  <c r="J5255" i="5"/>
  <c r="C5255" i="5"/>
  <c r="K5254" i="5"/>
  <c r="L5254" i="5"/>
  <c r="J5254" i="5"/>
  <c r="C5254" i="5"/>
  <c r="K5253" i="5"/>
  <c r="L5253" i="5"/>
  <c r="J5253" i="5"/>
  <c r="C5253" i="5"/>
  <c r="K5252" i="5"/>
  <c r="L5252" i="5"/>
  <c r="J5252" i="5"/>
  <c r="C5252" i="5"/>
  <c r="K5251" i="5"/>
  <c r="L5251" i="5"/>
  <c r="J5251" i="5"/>
  <c r="C5251" i="5"/>
  <c r="K5250" i="5"/>
  <c r="L5250" i="5"/>
  <c r="J5250" i="5"/>
  <c r="C5250" i="5"/>
  <c r="K5249" i="5"/>
  <c r="L5249" i="5"/>
  <c r="J5249" i="5"/>
  <c r="C5249" i="5"/>
  <c r="K5248" i="5"/>
  <c r="L5248" i="5"/>
  <c r="J5248" i="5"/>
  <c r="C5248" i="5"/>
  <c r="K5247" i="5"/>
  <c r="L5247" i="5"/>
  <c r="J5247" i="5"/>
  <c r="C5247" i="5"/>
  <c r="K5246" i="5"/>
  <c r="L5246" i="5"/>
  <c r="J5246" i="5"/>
  <c r="C5246" i="5"/>
  <c r="K5245" i="5"/>
  <c r="L5245" i="5"/>
  <c r="J5245" i="5"/>
  <c r="C5245" i="5"/>
  <c r="K5244" i="5"/>
  <c r="L5244" i="5"/>
  <c r="J5244" i="5"/>
  <c r="C5244" i="5"/>
  <c r="K5243" i="5"/>
  <c r="L5243" i="5"/>
  <c r="J5243" i="5"/>
  <c r="C5243" i="5"/>
  <c r="K5242" i="5"/>
  <c r="L5242" i="5"/>
  <c r="J5242" i="5"/>
  <c r="C5242" i="5"/>
  <c r="K5241" i="5"/>
  <c r="L5241" i="5"/>
  <c r="J5241" i="5"/>
  <c r="C5241" i="5"/>
  <c r="K5240" i="5"/>
  <c r="L5240" i="5"/>
  <c r="J5240" i="5"/>
  <c r="C5240" i="5"/>
  <c r="K5239" i="5"/>
  <c r="L5239" i="5"/>
  <c r="J5239" i="5"/>
  <c r="C5239" i="5"/>
  <c r="K5238" i="5"/>
  <c r="L5238" i="5"/>
  <c r="J5238" i="5"/>
  <c r="C5238" i="5"/>
  <c r="K5237" i="5"/>
  <c r="L5237" i="5"/>
  <c r="J5237" i="5"/>
  <c r="C5237" i="5"/>
  <c r="K5236" i="5"/>
  <c r="L5236" i="5"/>
  <c r="J5236" i="5"/>
  <c r="C5236" i="5"/>
  <c r="K5235" i="5"/>
  <c r="L5235" i="5"/>
  <c r="J5235" i="5"/>
  <c r="C5235" i="5"/>
  <c r="K5234" i="5"/>
  <c r="L5234" i="5"/>
  <c r="J5234" i="5"/>
  <c r="C5234" i="5"/>
  <c r="K5233" i="5"/>
  <c r="L5233" i="5"/>
  <c r="J5233" i="5"/>
  <c r="C5233" i="5"/>
  <c r="K5232" i="5"/>
  <c r="L5232" i="5"/>
  <c r="J5232" i="5"/>
  <c r="C5232" i="5"/>
  <c r="K5231" i="5"/>
  <c r="L5231" i="5"/>
  <c r="J5231" i="5"/>
  <c r="C5231" i="5"/>
  <c r="K5230" i="5"/>
  <c r="L5230" i="5"/>
  <c r="J5230" i="5"/>
  <c r="C5230" i="5"/>
  <c r="K5229" i="5"/>
  <c r="L5229" i="5"/>
  <c r="J5229" i="5"/>
  <c r="C5229" i="5"/>
  <c r="K5228" i="5"/>
  <c r="L5228" i="5"/>
  <c r="J5228" i="5"/>
  <c r="C5228" i="5"/>
  <c r="K5227" i="5"/>
  <c r="L5227" i="5"/>
  <c r="J5227" i="5"/>
  <c r="C5227" i="5"/>
  <c r="K5226" i="5"/>
  <c r="L5226" i="5"/>
  <c r="J5226" i="5"/>
  <c r="C5226" i="5"/>
  <c r="K5225" i="5"/>
  <c r="L5225" i="5"/>
  <c r="J5225" i="5"/>
  <c r="C5225" i="5"/>
  <c r="K5224" i="5"/>
  <c r="L5224" i="5"/>
  <c r="J5224" i="5"/>
  <c r="C5224" i="5"/>
  <c r="K5223" i="5"/>
  <c r="L5223" i="5"/>
  <c r="J5223" i="5"/>
  <c r="C5223" i="5"/>
  <c r="K5222" i="5"/>
  <c r="L5222" i="5"/>
  <c r="J5222" i="5"/>
  <c r="C5222" i="5"/>
  <c r="K5221" i="5"/>
  <c r="L5221" i="5"/>
  <c r="J5221" i="5"/>
  <c r="C5221" i="5"/>
  <c r="K5220" i="5"/>
  <c r="L5220" i="5"/>
  <c r="J5220" i="5"/>
  <c r="C5220" i="5"/>
  <c r="K5219" i="5"/>
  <c r="L5219" i="5"/>
  <c r="J5219" i="5"/>
  <c r="C5219" i="5"/>
  <c r="K5218" i="5"/>
  <c r="L5218" i="5"/>
  <c r="J5218" i="5"/>
  <c r="C5218" i="5"/>
  <c r="K5217" i="5"/>
  <c r="L5217" i="5"/>
  <c r="J5217" i="5"/>
  <c r="C5217" i="5"/>
  <c r="K5216" i="5"/>
  <c r="L5216" i="5"/>
  <c r="J5216" i="5"/>
  <c r="C5216" i="5"/>
  <c r="K5215" i="5"/>
  <c r="L5215" i="5"/>
  <c r="J5215" i="5"/>
  <c r="C5215" i="5"/>
  <c r="K5214" i="5"/>
  <c r="L5214" i="5"/>
  <c r="J5214" i="5"/>
  <c r="C5214" i="5"/>
  <c r="K5213" i="5"/>
  <c r="L5213" i="5"/>
  <c r="J5213" i="5"/>
  <c r="C5213" i="5"/>
  <c r="K5212" i="5"/>
  <c r="L5212" i="5"/>
  <c r="J5212" i="5"/>
  <c r="C5212" i="5"/>
  <c r="K5211" i="5"/>
  <c r="L5211" i="5"/>
  <c r="J5211" i="5"/>
  <c r="C5211" i="5"/>
  <c r="K5210" i="5"/>
  <c r="L5210" i="5"/>
  <c r="J5210" i="5"/>
  <c r="C5210" i="5"/>
  <c r="K5209" i="5"/>
  <c r="L5209" i="5"/>
  <c r="J5209" i="5"/>
  <c r="C5209" i="5"/>
  <c r="K5208" i="5"/>
  <c r="L5208" i="5"/>
  <c r="J5208" i="5"/>
  <c r="C5208" i="5"/>
  <c r="K5207" i="5"/>
  <c r="L5207" i="5"/>
  <c r="J5207" i="5"/>
  <c r="C5207" i="5"/>
  <c r="K5204" i="5"/>
  <c r="L5204" i="5"/>
  <c r="J5204" i="5"/>
  <c r="C5204" i="5"/>
  <c r="K5203" i="5"/>
  <c r="L5203" i="5"/>
  <c r="J5203" i="5"/>
  <c r="C5203" i="5"/>
  <c r="K5202" i="5"/>
  <c r="L5202" i="5"/>
  <c r="J5202" i="5"/>
  <c r="C5202" i="5"/>
  <c r="K5201" i="5"/>
  <c r="L5201" i="5"/>
  <c r="J5201" i="5"/>
  <c r="C5201" i="5"/>
  <c r="K5200" i="5"/>
  <c r="L5200" i="5"/>
  <c r="J5200" i="5"/>
  <c r="C5200" i="5"/>
  <c r="K5199" i="5"/>
  <c r="L5199" i="5"/>
  <c r="J5199" i="5"/>
  <c r="C5199" i="5"/>
  <c r="K5198" i="5"/>
  <c r="L5198" i="5"/>
  <c r="J5198" i="5"/>
  <c r="C5198" i="5"/>
  <c r="K5197" i="5"/>
  <c r="L5197" i="5"/>
  <c r="J5197" i="5"/>
  <c r="C5197" i="5"/>
  <c r="K5196" i="5"/>
  <c r="L5196" i="5"/>
  <c r="J5196" i="5"/>
  <c r="C5196" i="5"/>
  <c r="K5195" i="5"/>
  <c r="L5195" i="5"/>
  <c r="J5195" i="5"/>
  <c r="C5195" i="5"/>
  <c r="K5194" i="5"/>
  <c r="L5194" i="5"/>
  <c r="J5194" i="5"/>
  <c r="C5194" i="5"/>
  <c r="K5193" i="5"/>
  <c r="L5193" i="5"/>
  <c r="J5193" i="5"/>
  <c r="C5193" i="5"/>
  <c r="K5192" i="5"/>
  <c r="L5192" i="5"/>
  <c r="J5192" i="5"/>
  <c r="C5192" i="5"/>
  <c r="K5191" i="5"/>
  <c r="L5191" i="5"/>
  <c r="J5191" i="5"/>
  <c r="C5191" i="5"/>
  <c r="K5190" i="5"/>
  <c r="L5190" i="5"/>
  <c r="J5190" i="5"/>
  <c r="C5190" i="5"/>
  <c r="K5189" i="5"/>
  <c r="L5189" i="5"/>
  <c r="J5189" i="5"/>
  <c r="C5189" i="5"/>
  <c r="K5188" i="5"/>
  <c r="L5188" i="5"/>
  <c r="J5188" i="5"/>
  <c r="C5188" i="5"/>
  <c r="K5187" i="5"/>
  <c r="L5187" i="5"/>
  <c r="J5187" i="5"/>
  <c r="C5187" i="5"/>
  <c r="K5186" i="5"/>
  <c r="L5186" i="5"/>
  <c r="J5186" i="5"/>
  <c r="C5186" i="5"/>
  <c r="K5185" i="5"/>
  <c r="L5185" i="5"/>
  <c r="J5185" i="5"/>
  <c r="C5185" i="5"/>
  <c r="K5184" i="5"/>
  <c r="L5184" i="5"/>
  <c r="J5184" i="5"/>
  <c r="C5184" i="5"/>
  <c r="K5183" i="5"/>
  <c r="L5183" i="5"/>
  <c r="J5183" i="5"/>
  <c r="C5183" i="5"/>
  <c r="K5182" i="5"/>
  <c r="L5182" i="5"/>
  <c r="J5182" i="5"/>
  <c r="C5182" i="5"/>
  <c r="K5181" i="5"/>
  <c r="L5181" i="5"/>
  <c r="J5181" i="5"/>
  <c r="C5181" i="5"/>
  <c r="K5180" i="5"/>
  <c r="L5180" i="5"/>
  <c r="J5180" i="5"/>
  <c r="C5180" i="5"/>
  <c r="K5179" i="5"/>
  <c r="L5179" i="5"/>
  <c r="J5179" i="5"/>
  <c r="C5179" i="5"/>
  <c r="K5178" i="5"/>
  <c r="L5178" i="5"/>
  <c r="J5178" i="5"/>
  <c r="C5178" i="5"/>
  <c r="K5177" i="5"/>
  <c r="L5177" i="5"/>
  <c r="J5177" i="5"/>
  <c r="C5177" i="5"/>
  <c r="K5176" i="5"/>
  <c r="L5176" i="5"/>
  <c r="J5176" i="5"/>
  <c r="C5176" i="5"/>
  <c r="K5175" i="5"/>
  <c r="L5175" i="5"/>
  <c r="J5175" i="5"/>
  <c r="C5175" i="5"/>
  <c r="K5174" i="5"/>
  <c r="L5174" i="5"/>
  <c r="J5174" i="5"/>
  <c r="C5174" i="5"/>
  <c r="K5173" i="5"/>
  <c r="L5173" i="5"/>
  <c r="J5173" i="5"/>
  <c r="C5173" i="5"/>
  <c r="K5172" i="5"/>
  <c r="L5172" i="5"/>
  <c r="J5172" i="5"/>
  <c r="C5172" i="5"/>
  <c r="K5171" i="5"/>
  <c r="L5171" i="5"/>
  <c r="J5171" i="5"/>
  <c r="C5171" i="5"/>
  <c r="K5170" i="5"/>
  <c r="L5170" i="5"/>
  <c r="J5170" i="5"/>
  <c r="C5170" i="5"/>
  <c r="K5169" i="5"/>
  <c r="L5169" i="5"/>
  <c r="J5169" i="5"/>
  <c r="C5169" i="5"/>
  <c r="K5168" i="5"/>
  <c r="L5168" i="5"/>
  <c r="J5168" i="5"/>
  <c r="C5168" i="5"/>
  <c r="K5167" i="5"/>
  <c r="L5167" i="5"/>
  <c r="J5167" i="5"/>
  <c r="C5167" i="5"/>
  <c r="K5166" i="5"/>
  <c r="L5166" i="5"/>
  <c r="J5166" i="5"/>
  <c r="C5166" i="5"/>
  <c r="K5165" i="5"/>
  <c r="L5165" i="5"/>
  <c r="J5165" i="5"/>
  <c r="C5165" i="5"/>
  <c r="K5164" i="5"/>
  <c r="L5164" i="5"/>
  <c r="J5164" i="5"/>
  <c r="C5164" i="5"/>
  <c r="K5163" i="5"/>
  <c r="L5163" i="5"/>
  <c r="J5163" i="5"/>
  <c r="C5163" i="5"/>
  <c r="K5162" i="5"/>
  <c r="L5162" i="5"/>
  <c r="J5162" i="5"/>
  <c r="C5162" i="5"/>
  <c r="K5161" i="5"/>
  <c r="L5161" i="5"/>
  <c r="J5161" i="5"/>
  <c r="C5161" i="5"/>
  <c r="K5160" i="5"/>
  <c r="L5160" i="5"/>
  <c r="J5160" i="5"/>
  <c r="C5160" i="5"/>
  <c r="K5159" i="5"/>
  <c r="L5159" i="5"/>
  <c r="J5159" i="5"/>
  <c r="C5159" i="5"/>
  <c r="K5158" i="5"/>
  <c r="L5158" i="5"/>
  <c r="J5158" i="5"/>
  <c r="C5158" i="5"/>
  <c r="K5157" i="5"/>
  <c r="L5157" i="5"/>
  <c r="J5157" i="5"/>
  <c r="C5157" i="5"/>
  <c r="K5156" i="5"/>
  <c r="L5156" i="5"/>
  <c r="J5156" i="5"/>
  <c r="C5156" i="5"/>
  <c r="K5155" i="5"/>
  <c r="L5155" i="5"/>
  <c r="J5155" i="5"/>
  <c r="C5155" i="5"/>
  <c r="K5154" i="5"/>
  <c r="L5154" i="5"/>
  <c r="J5154" i="5"/>
  <c r="C5154" i="5"/>
  <c r="K5153" i="5"/>
  <c r="L5153" i="5"/>
  <c r="J5153" i="5"/>
  <c r="C5153" i="5"/>
  <c r="K5152" i="5"/>
  <c r="L5152" i="5"/>
  <c r="J5152" i="5"/>
  <c r="C5152" i="5"/>
  <c r="K5151" i="5"/>
  <c r="L5151" i="5"/>
  <c r="J5151" i="5"/>
  <c r="C5151" i="5"/>
  <c r="K5150" i="5"/>
  <c r="L5150" i="5"/>
  <c r="J5150" i="5"/>
  <c r="C5150" i="5"/>
  <c r="K5149" i="5"/>
  <c r="L5149" i="5"/>
  <c r="J5149" i="5"/>
  <c r="C5149" i="5"/>
  <c r="K5148" i="5"/>
  <c r="L5148" i="5"/>
  <c r="J5148" i="5"/>
  <c r="C5148" i="5"/>
  <c r="K5147" i="5"/>
  <c r="L5147" i="5"/>
  <c r="J5147" i="5"/>
  <c r="C5147" i="5"/>
  <c r="K5146" i="5"/>
  <c r="L5146" i="5"/>
  <c r="J5146" i="5"/>
  <c r="C5146" i="5"/>
  <c r="K5145" i="5"/>
  <c r="L5145" i="5"/>
  <c r="J5145" i="5"/>
  <c r="C5145" i="5"/>
  <c r="K5144" i="5"/>
  <c r="L5144" i="5"/>
  <c r="J5144" i="5"/>
  <c r="C5144" i="5"/>
  <c r="K5143" i="5"/>
  <c r="L5143" i="5"/>
  <c r="J5143" i="5"/>
  <c r="C5143" i="5"/>
  <c r="K5142" i="5"/>
  <c r="L5142" i="5"/>
  <c r="J5142" i="5"/>
  <c r="C5142" i="5"/>
  <c r="K5141" i="5"/>
  <c r="L5141" i="5"/>
  <c r="J5141" i="5"/>
  <c r="C5141" i="5"/>
  <c r="K5140" i="5"/>
  <c r="L5140" i="5"/>
  <c r="J5140" i="5"/>
  <c r="C5140" i="5"/>
  <c r="K5139" i="5"/>
  <c r="L5139" i="5"/>
  <c r="J5139" i="5"/>
  <c r="C5139" i="5"/>
  <c r="K5138" i="5"/>
  <c r="L5138" i="5"/>
  <c r="J5138" i="5"/>
  <c r="C5138" i="5"/>
  <c r="K5137" i="5"/>
  <c r="L5137" i="5"/>
  <c r="J5137" i="5"/>
  <c r="C5137" i="5"/>
  <c r="K5136" i="5"/>
  <c r="L5136" i="5"/>
  <c r="J5136" i="5"/>
  <c r="C5136" i="5"/>
  <c r="K5135" i="5"/>
  <c r="L5135" i="5"/>
  <c r="J5135" i="5"/>
  <c r="C5135" i="5"/>
  <c r="K5134" i="5"/>
  <c r="L5134" i="5"/>
  <c r="J5134" i="5"/>
  <c r="C5134" i="5"/>
  <c r="K5133" i="5"/>
  <c r="L5133" i="5"/>
  <c r="J5133" i="5"/>
  <c r="C5133" i="5"/>
  <c r="K5132" i="5"/>
  <c r="L5132" i="5"/>
  <c r="J5132" i="5"/>
  <c r="C5132" i="5"/>
  <c r="K5131" i="5"/>
  <c r="L5131" i="5"/>
  <c r="J5131" i="5"/>
  <c r="C5131" i="5"/>
  <c r="K5130" i="5"/>
  <c r="L5130" i="5"/>
  <c r="J5130" i="5"/>
  <c r="C5130" i="5"/>
  <c r="K5129" i="5"/>
  <c r="L5129" i="5"/>
  <c r="J5129" i="5"/>
  <c r="C5129" i="5"/>
  <c r="K5128" i="5"/>
  <c r="L5128" i="5"/>
  <c r="J5128" i="5"/>
  <c r="C5128" i="5"/>
  <c r="K5127" i="5"/>
  <c r="L5127" i="5"/>
  <c r="J5127" i="5"/>
  <c r="C5127" i="5"/>
  <c r="K5126" i="5"/>
  <c r="L5126" i="5"/>
  <c r="J5126" i="5"/>
  <c r="C5126" i="5"/>
  <c r="K5125" i="5"/>
  <c r="L5125" i="5"/>
  <c r="J5125" i="5"/>
  <c r="C5125" i="5"/>
  <c r="K5124" i="5"/>
  <c r="L5124" i="5"/>
  <c r="J5124" i="5"/>
  <c r="C5124" i="5"/>
  <c r="K5123" i="5"/>
  <c r="L5123" i="5"/>
  <c r="J5123" i="5"/>
  <c r="C5123" i="5"/>
  <c r="K5122" i="5"/>
  <c r="L5122" i="5"/>
  <c r="J5122" i="5"/>
  <c r="C5122" i="5"/>
  <c r="K5121" i="5"/>
  <c r="L5121" i="5"/>
  <c r="J5121" i="5"/>
  <c r="C5121" i="5"/>
  <c r="K5120" i="5"/>
  <c r="L5120" i="5"/>
  <c r="J5120" i="5"/>
  <c r="C5120" i="5"/>
  <c r="K5119" i="5"/>
  <c r="L5119" i="5"/>
  <c r="J5119" i="5"/>
  <c r="C5119" i="5"/>
  <c r="K5118" i="5"/>
  <c r="L5118" i="5"/>
  <c r="J5118" i="5"/>
  <c r="C5118" i="5"/>
  <c r="K5117" i="5"/>
  <c r="L5117" i="5"/>
  <c r="J5117" i="5"/>
  <c r="C5117" i="5"/>
  <c r="K5116" i="5"/>
  <c r="L5116" i="5"/>
  <c r="J5116" i="5"/>
  <c r="C5116" i="5"/>
  <c r="K5115" i="5"/>
  <c r="L5115" i="5"/>
  <c r="J5115" i="5"/>
  <c r="C5115" i="5"/>
  <c r="K5114" i="5"/>
  <c r="L5114" i="5"/>
  <c r="J5114" i="5"/>
  <c r="C5114" i="5"/>
  <c r="K5113" i="5"/>
  <c r="L5113" i="5"/>
  <c r="J5113" i="5"/>
  <c r="C5113" i="5"/>
  <c r="K5112" i="5"/>
  <c r="L5112" i="5"/>
  <c r="J5112" i="5"/>
  <c r="C5112" i="5"/>
  <c r="K5111" i="5"/>
  <c r="L5111" i="5"/>
  <c r="J5111" i="5"/>
  <c r="C5111" i="5"/>
  <c r="K5110" i="5"/>
  <c r="L5110" i="5"/>
  <c r="J5110" i="5"/>
  <c r="C5110" i="5"/>
  <c r="K5109" i="5"/>
  <c r="L5109" i="5"/>
  <c r="J5109" i="5"/>
  <c r="C5109" i="5"/>
  <c r="K5108" i="5"/>
  <c r="L5108" i="5"/>
  <c r="J5108" i="5"/>
  <c r="C5108" i="5"/>
  <c r="K5107" i="5"/>
  <c r="L5107" i="5"/>
  <c r="J5107" i="5"/>
  <c r="C5107" i="5"/>
  <c r="K5106" i="5"/>
  <c r="L5106" i="5"/>
  <c r="J5106" i="5"/>
  <c r="C5106" i="5"/>
  <c r="K5105" i="5"/>
  <c r="L5105" i="5"/>
  <c r="J5105" i="5"/>
  <c r="C5105" i="5"/>
  <c r="K5102" i="5"/>
  <c r="L5102" i="5"/>
  <c r="J5102" i="5"/>
  <c r="C5102" i="5"/>
  <c r="K5101" i="5"/>
  <c r="L5101" i="5"/>
  <c r="J5101" i="5"/>
  <c r="C5101" i="5"/>
  <c r="K5100" i="5"/>
  <c r="L5100" i="5"/>
  <c r="J5100" i="5"/>
  <c r="C5100" i="5"/>
  <c r="K5099" i="5"/>
  <c r="L5099" i="5"/>
  <c r="J5099" i="5"/>
  <c r="C5099" i="5"/>
  <c r="K5098" i="5"/>
  <c r="L5098" i="5"/>
  <c r="J5098" i="5"/>
  <c r="C5098" i="5"/>
  <c r="K5097" i="5"/>
  <c r="L5097" i="5"/>
  <c r="J5097" i="5"/>
  <c r="C5097" i="5"/>
  <c r="K5096" i="5"/>
  <c r="L5096" i="5"/>
  <c r="J5096" i="5"/>
  <c r="C5096" i="5"/>
  <c r="K5095" i="5"/>
  <c r="L5095" i="5"/>
  <c r="J5095" i="5"/>
  <c r="C5095" i="5"/>
  <c r="K5094" i="5"/>
  <c r="L5094" i="5"/>
  <c r="J5094" i="5"/>
  <c r="C5094" i="5"/>
  <c r="K5093" i="5"/>
  <c r="L5093" i="5"/>
  <c r="J5093" i="5"/>
  <c r="C5093" i="5"/>
  <c r="K5092" i="5"/>
  <c r="L5092" i="5"/>
  <c r="J5092" i="5"/>
  <c r="C5092" i="5"/>
  <c r="K5091" i="5"/>
  <c r="L5091" i="5"/>
  <c r="J5091" i="5"/>
  <c r="C5091" i="5"/>
  <c r="K5090" i="5"/>
  <c r="L5090" i="5"/>
  <c r="J5090" i="5"/>
  <c r="C5090" i="5"/>
  <c r="K5089" i="5"/>
  <c r="L5089" i="5"/>
  <c r="J5089" i="5"/>
  <c r="C5089" i="5"/>
  <c r="K5088" i="5"/>
  <c r="L5088" i="5"/>
  <c r="J5088" i="5"/>
  <c r="C5088" i="5"/>
  <c r="K5087" i="5"/>
  <c r="L5087" i="5"/>
  <c r="J5087" i="5"/>
  <c r="C5087" i="5"/>
  <c r="K5086" i="5"/>
  <c r="L5086" i="5"/>
  <c r="J5086" i="5"/>
  <c r="C5086" i="5"/>
  <c r="K5085" i="5"/>
  <c r="L5085" i="5"/>
  <c r="J5085" i="5"/>
  <c r="C5085" i="5"/>
  <c r="K5084" i="5"/>
  <c r="L5084" i="5"/>
  <c r="J5084" i="5"/>
  <c r="C5084" i="5"/>
  <c r="K5083" i="5"/>
  <c r="L5083" i="5"/>
  <c r="J5083" i="5"/>
  <c r="C5083" i="5"/>
  <c r="K5082" i="5"/>
  <c r="L5082" i="5"/>
  <c r="J5082" i="5"/>
  <c r="C5082" i="5"/>
  <c r="K5081" i="5"/>
  <c r="L5081" i="5"/>
  <c r="J5081" i="5"/>
  <c r="C5081" i="5"/>
  <c r="K5080" i="5"/>
  <c r="L5080" i="5"/>
  <c r="J5080" i="5"/>
  <c r="C5080" i="5"/>
  <c r="K5079" i="5"/>
  <c r="L5079" i="5"/>
  <c r="J5079" i="5"/>
  <c r="C5079" i="5"/>
  <c r="K5078" i="5"/>
  <c r="L5078" i="5"/>
  <c r="J5078" i="5"/>
  <c r="C5078" i="5"/>
  <c r="K5077" i="5"/>
  <c r="L5077" i="5"/>
  <c r="J5077" i="5"/>
  <c r="C5077" i="5"/>
  <c r="K5076" i="5"/>
  <c r="L5076" i="5"/>
  <c r="J5076" i="5"/>
  <c r="C5076" i="5"/>
  <c r="K5075" i="5"/>
  <c r="L5075" i="5"/>
  <c r="J5075" i="5"/>
  <c r="C5075" i="5"/>
  <c r="K5074" i="5"/>
  <c r="L5074" i="5"/>
  <c r="J5074" i="5"/>
  <c r="C5074" i="5"/>
  <c r="K5073" i="5"/>
  <c r="L5073" i="5"/>
  <c r="J5073" i="5"/>
  <c r="C5073" i="5"/>
  <c r="K5072" i="5"/>
  <c r="L5072" i="5"/>
  <c r="J5072" i="5"/>
  <c r="C5072" i="5"/>
  <c r="K5071" i="5"/>
  <c r="L5071" i="5"/>
  <c r="J5071" i="5"/>
  <c r="C5071" i="5"/>
  <c r="K5070" i="5"/>
  <c r="L5070" i="5"/>
  <c r="J5070" i="5"/>
  <c r="C5070" i="5"/>
  <c r="K5069" i="5"/>
  <c r="L5069" i="5"/>
  <c r="J5069" i="5"/>
  <c r="C5069" i="5"/>
  <c r="K5068" i="5"/>
  <c r="L5068" i="5"/>
  <c r="J5068" i="5"/>
  <c r="C5068" i="5"/>
  <c r="K5067" i="5"/>
  <c r="L5067" i="5"/>
  <c r="J5067" i="5"/>
  <c r="C5067" i="5"/>
  <c r="K5066" i="5"/>
  <c r="L5066" i="5"/>
  <c r="J5066" i="5"/>
  <c r="C5066" i="5"/>
  <c r="K5065" i="5"/>
  <c r="L5065" i="5"/>
  <c r="J5065" i="5"/>
  <c r="C5065" i="5"/>
  <c r="K5064" i="5"/>
  <c r="L5064" i="5"/>
  <c r="J5064" i="5"/>
  <c r="C5064" i="5"/>
  <c r="K5063" i="5"/>
  <c r="L5063" i="5"/>
  <c r="J5063" i="5"/>
  <c r="C5063" i="5"/>
  <c r="K5062" i="5"/>
  <c r="L5062" i="5"/>
  <c r="J5062" i="5"/>
  <c r="C5062" i="5"/>
  <c r="K5061" i="5"/>
  <c r="L5061" i="5"/>
  <c r="J5061" i="5"/>
  <c r="C5061" i="5"/>
  <c r="K5060" i="5"/>
  <c r="L5060" i="5"/>
  <c r="J5060" i="5"/>
  <c r="C5060" i="5"/>
  <c r="K5059" i="5"/>
  <c r="L5059" i="5"/>
  <c r="J5059" i="5"/>
  <c r="C5059" i="5"/>
  <c r="K5058" i="5"/>
  <c r="L5058" i="5"/>
  <c r="J5058" i="5"/>
  <c r="C5058" i="5"/>
  <c r="K5057" i="5"/>
  <c r="L5057" i="5"/>
  <c r="J5057" i="5"/>
  <c r="C5057" i="5"/>
  <c r="K5056" i="5"/>
  <c r="L5056" i="5"/>
  <c r="J5056" i="5"/>
  <c r="C5056" i="5"/>
  <c r="K5055" i="5"/>
  <c r="L5055" i="5"/>
  <c r="J5055" i="5"/>
  <c r="C5055" i="5"/>
  <c r="K5054" i="5"/>
  <c r="L5054" i="5"/>
  <c r="J5054" i="5"/>
  <c r="C5054" i="5"/>
  <c r="K5053" i="5"/>
  <c r="L5053" i="5"/>
  <c r="J5053" i="5"/>
  <c r="C5053" i="5"/>
  <c r="K5052" i="5"/>
  <c r="L5052" i="5"/>
  <c r="J5052" i="5"/>
  <c r="C5052" i="5"/>
  <c r="K5051" i="5"/>
  <c r="L5051" i="5"/>
  <c r="J5051" i="5"/>
  <c r="C5051" i="5"/>
  <c r="K5050" i="5"/>
  <c r="L5050" i="5"/>
  <c r="J5050" i="5"/>
  <c r="C5050" i="5"/>
  <c r="K5049" i="5"/>
  <c r="L5049" i="5"/>
  <c r="J5049" i="5"/>
  <c r="C5049" i="5"/>
  <c r="K5048" i="5"/>
  <c r="L5048" i="5"/>
  <c r="J5048" i="5"/>
  <c r="C5048" i="5"/>
  <c r="K5047" i="5"/>
  <c r="L5047" i="5"/>
  <c r="J5047" i="5"/>
  <c r="C5047" i="5"/>
  <c r="K5046" i="5"/>
  <c r="L5046" i="5"/>
  <c r="J5046" i="5"/>
  <c r="C5046" i="5"/>
  <c r="K5045" i="5"/>
  <c r="L5045" i="5"/>
  <c r="J5045" i="5"/>
  <c r="C5045" i="5"/>
  <c r="K5044" i="5"/>
  <c r="L5044" i="5"/>
  <c r="J5044" i="5"/>
  <c r="C5044" i="5"/>
  <c r="K5043" i="5"/>
  <c r="L5043" i="5"/>
  <c r="J5043" i="5"/>
  <c r="C5043" i="5"/>
  <c r="K5042" i="5"/>
  <c r="L5042" i="5"/>
  <c r="J5042" i="5"/>
  <c r="C5042" i="5"/>
  <c r="K5041" i="5"/>
  <c r="L5041" i="5"/>
  <c r="J5041" i="5"/>
  <c r="C5041" i="5"/>
  <c r="K5040" i="5"/>
  <c r="L5040" i="5"/>
  <c r="J5040" i="5"/>
  <c r="C5040" i="5"/>
  <c r="K5039" i="5"/>
  <c r="L5039" i="5"/>
  <c r="J5039" i="5"/>
  <c r="C5039" i="5"/>
  <c r="K5038" i="5"/>
  <c r="L5038" i="5"/>
  <c r="J5038" i="5"/>
  <c r="C5038" i="5"/>
  <c r="K5037" i="5"/>
  <c r="L5037" i="5"/>
  <c r="J5037" i="5"/>
  <c r="C5037" i="5"/>
  <c r="K5036" i="5"/>
  <c r="L5036" i="5"/>
  <c r="J5036" i="5"/>
  <c r="C5036" i="5"/>
  <c r="K5035" i="5"/>
  <c r="L5035" i="5"/>
  <c r="J5035" i="5"/>
  <c r="C5035" i="5"/>
  <c r="K5034" i="5"/>
  <c r="L5034" i="5"/>
  <c r="J5034" i="5"/>
  <c r="C5034" i="5"/>
  <c r="K5033" i="5"/>
  <c r="L5033" i="5"/>
  <c r="J5033" i="5"/>
  <c r="C5033" i="5"/>
  <c r="K5032" i="5"/>
  <c r="L5032" i="5"/>
  <c r="J5032" i="5"/>
  <c r="C5032" i="5"/>
  <c r="K5031" i="5"/>
  <c r="L5031" i="5"/>
  <c r="J5031" i="5"/>
  <c r="C5031" i="5"/>
  <c r="K5030" i="5"/>
  <c r="L5030" i="5"/>
  <c r="J5030" i="5"/>
  <c r="C5030" i="5"/>
  <c r="K5029" i="5"/>
  <c r="L5029" i="5"/>
  <c r="J5029" i="5"/>
  <c r="C5029" i="5"/>
  <c r="K5028" i="5"/>
  <c r="L5028" i="5"/>
  <c r="J5028" i="5"/>
  <c r="C5028" i="5"/>
  <c r="K5027" i="5"/>
  <c r="L5027" i="5"/>
  <c r="J5027" i="5"/>
  <c r="C5027" i="5"/>
  <c r="K5026" i="5"/>
  <c r="L5026" i="5"/>
  <c r="J5026" i="5"/>
  <c r="C5026" i="5"/>
  <c r="K5025" i="5"/>
  <c r="L5025" i="5"/>
  <c r="J5025" i="5"/>
  <c r="C5025" i="5"/>
  <c r="K5024" i="5"/>
  <c r="L5024" i="5"/>
  <c r="J5024" i="5"/>
  <c r="C5024" i="5"/>
  <c r="K5023" i="5"/>
  <c r="L5023" i="5"/>
  <c r="J5023" i="5"/>
  <c r="C5023" i="5"/>
  <c r="K5022" i="5"/>
  <c r="L5022" i="5"/>
  <c r="J5022" i="5"/>
  <c r="C5022" i="5"/>
  <c r="K5021" i="5"/>
  <c r="L5021" i="5"/>
  <c r="J5021" i="5"/>
  <c r="C5021" i="5"/>
  <c r="K5020" i="5"/>
  <c r="L5020" i="5"/>
  <c r="J5020" i="5"/>
  <c r="C5020" i="5"/>
  <c r="K5019" i="5"/>
  <c r="L5019" i="5"/>
  <c r="J5019" i="5"/>
  <c r="C5019" i="5"/>
  <c r="K5018" i="5"/>
  <c r="L5018" i="5"/>
  <c r="J5018" i="5"/>
  <c r="C5018" i="5"/>
  <c r="K5017" i="5"/>
  <c r="L5017" i="5"/>
  <c r="J5017" i="5"/>
  <c r="C5017" i="5"/>
  <c r="K5016" i="5"/>
  <c r="L5016" i="5"/>
  <c r="J5016" i="5"/>
  <c r="C5016" i="5"/>
  <c r="K5015" i="5"/>
  <c r="L5015" i="5"/>
  <c r="J5015" i="5"/>
  <c r="C5015" i="5"/>
  <c r="K5014" i="5"/>
  <c r="L5014" i="5"/>
  <c r="J5014" i="5"/>
  <c r="C5014" i="5"/>
  <c r="K5013" i="5"/>
  <c r="L5013" i="5"/>
  <c r="J5013" i="5"/>
  <c r="C5013" i="5"/>
  <c r="K5012" i="5"/>
  <c r="L5012" i="5"/>
  <c r="J5012" i="5"/>
  <c r="C5012" i="5"/>
  <c r="K5011" i="5"/>
  <c r="L5011" i="5"/>
  <c r="J5011" i="5"/>
  <c r="C5011" i="5"/>
  <c r="K5010" i="5"/>
  <c r="L5010" i="5"/>
  <c r="J5010" i="5"/>
  <c r="C5010" i="5"/>
  <c r="K5009" i="5"/>
  <c r="L5009" i="5"/>
  <c r="J5009" i="5"/>
  <c r="C5009" i="5"/>
  <c r="K5008" i="5"/>
  <c r="L5008" i="5"/>
  <c r="J5008" i="5"/>
  <c r="C5008" i="5"/>
  <c r="K5007" i="5"/>
  <c r="L5007" i="5"/>
  <c r="J5007" i="5"/>
  <c r="C5007" i="5"/>
  <c r="K5006" i="5"/>
  <c r="L5006" i="5"/>
  <c r="J5006" i="5"/>
  <c r="C5006" i="5"/>
  <c r="K5005" i="5"/>
  <c r="L5005" i="5"/>
  <c r="J5005" i="5"/>
  <c r="C5005" i="5"/>
  <c r="K5004" i="5"/>
  <c r="L5004" i="5"/>
  <c r="J5004" i="5"/>
  <c r="C5004" i="5"/>
  <c r="K5003" i="5"/>
  <c r="L5003" i="5"/>
  <c r="J5003" i="5"/>
  <c r="C5003" i="5"/>
  <c r="K5000" i="5"/>
  <c r="L5000" i="5"/>
  <c r="J5000" i="5"/>
  <c r="C5000" i="5"/>
  <c r="K4999" i="5"/>
  <c r="L4999" i="5"/>
  <c r="J4999" i="5"/>
  <c r="C4999" i="5"/>
  <c r="K4998" i="5"/>
  <c r="L4998" i="5"/>
  <c r="J4998" i="5"/>
  <c r="C4998" i="5"/>
  <c r="K4997" i="5"/>
  <c r="L4997" i="5"/>
  <c r="J4997" i="5"/>
  <c r="C4997" i="5"/>
  <c r="K4996" i="5"/>
  <c r="L4996" i="5"/>
  <c r="J4996" i="5"/>
  <c r="C4996" i="5"/>
  <c r="K4995" i="5"/>
  <c r="L4995" i="5"/>
  <c r="J4995" i="5"/>
  <c r="C4995" i="5"/>
  <c r="K4994" i="5"/>
  <c r="L4994" i="5"/>
  <c r="J4994" i="5"/>
  <c r="C4994" i="5"/>
  <c r="K4993" i="5"/>
  <c r="L4993" i="5"/>
  <c r="J4993" i="5"/>
  <c r="C4993" i="5"/>
  <c r="K4992" i="5"/>
  <c r="L4992" i="5"/>
  <c r="J4992" i="5"/>
  <c r="C4992" i="5"/>
  <c r="K4991" i="5"/>
  <c r="L4991" i="5"/>
  <c r="J4991" i="5"/>
  <c r="C4991" i="5"/>
  <c r="K4990" i="5"/>
  <c r="L4990" i="5"/>
  <c r="J4990" i="5"/>
  <c r="C4990" i="5"/>
  <c r="K4989" i="5"/>
  <c r="L4989" i="5"/>
  <c r="J4989" i="5"/>
  <c r="C4989" i="5"/>
  <c r="K4988" i="5"/>
  <c r="L4988" i="5"/>
  <c r="J4988" i="5"/>
  <c r="C4988" i="5"/>
  <c r="K4987" i="5"/>
  <c r="L4987" i="5"/>
  <c r="J4987" i="5"/>
  <c r="C4987" i="5"/>
  <c r="K4986" i="5"/>
  <c r="L4986" i="5"/>
  <c r="J4986" i="5"/>
  <c r="C4986" i="5"/>
  <c r="K4985" i="5"/>
  <c r="L4985" i="5"/>
  <c r="J4985" i="5"/>
  <c r="C4985" i="5"/>
  <c r="K4984" i="5"/>
  <c r="L4984" i="5"/>
  <c r="J4984" i="5"/>
  <c r="C4984" i="5"/>
  <c r="K4983" i="5"/>
  <c r="L4983" i="5"/>
  <c r="J4983" i="5"/>
  <c r="C4983" i="5"/>
  <c r="K4982" i="5"/>
  <c r="L4982" i="5"/>
  <c r="J4982" i="5"/>
  <c r="C4982" i="5"/>
  <c r="K4981" i="5"/>
  <c r="L4981" i="5"/>
  <c r="J4981" i="5"/>
  <c r="C4981" i="5"/>
  <c r="K4980" i="5"/>
  <c r="L4980" i="5"/>
  <c r="J4980" i="5"/>
  <c r="C4980" i="5"/>
  <c r="K4979" i="5"/>
  <c r="L4979" i="5"/>
  <c r="J4979" i="5"/>
  <c r="C4979" i="5"/>
  <c r="K4978" i="5"/>
  <c r="L4978" i="5"/>
  <c r="J4978" i="5"/>
  <c r="C4978" i="5"/>
  <c r="K4977" i="5"/>
  <c r="L4977" i="5"/>
  <c r="J4977" i="5"/>
  <c r="C4977" i="5"/>
  <c r="K4976" i="5"/>
  <c r="L4976" i="5"/>
  <c r="J4976" i="5"/>
  <c r="C4976" i="5"/>
  <c r="K4975" i="5"/>
  <c r="L4975" i="5"/>
  <c r="J4975" i="5"/>
  <c r="C4975" i="5"/>
  <c r="K4974" i="5"/>
  <c r="L4974" i="5"/>
  <c r="J4974" i="5"/>
  <c r="C4974" i="5"/>
  <c r="K4973" i="5"/>
  <c r="L4973" i="5"/>
  <c r="J4973" i="5"/>
  <c r="C4973" i="5"/>
  <c r="K4972" i="5"/>
  <c r="L4972" i="5"/>
  <c r="J4972" i="5"/>
  <c r="C4972" i="5"/>
  <c r="K4971" i="5"/>
  <c r="L4971" i="5"/>
  <c r="J4971" i="5"/>
  <c r="C4971" i="5"/>
  <c r="K4970" i="5"/>
  <c r="L4970" i="5"/>
  <c r="J4970" i="5"/>
  <c r="C4970" i="5"/>
  <c r="K4969" i="5"/>
  <c r="L4969" i="5"/>
  <c r="J4969" i="5"/>
  <c r="C4969" i="5"/>
  <c r="K4968" i="5"/>
  <c r="L4968" i="5"/>
  <c r="J4968" i="5"/>
  <c r="C4968" i="5"/>
  <c r="K4967" i="5"/>
  <c r="L4967" i="5"/>
  <c r="J4967" i="5"/>
  <c r="C4967" i="5"/>
  <c r="K4966" i="5"/>
  <c r="L4966" i="5"/>
  <c r="J4966" i="5"/>
  <c r="C4966" i="5"/>
  <c r="K4965" i="5"/>
  <c r="L4965" i="5"/>
  <c r="J4965" i="5"/>
  <c r="C4965" i="5"/>
  <c r="K4964" i="5"/>
  <c r="L4964" i="5"/>
  <c r="J4964" i="5"/>
  <c r="C4964" i="5"/>
  <c r="K4963" i="5"/>
  <c r="L4963" i="5"/>
  <c r="J4963" i="5"/>
  <c r="C4963" i="5"/>
  <c r="K4962" i="5"/>
  <c r="L4962" i="5"/>
  <c r="J4962" i="5"/>
  <c r="C4962" i="5"/>
  <c r="K4961" i="5"/>
  <c r="L4961" i="5"/>
  <c r="J4961" i="5"/>
  <c r="C4961" i="5"/>
  <c r="K4960" i="5"/>
  <c r="L4960" i="5"/>
  <c r="J4960" i="5"/>
  <c r="C4960" i="5"/>
  <c r="K4959" i="5"/>
  <c r="L4959" i="5"/>
  <c r="J4959" i="5"/>
  <c r="C4959" i="5"/>
  <c r="K4958" i="5"/>
  <c r="L4958" i="5"/>
  <c r="J4958" i="5"/>
  <c r="C4958" i="5"/>
  <c r="K4957" i="5"/>
  <c r="L4957" i="5"/>
  <c r="J4957" i="5"/>
  <c r="C4957" i="5"/>
  <c r="K4956" i="5"/>
  <c r="L4956" i="5"/>
  <c r="J4956" i="5"/>
  <c r="C4956" i="5"/>
  <c r="K4955" i="5"/>
  <c r="L4955" i="5"/>
  <c r="J4955" i="5"/>
  <c r="C4955" i="5"/>
  <c r="K4954" i="5"/>
  <c r="L4954" i="5"/>
  <c r="J4954" i="5"/>
  <c r="C4954" i="5"/>
  <c r="K4953" i="5"/>
  <c r="L4953" i="5"/>
  <c r="J4953" i="5"/>
  <c r="C4953" i="5"/>
  <c r="K4952" i="5"/>
  <c r="L4952" i="5"/>
  <c r="J4952" i="5"/>
  <c r="C4952" i="5"/>
  <c r="K4951" i="5"/>
  <c r="L4951" i="5"/>
  <c r="J4951" i="5"/>
  <c r="C4951" i="5"/>
  <c r="K4950" i="5"/>
  <c r="L4950" i="5"/>
  <c r="J4950" i="5"/>
  <c r="C4950" i="5"/>
  <c r="K4949" i="5"/>
  <c r="L4949" i="5"/>
  <c r="J4949" i="5"/>
  <c r="C4949" i="5"/>
  <c r="K4948" i="5"/>
  <c r="L4948" i="5"/>
  <c r="J4948" i="5"/>
  <c r="C4948" i="5"/>
  <c r="K4947" i="5"/>
  <c r="L4947" i="5"/>
  <c r="J4947" i="5"/>
  <c r="C4947" i="5"/>
  <c r="K4946" i="5"/>
  <c r="L4946" i="5"/>
  <c r="J4946" i="5"/>
  <c r="C4946" i="5"/>
  <c r="K4945" i="5"/>
  <c r="L4945" i="5"/>
  <c r="J4945" i="5"/>
  <c r="C4945" i="5"/>
  <c r="K4944" i="5"/>
  <c r="L4944" i="5"/>
  <c r="J4944" i="5"/>
  <c r="C4944" i="5"/>
  <c r="K4943" i="5"/>
  <c r="L4943" i="5"/>
  <c r="J4943" i="5"/>
  <c r="C4943" i="5"/>
  <c r="K4942" i="5"/>
  <c r="L4942" i="5"/>
  <c r="J4942" i="5"/>
  <c r="C4942" i="5"/>
  <c r="K4941" i="5"/>
  <c r="L4941" i="5"/>
  <c r="J4941" i="5"/>
  <c r="C4941" i="5"/>
  <c r="K4940" i="5"/>
  <c r="L4940" i="5"/>
  <c r="J4940" i="5"/>
  <c r="C4940" i="5"/>
  <c r="K4939" i="5"/>
  <c r="L4939" i="5"/>
  <c r="J4939" i="5"/>
  <c r="C4939" i="5"/>
  <c r="K4938" i="5"/>
  <c r="L4938" i="5"/>
  <c r="J4938" i="5"/>
  <c r="C4938" i="5"/>
  <c r="K4937" i="5"/>
  <c r="L4937" i="5"/>
  <c r="J4937" i="5"/>
  <c r="C4937" i="5"/>
  <c r="K4936" i="5"/>
  <c r="L4936" i="5"/>
  <c r="J4936" i="5"/>
  <c r="C4936" i="5"/>
  <c r="K4935" i="5"/>
  <c r="L4935" i="5"/>
  <c r="J4935" i="5"/>
  <c r="C4935" i="5"/>
  <c r="K4934" i="5"/>
  <c r="L4934" i="5"/>
  <c r="J4934" i="5"/>
  <c r="C4934" i="5"/>
  <c r="K4933" i="5"/>
  <c r="L4933" i="5"/>
  <c r="J4933" i="5"/>
  <c r="C4933" i="5"/>
  <c r="K4932" i="5"/>
  <c r="L4932" i="5"/>
  <c r="J4932" i="5"/>
  <c r="C4932" i="5"/>
  <c r="K4931" i="5"/>
  <c r="L4931" i="5"/>
  <c r="J4931" i="5"/>
  <c r="C4931" i="5"/>
  <c r="K4930" i="5"/>
  <c r="L4930" i="5"/>
  <c r="J4930" i="5"/>
  <c r="C4930" i="5"/>
  <c r="K4929" i="5"/>
  <c r="L4929" i="5"/>
  <c r="J4929" i="5"/>
  <c r="C4929" i="5"/>
  <c r="K4928" i="5"/>
  <c r="L4928" i="5"/>
  <c r="J4928" i="5"/>
  <c r="C4928" i="5"/>
  <c r="K4927" i="5"/>
  <c r="L4927" i="5"/>
  <c r="J4927" i="5"/>
  <c r="C4927" i="5"/>
  <c r="K4926" i="5"/>
  <c r="L4926" i="5"/>
  <c r="J4926" i="5"/>
  <c r="C4926" i="5"/>
  <c r="K4925" i="5"/>
  <c r="L4925" i="5"/>
  <c r="J4925" i="5"/>
  <c r="C4925" i="5"/>
  <c r="K4924" i="5"/>
  <c r="L4924" i="5"/>
  <c r="J4924" i="5"/>
  <c r="C4924" i="5"/>
  <c r="K4923" i="5"/>
  <c r="L4923" i="5"/>
  <c r="J4923" i="5"/>
  <c r="C4923" i="5"/>
  <c r="K4922" i="5"/>
  <c r="L4922" i="5"/>
  <c r="J4922" i="5"/>
  <c r="C4922" i="5"/>
  <c r="K4921" i="5"/>
  <c r="L4921" i="5"/>
  <c r="J4921" i="5"/>
  <c r="C4921" i="5"/>
  <c r="K4920" i="5"/>
  <c r="L4920" i="5"/>
  <c r="J4920" i="5"/>
  <c r="C4920" i="5"/>
  <c r="K4919" i="5"/>
  <c r="L4919" i="5"/>
  <c r="J4919" i="5"/>
  <c r="C4919" i="5"/>
  <c r="K4918" i="5"/>
  <c r="L4918" i="5"/>
  <c r="J4918" i="5"/>
  <c r="C4918" i="5"/>
  <c r="K4917" i="5"/>
  <c r="L4917" i="5"/>
  <c r="J4917" i="5"/>
  <c r="C4917" i="5"/>
  <c r="K4916" i="5"/>
  <c r="L4916" i="5"/>
  <c r="J4916" i="5"/>
  <c r="C4916" i="5"/>
  <c r="K4915" i="5"/>
  <c r="L4915" i="5"/>
  <c r="J4915" i="5"/>
  <c r="C4915" i="5"/>
  <c r="K4914" i="5"/>
  <c r="L4914" i="5"/>
  <c r="J4914" i="5"/>
  <c r="C4914" i="5"/>
  <c r="K4913" i="5"/>
  <c r="L4913" i="5"/>
  <c r="J4913" i="5"/>
  <c r="C4913" i="5"/>
  <c r="K4912" i="5"/>
  <c r="L4912" i="5"/>
  <c r="J4912" i="5"/>
  <c r="C4912" i="5"/>
  <c r="K4911" i="5"/>
  <c r="L4911" i="5"/>
  <c r="J4911" i="5"/>
  <c r="C4911" i="5"/>
  <c r="K4910" i="5"/>
  <c r="L4910" i="5"/>
  <c r="J4910" i="5"/>
  <c r="C4910" i="5"/>
  <c r="K4909" i="5"/>
  <c r="L4909" i="5"/>
  <c r="J4909" i="5"/>
  <c r="C4909" i="5"/>
  <c r="K4908" i="5"/>
  <c r="L4908" i="5"/>
  <c r="J4908" i="5"/>
  <c r="C4908" i="5"/>
  <c r="K4907" i="5"/>
  <c r="L4907" i="5"/>
  <c r="J4907" i="5"/>
  <c r="C4907" i="5"/>
  <c r="K4906" i="5"/>
  <c r="L4906" i="5"/>
  <c r="J4906" i="5"/>
  <c r="C4906" i="5"/>
  <c r="K4905" i="5"/>
  <c r="L4905" i="5"/>
  <c r="J4905" i="5"/>
  <c r="C4905" i="5"/>
  <c r="K4904" i="5"/>
  <c r="L4904" i="5"/>
  <c r="J4904" i="5"/>
  <c r="C4904" i="5"/>
  <c r="K4903" i="5"/>
  <c r="L4903" i="5"/>
  <c r="J4903" i="5"/>
  <c r="C4903" i="5"/>
  <c r="K4902" i="5"/>
  <c r="L4902" i="5"/>
  <c r="J4902" i="5"/>
  <c r="C4902" i="5"/>
  <c r="K4901" i="5"/>
  <c r="L4901" i="5"/>
  <c r="J4901" i="5"/>
  <c r="C4901" i="5"/>
  <c r="K4898" i="5"/>
  <c r="L4898" i="5"/>
  <c r="J4898" i="5"/>
  <c r="C4898" i="5"/>
  <c r="K4897" i="5"/>
  <c r="L4897" i="5"/>
  <c r="J4897" i="5"/>
  <c r="C4897" i="5"/>
  <c r="K4896" i="5"/>
  <c r="L4896" i="5"/>
  <c r="J4896" i="5"/>
  <c r="C4896" i="5"/>
  <c r="K4895" i="5"/>
  <c r="L4895" i="5"/>
  <c r="J4895" i="5"/>
  <c r="C4895" i="5"/>
  <c r="K4894" i="5"/>
  <c r="L4894" i="5"/>
  <c r="J4894" i="5"/>
  <c r="C4894" i="5"/>
  <c r="K4893" i="5"/>
  <c r="L4893" i="5"/>
  <c r="J4893" i="5"/>
  <c r="C4893" i="5"/>
  <c r="K4892" i="5"/>
  <c r="L4892" i="5"/>
  <c r="J4892" i="5"/>
  <c r="C4892" i="5"/>
  <c r="K4891" i="5"/>
  <c r="L4891" i="5"/>
  <c r="J4891" i="5"/>
  <c r="C4891" i="5"/>
  <c r="K4890" i="5"/>
  <c r="L4890" i="5"/>
  <c r="J4890" i="5"/>
  <c r="C4890" i="5"/>
  <c r="K4889" i="5"/>
  <c r="L4889" i="5"/>
  <c r="J4889" i="5"/>
  <c r="C4889" i="5"/>
  <c r="K4888" i="5"/>
  <c r="L4888" i="5"/>
  <c r="J4888" i="5"/>
  <c r="C4888" i="5"/>
  <c r="K4887" i="5"/>
  <c r="L4887" i="5"/>
  <c r="J4887" i="5"/>
  <c r="C4887" i="5"/>
  <c r="K4886" i="5"/>
  <c r="L4886" i="5"/>
  <c r="J4886" i="5"/>
  <c r="C4886" i="5"/>
  <c r="K4885" i="5"/>
  <c r="L4885" i="5"/>
  <c r="J4885" i="5"/>
  <c r="C4885" i="5"/>
  <c r="K4884" i="5"/>
  <c r="L4884" i="5"/>
  <c r="J4884" i="5"/>
  <c r="C4884" i="5"/>
  <c r="K4883" i="5"/>
  <c r="L4883" i="5"/>
  <c r="J4883" i="5"/>
  <c r="C4883" i="5"/>
  <c r="K4882" i="5"/>
  <c r="L4882" i="5"/>
  <c r="J4882" i="5"/>
  <c r="C4882" i="5"/>
  <c r="K4881" i="5"/>
  <c r="L4881" i="5"/>
  <c r="J4881" i="5"/>
  <c r="C4881" i="5"/>
  <c r="K4880" i="5"/>
  <c r="L4880" i="5"/>
  <c r="J4880" i="5"/>
  <c r="C4880" i="5"/>
  <c r="K4879" i="5"/>
  <c r="L4879" i="5"/>
  <c r="J4879" i="5"/>
  <c r="C4879" i="5"/>
  <c r="K4878" i="5"/>
  <c r="L4878" i="5"/>
  <c r="J4878" i="5"/>
  <c r="C4878" i="5"/>
  <c r="K4877" i="5"/>
  <c r="L4877" i="5"/>
  <c r="J4877" i="5"/>
  <c r="C4877" i="5"/>
  <c r="K4876" i="5"/>
  <c r="L4876" i="5"/>
  <c r="J4876" i="5"/>
  <c r="C4876" i="5"/>
  <c r="K4875" i="5"/>
  <c r="L4875" i="5"/>
  <c r="J4875" i="5"/>
  <c r="C4875" i="5"/>
  <c r="K4874" i="5"/>
  <c r="L4874" i="5"/>
  <c r="J4874" i="5"/>
  <c r="C4874" i="5"/>
  <c r="K4873" i="5"/>
  <c r="L4873" i="5"/>
  <c r="J4873" i="5"/>
  <c r="C4873" i="5"/>
  <c r="K4872" i="5"/>
  <c r="L4872" i="5"/>
  <c r="J4872" i="5"/>
  <c r="C4872" i="5"/>
  <c r="K4871" i="5"/>
  <c r="L4871" i="5"/>
  <c r="J4871" i="5"/>
  <c r="C4871" i="5"/>
  <c r="K4870" i="5"/>
  <c r="L4870" i="5"/>
  <c r="J4870" i="5"/>
  <c r="C4870" i="5"/>
  <c r="K4869" i="5"/>
  <c r="L4869" i="5"/>
  <c r="J4869" i="5"/>
  <c r="C4869" i="5"/>
  <c r="K4868" i="5"/>
  <c r="L4868" i="5"/>
  <c r="J4868" i="5"/>
  <c r="C4868" i="5"/>
  <c r="K4867" i="5"/>
  <c r="L4867" i="5"/>
  <c r="J4867" i="5"/>
  <c r="C4867" i="5"/>
  <c r="K4866" i="5"/>
  <c r="L4866" i="5"/>
  <c r="J4866" i="5"/>
  <c r="C4866" i="5"/>
  <c r="K4865" i="5"/>
  <c r="L4865" i="5"/>
  <c r="J4865" i="5"/>
  <c r="C4865" i="5"/>
  <c r="K4864" i="5"/>
  <c r="L4864" i="5"/>
  <c r="J4864" i="5"/>
  <c r="C4864" i="5"/>
  <c r="K4863" i="5"/>
  <c r="L4863" i="5"/>
  <c r="J4863" i="5"/>
  <c r="C4863" i="5"/>
  <c r="K4862" i="5"/>
  <c r="L4862" i="5"/>
  <c r="J4862" i="5"/>
  <c r="C4862" i="5"/>
  <c r="K4861" i="5"/>
  <c r="L4861" i="5"/>
  <c r="J4861" i="5"/>
  <c r="C4861" i="5"/>
  <c r="K4860" i="5"/>
  <c r="L4860" i="5"/>
  <c r="J4860" i="5"/>
  <c r="C4860" i="5"/>
  <c r="K4859" i="5"/>
  <c r="L4859" i="5"/>
  <c r="J4859" i="5"/>
  <c r="C4859" i="5"/>
  <c r="K4858" i="5"/>
  <c r="L4858" i="5"/>
  <c r="J4858" i="5"/>
  <c r="C4858" i="5"/>
  <c r="K4857" i="5"/>
  <c r="L4857" i="5"/>
  <c r="J4857" i="5"/>
  <c r="C4857" i="5"/>
  <c r="K4856" i="5"/>
  <c r="L4856" i="5"/>
  <c r="J4856" i="5"/>
  <c r="C4856" i="5"/>
  <c r="K4855" i="5"/>
  <c r="L4855" i="5"/>
  <c r="J4855" i="5"/>
  <c r="C4855" i="5"/>
  <c r="K4854" i="5"/>
  <c r="L4854" i="5"/>
  <c r="J4854" i="5"/>
  <c r="C4854" i="5"/>
  <c r="K4853" i="5"/>
  <c r="L4853" i="5"/>
  <c r="J4853" i="5"/>
  <c r="C4853" i="5"/>
  <c r="K4852" i="5"/>
  <c r="L4852" i="5"/>
  <c r="J4852" i="5"/>
  <c r="C4852" i="5"/>
  <c r="K4851" i="5"/>
  <c r="L4851" i="5"/>
  <c r="J4851" i="5"/>
  <c r="C4851" i="5"/>
  <c r="K4850" i="5"/>
  <c r="L4850" i="5"/>
  <c r="J4850" i="5"/>
  <c r="C4850" i="5"/>
  <c r="K4849" i="5"/>
  <c r="L4849" i="5"/>
  <c r="J4849" i="5"/>
  <c r="C4849" i="5"/>
  <c r="K4848" i="5"/>
  <c r="L4848" i="5"/>
  <c r="J4848" i="5"/>
  <c r="C4848" i="5"/>
  <c r="K4847" i="5"/>
  <c r="L4847" i="5"/>
  <c r="J4847" i="5"/>
  <c r="C4847" i="5"/>
  <c r="K4846" i="5"/>
  <c r="L4846" i="5"/>
  <c r="J4846" i="5"/>
  <c r="C4846" i="5"/>
  <c r="K4845" i="5"/>
  <c r="L4845" i="5"/>
  <c r="J4845" i="5"/>
  <c r="C4845" i="5"/>
  <c r="K4844" i="5"/>
  <c r="L4844" i="5"/>
  <c r="J4844" i="5"/>
  <c r="C4844" i="5"/>
  <c r="K4843" i="5"/>
  <c r="L4843" i="5"/>
  <c r="J4843" i="5"/>
  <c r="C4843" i="5"/>
  <c r="K4842" i="5"/>
  <c r="L4842" i="5"/>
  <c r="J4842" i="5"/>
  <c r="C4842" i="5"/>
  <c r="K4841" i="5"/>
  <c r="L4841" i="5"/>
  <c r="J4841" i="5"/>
  <c r="C4841" i="5"/>
  <c r="K4840" i="5"/>
  <c r="L4840" i="5"/>
  <c r="J4840" i="5"/>
  <c r="C4840" i="5"/>
  <c r="K4839" i="5"/>
  <c r="L4839" i="5"/>
  <c r="J4839" i="5"/>
  <c r="C4839" i="5"/>
  <c r="K4838" i="5"/>
  <c r="L4838" i="5"/>
  <c r="J4838" i="5"/>
  <c r="C4838" i="5"/>
  <c r="K4837" i="5"/>
  <c r="L4837" i="5"/>
  <c r="J4837" i="5"/>
  <c r="C4837" i="5"/>
  <c r="K4836" i="5"/>
  <c r="L4836" i="5"/>
  <c r="J4836" i="5"/>
  <c r="C4836" i="5"/>
  <c r="K4835" i="5"/>
  <c r="L4835" i="5"/>
  <c r="J4835" i="5"/>
  <c r="C4835" i="5"/>
  <c r="K4834" i="5"/>
  <c r="L4834" i="5"/>
  <c r="J4834" i="5"/>
  <c r="C4834" i="5"/>
  <c r="K4833" i="5"/>
  <c r="L4833" i="5"/>
  <c r="J4833" i="5"/>
  <c r="C4833" i="5"/>
  <c r="K4832" i="5"/>
  <c r="L4832" i="5"/>
  <c r="J4832" i="5"/>
  <c r="C4832" i="5"/>
  <c r="K4831" i="5"/>
  <c r="L4831" i="5"/>
  <c r="J4831" i="5"/>
  <c r="C4831" i="5"/>
  <c r="K4830" i="5"/>
  <c r="L4830" i="5"/>
  <c r="J4830" i="5"/>
  <c r="C4830" i="5"/>
  <c r="K4829" i="5"/>
  <c r="L4829" i="5"/>
  <c r="J4829" i="5"/>
  <c r="C4829" i="5"/>
  <c r="K4828" i="5"/>
  <c r="L4828" i="5"/>
  <c r="J4828" i="5"/>
  <c r="C4828" i="5"/>
  <c r="K4827" i="5"/>
  <c r="L4827" i="5"/>
  <c r="J4827" i="5"/>
  <c r="C4827" i="5"/>
  <c r="K4826" i="5"/>
  <c r="L4826" i="5"/>
  <c r="J4826" i="5"/>
  <c r="C4826" i="5"/>
  <c r="K4825" i="5"/>
  <c r="L4825" i="5"/>
  <c r="J4825" i="5"/>
  <c r="C4825" i="5"/>
  <c r="K4824" i="5"/>
  <c r="L4824" i="5"/>
  <c r="J4824" i="5"/>
  <c r="C4824" i="5"/>
  <c r="K4823" i="5"/>
  <c r="L4823" i="5"/>
  <c r="J4823" i="5"/>
  <c r="C4823" i="5"/>
  <c r="K4822" i="5"/>
  <c r="L4822" i="5"/>
  <c r="J4822" i="5"/>
  <c r="C4822" i="5"/>
  <c r="K4821" i="5"/>
  <c r="L4821" i="5"/>
  <c r="J4821" i="5"/>
  <c r="C4821" i="5"/>
  <c r="K4820" i="5"/>
  <c r="L4820" i="5"/>
  <c r="J4820" i="5"/>
  <c r="C4820" i="5"/>
  <c r="K4819" i="5"/>
  <c r="L4819" i="5"/>
  <c r="J4819" i="5"/>
  <c r="C4819" i="5"/>
  <c r="K4818" i="5"/>
  <c r="L4818" i="5"/>
  <c r="J4818" i="5"/>
  <c r="C4818" i="5"/>
  <c r="K4817" i="5"/>
  <c r="L4817" i="5"/>
  <c r="J4817" i="5"/>
  <c r="C4817" i="5"/>
  <c r="K4816" i="5"/>
  <c r="L4816" i="5"/>
  <c r="J4816" i="5"/>
  <c r="C4816" i="5"/>
  <c r="K4815" i="5"/>
  <c r="L4815" i="5"/>
  <c r="J4815" i="5"/>
  <c r="C4815" i="5"/>
  <c r="K4814" i="5"/>
  <c r="L4814" i="5"/>
  <c r="J4814" i="5"/>
  <c r="C4814" i="5"/>
  <c r="K4813" i="5"/>
  <c r="L4813" i="5"/>
  <c r="J4813" i="5"/>
  <c r="C4813" i="5"/>
  <c r="K4812" i="5"/>
  <c r="L4812" i="5"/>
  <c r="J4812" i="5"/>
  <c r="C4812" i="5"/>
  <c r="K4811" i="5"/>
  <c r="L4811" i="5"/>
  <c r="J4811" i="5"/>
  <c r="C4811" i="5"/>
  <c r="K4810" i="5"/>
  <c r="L4810" i="5"/>
  <c r="J4810" i="5"/>
  <c r="C4810" i="5"/>
  <c r="K4809" i="5"/>
  <c r="L4809" i="5"/>
  <c r="J4809" i="5"/>
  <c r="C4809" i="5"/>
  <c r="K4808" i="5"/>
  <c r="L4808" i="5"/>
  <c r="J4808" i="5"/>
  <c r="C4808" i="5"/>
  <c r="K4807" i="5"/>
  <c r="L4807" i="5"/>
  <c r="J4807" i="5"/>
  <c r="C4807" i="5"/>
  <c r="K4806" i="5"/>
  <c r="L4806" i="5"/>
  <c r="J4806" i="5"/>
  <c r="C4806" i="5"/>
  <c r="K4805" i="5"/>
  <c r="L4805" i="5"/>
  <c r="J4805" i="5"/>
  <c r="C4805" i="5"/>
  <c r="K4804" i="5"/>
  <c r="L4804" i="5"/>
  <c r="J4804" i="5"/>
  <c r="C4804" i="5"/>
  <c r="K4803" i="5"/>
  <c r="L4803" i="5"/>
  <c r="J4803" i="5"/>
  <c r="C4803" i="5"/>
  <c r="K4802" i="5"/>
  <c r="L4802" i="5"/>
  <c r="J4802" i="5"/>
  <c r="C4802" i="5"/>
  <c r="K4801" i="5"/>
  <c r="L4801" i="5"/>
  <c r="J4801" i="5"/>
  <c r="C4801" i="5"/>
  <c r="K4800" i="5"/>
  <c r="L4800" i="5"/>
  <c r="J4800" i="5"/>
  <c r="C4800" i="5"/>
  <c r="K4799" i="5"/>
  <c r="L4799" i="5"/>
  <c r="J4799" i="5"/>
  <c r="C4799" i="5"/>
  <c r="K4796" i="5"/>
  <c r="L4796" i="5"/>
  <c r="J4796" i="5"/>
  <c r="C4796" i="5"/>
  <c r="K4795" i="5"/>
  <c r="L4795" i="5"/>
  <c r="J4795" i="5"/>
  <c r="C4795" i="5"/>
  <c r="K4794" i="5"/>
  <c r="L4794" i="5"/>
  <c r="J4794" i="5"/>
  <c r="C4794" i="5"/>
  <c r="K4793" i="5"/>
  <c r="L4793" i="5"/>
  <c r="J4793" i="5"/>
  <c r="C4793" i="5"/>
  <c r="K4792" i="5"/>
  <c r="L4792" i="5"/>
  <c r="J4792" i="5"/>
  <c r="C4792" i="5"/>
  <c r="K4791" i="5"/>
  <c r="L4791" i="5"/>
  <c r="J4791" i="5"/>
  <c r="C4791" i="5"/>
  <c r="K4790" i="5"/>
  <c r="L4790" i="5"/>
  <c r="J4790" i="5"/>
  <c r="C4790" i="5"/>
  <c r="K4789" i="5"/>
  <c r="L4789" i="5"/>
  <c r="J4789" i="5"/>
  <c r="C4789" i="5"/>
  <c r="K4788" i="5"/>
  <c r="L4788" i="5"/>
  <c r="J4788" i="5"/>
  <c r="C4788" i="5"/>
  <c r="K4787" i="5"/>
  <c r="L4787" i="5"/>
  <c r="J4787" i="5"/>
  <c r="C4787" i="5"/>
  <c r="K4786" i="5"/>
  <c r="L4786" i="5"/>
  <c r="J4786" i="5"/>
  <c r="C4786" i="5"/>
  <c r="K4785" i="5"/>
  <c r="L4785" i="5"/>
  <c r="J4785" i="5"/>
  <c r="C4785" i="5"/>
  <c r="K4784" i="5"/>
  <c r="L4784" i="5"/>
  <c r="J4784" i="5"/>
  <c r="C4784" i="5"/>
  <c r="K4783" i="5"/>
  <c r="L4783" i="5"/>
  <c r="J4783" i="5"/>
  <c r="C4783" i="5"/>
  <c r="K4782" i="5"/>
  <c r="L4782" i="5"/>
  <c r="J4782" i="5"/>
  <c r="C4782" i="5"/>
  <c r="K4781" i="5"/>
  <c r="L4781" i="5"/>
  <c r="J4781" i="5"/>
  <c r="C4781" i="5"/>
  <c r="K4780" i="5"/>
  <c r="L4780" i="5"/>
  <c r="J4780" i="5"/>
  <c r="C4780" i="5"/>
  <c r="K4779" i="5"/>
  <c r="L4779" i="5"/>
  <c r="J4779" i="5"/>
  <c r="C4779" i="5"/>
  <c r="K4778" i="5"/>
  <c r="L4778" i="5"/>
  <c r="J4778" i="5"/>
  <c r="C4778" i="5"/>
  <c r="K4777" i="5"/>
  <c r="L4777" i="5"/>
  <c r="J4777" i="5"/>
  <c r="C4777" i="5"/>
  <c r="K4776" i="5"/>
  <c r="L4776" i="5"/>
  <c r="J4776" i="5"/>
  <c r="C4776" i="5"/>
  <c r="K4775" i="5"/>
  <c r="L4775" i="5"/>
  <c r="J4775" i="5"/>
  <c r="C4775" i="5"/>
  <c r="K4774" i="5"/>
  <c r="L4774" i="5"/>
  <c r="J4774" i="5"/>
  <c r="C4774" i="5"/>
  <c r="K4773" i="5"/>
  <c r="L4773" i="5"/>
  <c r="J4773" i="5"/>
  <c r="C4773" i="5"/>
  <c r="K4772" i="5"/>
  <c r="L4772" i="5"/>
  <c r="J4772" i="5"/>
  <c r="C4772" i="5"/>
  <c r="K4771" i="5"/>
  <c r="L4771" i="5"/>
  <c r="J4771" i="5"/>
  <c r="C4771" i="5"/>
  <c r="K4770" i="5"/>
  <c r="L4770" i="5"/>
  <c r="J4770" i="5"/>
  <c r="C4770" i="5"/>
  <c r="K4769" i="5"/>
  <c r="L4769" i="5"/>
  <c r="J4769" i="5"/>
  <c r="C4769" i="5"/>
  <c r="K4768" i="5"/>
  <c r="L4768" i="5"/>
  <c r="J4768" i="5"/>
  <c r="C4768" i="5"/>
  <c r="K4767" i="5"/>
  <c r="L4767" i="5"/>
  <c r="J4767" i="5"/>
  <c r="C4767" i="5"/>
  <c r="K4766" i="5"/>
  <c r="L4766" i="5"/>
  <c r="J4766" i="5"/>
  <c r="C4766" i="5"/>
  <c r="K4765" i="5"/>
  <c r="L4765" i="5"/>
  <c r="J4765" i="5"/>
  <c r="C4765" i="5"/>
  <c r="K4764" i="5"/>
  <c r="L4764" i="5"/>
  <c r="J4764" i="5"/>
  <c r="C4764" i="5"/>
  <c r="K4763" i="5"/>
  <c r="L4763" i="5"/>
  <c r="J4763" i="5"/>
  <c r="C4763" i="5"/>
  <c r="K4762" i="5"/>
  <c r="L4762" i="5"/>
  <c r="J4762" i="5"/>
  <c r="C4762" i="5"/>
  <c r="K4761" i="5"/>
  <c r="L4761" i="5"/>
  <c r="J4761" i="5"/>
  <c r="C4761" i="5"/>
  <c r="K4760" i="5"/>
  <c r="L4760" i="5"/>
  <c r="J4760" i="5"/>
  <c r="C4760" i="5"/>
  <c r="K4759" i="5"/>
  <c r="L4759" i="5"/>
  <c r="J4759" i="5"/>
  <c r="C4759" i="5"/>
  <c r="K4758" i="5"/>
  <c r="L4758" i="5"/>
  <c r="J4758" i="5"/>
  <c r="C4758" i="5"/>
  <c r="K4757" i="5"/>
  <c r="L4757" i="5"/>
  <c r="J4757" i="5"/>
  <c r="C4757" i="5"/>
  <c r="K4756" i="5"/>
  <c r="L4756" i="5"/>
  <c r="J4756" i="5"/>
  <c r="C4756" i="5"/>
  <c r="K4755" i="5"/>
  <c r="L4755" i="5"/>
  <c r="J4755" i="5"/>
  <c r="C4755" i="5"/>
  <c r="K4754" i="5"/>
  <c r="L4754" i="5"/>
  <c r="J4754" i="5"/>
  <c r="C4754" i="5"/>
  <c r="K4753" i="5"/>
  <c r="L4753" i="5"/>
  <c r="J4753" i="5"/>
  <c r="C4753" i="5"/>
  <c r="K4752" i="5"/>
  <c r="L4752" i="5"/>
  <c r="J4752" i="5"/>
  <c r="C4752" i="5"/>
  <c r="K4751" i="5"/>
  <c r="L4751" i="5"/>
  <c r="J4751" i="5"/>
  <c r="C4751" i="5"/>
  <c r="K4750" i="5"/>
  <c r="L4750" i="5"/>
  <c r="J4750" i="5"/>
  <c r="C4750" i="5"/>
  <c r="K4749" i="5"/>
  <c r="L4749" i="5"/>
  <c r="J4749" i="5"/>
  <c r="C4749" i="5"/>
  <c r="K4748" i="5"/>
  <c r="L4748" i="5"/>
  <c r="J4748" i="5"/>
  <c r="C4748" i="5"/>
  <c r="K4747" i="5"/>
  <c r="L4747" i="5"/>
  <c r="J4747" i="5"/>
  <c r="C4747" i="5"/>
  <c r="K4746" i="5"/>
  <c r="L4746" i="5"/>
  <c r="J4746" i="5"/>
  <c r="C4746" i="5"/>
  <c r="K4745" i="5"/>
  <c r="L4745" i="5"/>
  <c r="J4745" i="5"/>
  <c r="C4745" i="5"/>
  <c r="K4744" i="5"/>
  <c r="L4744" i="5"/>
  <c r="J4744" i="5"/>
  <c r="C4744" i="5"/>
  <c r="K4743" i="5"/>
  <c r="L4743" i="5"/>
  <c r="J4743" i="5"/>
  <c r="C4743" i="5"/>
  <c r="K4742" i="5"/>
  <c r="L4742" i="5"/>
  <c r="J4742" i="5"/>
  <c r="C4742" i="5"/>
  <c r="K4741" i="5"/>
  <c r="L4741" i="5"/>
  <c r="J4741" i="5"/>
  <c r="C4741" i="5"/>
  <c r="K4740" i="5"/>
  <c r="L4740" i="5"/>
  <c r="J4740" i="5"/>
  <c r="C4740" i="5"/>
  <c r="K4739" i="5"/>
  <c r="L4739" i="5"/>
  <c r="J4739" i="5"/>
  <c r="C4739" i="5"/>
  <c r="K4738" i="5"/>
  <c r="L4738" i="5"/>
  <c r="J4738" i="5"/>
  <c r="C4738" i="5"/>
  <c r="K4737" i="5"/>
  <c r="L4737" i="5"/>
  <c r="J4737" i="5"/>
  <c r="C4737" i="5"/>
  <c r="K4736" i="5"/>
  <c r="L4736" i="5"/>
  <c r="J4736" i="5"/>
  <c r="C4736" i="5"/>
  <c r="K4735" i="5"/>
  <c r="L4735" i="5"/>
  <c r="J4735" i="5"/>
  <c r="C4735" i="5"/>
  <c r="K4734" i="5"/>
  <c r="L4734" i="5"/>
  <c r="J4734" i="5"/>
  <c r="C4734" i="5"/>
  <c r="K4733" i="5"/>
  <c r="L4733" i="5"/>
  <c r="J4733" i="5"/>
  <c r="C4733" i="5"/>
  <c r="K4732" i="5"/>
  <c r="L4732" i="5"/>
  <c r="J4732" i="5"/>
  <c r="C4732" i="5"/>
  <c r="K4731" i="5"/>
  <c r="L4731" i="5"/>
  <c r="J4731" i="5"/>
  <c r="C4731" i="5"/>
  <c r="K4730" i="5"/>
  <c r="L4730" i="5"/>
  <c r="J4730" i="5"/>
  <c r="C4730" i="5"/>
  <c r="K4729" i="5"/>
  <c r="L4729" i="5"/>
  <c r="J4729" i="5"/>
  <c r="C4729" i="5"/>
  <c r="K4728" i="5"/>
  <c r="L4728" i="5"/>
  <c r="J4728" i="5"/>
  <c r="C4728" i="5"/>
  <c r="K4727" i="5"/>
  <c r="L4727" i="5"/>
  <c r="J4727" i="5"/>
  <c r="C4727" i="5"/>
  <c r="K4726" i="5"/>
  <c r="L4726" i="5"/>
  <c r="J4726" i="5"/>
  <c r="C4726" i="5"/>
  <c r="K4725" i="5"/>
  <c r="L4725" i="5"/>
  <c r="J4725" i="5"/>
  <c r="C4725" i="5"/>
  <c r="K4724" i="5"/>
  <c r="L4724" i="5"/>
  <c r="J4724" i="5"/>
  <c r="C4724" i="5"/>
  <c r="K4723" i="5"/>
  <c r="L4723" i="5"/>
  <c r="J4723" i="5"/>
  <c r="C4723" i="5"/>
  <c r="K4722" i="5"/>
  <c r="L4722" i="5"/>
  <c r="J4722" i="5"/>
  <c r="C4722" i="5"/>
  <c r="K4721" i="5"/>
  <c r="L4721" i="5"/>
  <c r="J4721" i="5"/>
  <c r="C4721" i="5"/>
  <c r="K4720" i="5"/>
  <c r="L4720" i="5"/>
  <c r="J4720" i="5"/>
  <c r="C4720" i="5"/>
  <c r="K4719" i="5"/>
  <c r="L4719" i="5"/>
  <c r="J4719" i="5"/>
  <c r="C4719" i="5"/>
  <c r="K4718" i="5"/>
  <c r="L4718" i="5"/>
  <c r="J4718" i="5"/>
  <c r="C4718" i="5"/>
  <c r="K4717" i="5"/>
  <c r="L4717" i="5"/>
  <c r="J4717" i="5"/>
  <c r="C4717" i="5"/>
  <c r="K4716" i="5"/>
  <c r="L4716" i="5"/>
  <c r="J4716" i="5"/>
  <c r="C4716" i="5"/>
  <c r="K4715" i="5"/>
  <c r="L4715" i="5"/>
  <c r="J4715" i="5"/>
  <c r="C4715" i="5"/>
  <c r="K4714" i="5"/>
  <c r="L4714" i="5"/>
  <c r="J4714" i="5"/>
  <c r="C4714" i="5"/>
  <c r="K4713" i="5"/>
  <c r="L4713" i="5"/>
  <c r="J4713" i="5"/>
  <c r="C4713" i="5"/>
  <c r="K4712" i="5"/>
  <c r="L4712" i="5"/>
  <c r="J4712" i="5"/>
  <c r="C4712" i="5"/>
  <c r="K4711" i="5"/>
  <c r="L4711" i="5"/>
  <c r="J4711" i="5"/>
  <c r="C4711" i="5"/>
  <c r="K4710" i="5"/>
  <c r="L4710" i="5"/>
  <c r="J4710" i="5"/>
  <c r="C4710" i="5"/>
  <c r="K4709" i="5"/>
  <c r="L4709" i="5"/>
  <c r="J4709" i="5"/>
  <c r="C4709" i="5"/>
  <c r="K4708" i="5"/>
  <c r="L4708" i="5"/>
  <c r="J4708" i="5"/>
  <c r="C4708" i="5"/>
  <c r="K4707" i="5"/>
  <c r="L4707" i="5"/>
  <c r="J4707" i="5"/>
  <c r="C4707" i="5"/>
  <c r="K4706" i="5"/>
  <c r="L4706" i="5"/>
  <c r="J4706" i="5"/>
  <c r="C4706" i="5"/>
  <c r="K4705" i="5"/>
  <c r="L4705" i="5"/>
  <c r="J4705" i="5"/>
  <c r="C4705" i="5"/>
  <c r="K4704" i="5"/>
  <c r="L4704" i="5"/>
  <c r="J4704" i="5"/>
  <c r="C4704" i="5"/>
  <c r="K4703" i="5"/>
  <c r="L4703" i="5"/>
  <c r="J4703" i="5"/>
  <c r="C4703" i="5"/>
  <c r="K4702" i="5"/>
  <c r="L4702" i="5"/>
  <c r="J4702" i="5"/>
  <c r="C4702" i="5"/>
  <c r="K4701" i="5"/>
  <c r="L4701" i="5"/>
  <c r="J4701" i="5"/>
  <c r="C4701" i="5"/>
  <c r="K4700" i="5"/>
  <c r="L4700" i="5"/>
  <c r="J4700" i="5"/>
  <c r="C4700" i="5"/>
  <c r="K4699" i="5"/>
  <c r="L4699" i="5"/>
  <c r="J4699" i="5"/>
  <c r="C4699" i="5"/>
  <c r="K4698" i="5"/>
  <c r="L4698" i="5"/>
  <c r="J4698" i="5"/>
  <c r="C4698" i="5"/>
  <c r="K4697" i="5"/>
  <c r="L4697" i="5"/>
  <c r="J4697" i="5"/>
  <c r="C4697" i="5"/>
  <c r="K4694" i="5"/>
  <c r="L4694" i="5"/>
  <c r="J4694" i="5"/>
  <c r="C4694" i="5"/>
  <c r="K4693" i="5"/>
  <c r="L4693" i="5"/>
  <c r="J4693" i="5"/>
  <c r="C4693" i="5"/>
  <c r="K4692" i="5"/>
  <c r="L4692" i="5"/>
  <c r="J4692" i="5"/>
  <c r="C4692" i="5"/>
  <c r="K4691" i="5"/>
  <c r="L4691" i="5"/>
  <c r="J4691" i="5"/>
  <c r="C4691" i="5"/>
  <c r="K4690" i="5"/>
  <c r="L4690" i="5"/>
  <c r="J4690" i="5"/>
  <c r="C4690" i="5"/>
  <c r="K4689" i="5"/>
  <c r="L4689" i="5"/>
  <c r="J4689" i="5"/>
  <c r="C4689" i="5"/>
  <c r="K4688" i="5"/>
  <c r="L4688" i="5"/>
  <c r="J4688" i="5"/>
  <c r="C4688" i="5"/>
  <c r="K4687" i="5"/>
  <c r="L4687" i="5"/>
  <c r="J4687" i="5"/>
  <c r="C4687" i="5"/>
  <c r="K4686" i="5"/>
  <c r="L4686" i="5"/>
  <c r="J4686" i="5"/>
  <c r="C4686" i="5"/>
  <c r="K4685" i="5"/>
  <c r="L4685" i="5"/>
  <c r="J4685" i="5"/>
  <c r="C4685" i="5"/>
  <c r="K4684" i="5"/>
  <c r="L4684" i="5"/>
  <c r="J4684" i="5"/>
  <c r="C4684" i="5"/>
  <c r="K4683" i="5"/>
  <c r="L4683" i="5"/>
  <c r="J4683" i="5"/>
  <c r="C4683" i="5"/>
  <c r="K4682" i="5"/>
  <c r="L4682" i="5"/>
  <c r="J4682" i="5"/>
  <c r="C4682" i="5"/>
  <c r="K4681" i="5"/>
  <c r="L4681" i="5"/>
  <c r="J4681" i="5"/>
  <c r="C4681" i="5"/>
  <c r="K4680" i="5"/>
  <c r="L4680" i="5"/>
  <c r="J4680" i="5"/>
  <c r="C4680" i="5"/>
  <c r="K4679" i="5"/>
  <c r="L4679" i="5"/>
  <c r="J4679" i="5"/>
  <c r="C4679" i="5"/>
  <c r="K4678" i="5"/>
  <c r="L4678" i="5"/>
  <c r="J4678" i="5"/>
  <c r="C4678" i="5"/>
  <c r="K4677" i="5"/>
  <c r="L4677" i="5"/>
  <c r="J4677" i="5"/>
  <c r="C4677" i="5"/>
  <c r="K4676" i="5"/>
  <c r="L4676" i="5"/>
  <c r="J4676" i="5"/>
  <c r="C4676" i="5"/>
  <c r="K4675" i="5"/>
  <c r="L4675" i="5"/>
  <c r="J4675" i="5"/>
  <c r="C4675" i="5"/>
  <c r="K4674" i="5"/>
  <c r="L4674" i="5"/>
  <c r="J4674" i="5"/>
  <c r="C4674" i="5"/>
  <c r="K4673" i="5"/>
  <c r="L4673" i="5"/>
  <c r="J4673" i="5"/>
  <c r="C4673" i="5"/>
  <c r="K4672" i="5"/>
  <c r="L4672" i="5"/>
  <c r="J4672" i="5"/>
  <c r="C4672" i="5"/>
  <c r="K4671" i="5"/>
  <c r="L4671" i="5"/>
  <c r="J4671" i="5"/>
  <c r="C4671" i="5"/>
  <c r="K4670" i="5"/>
  <c r="L4670" i="5"/>
  <c r="J4670" i="5"/>
  <c r="C4670" i="5"/>
  <c r="K4669" i="5"/>
  <c r="L4669" i="5"/>
  <c r="J4669" i="5"/>
  <c r="C4669" i="5"/>
  <c r="K4668" i="5"/>
  <c r="L4668" i="5"/>
  <c r="J4668" i="5"/>
  <c r="C4668" i="5"/>
  <c r="K4667" i="5"/>
  <c r="L4667" i="5"/>
  <c r="J4667" i="5"/>
  <c r="C4667" i="5"/>
  <c r="K4666" i="5"/>
  <c r="L4666" i="5"/>
  <c r="J4666" i="5"/>
  <c r="C4666" i="5"/>
  <c r="K4665" i="5"/>
  <c r="L4665" i="5"/>
  <c r="J4665" i="5"/>
  <c r="C4665" i="5"/>
  <c r="K4664" i="5"/>
  <c r="L4664" i="5"/>
  <c r="J4664" i="5"/>
  <c r="C4664" i="5"/>
  <c r="K4663" i="5"/>
  <c r="L4663" i="5"/>
  <c r="J4663" i="5"/>
  <c r="C4663" i="5"/>
  <c r="K4662" i="5"/>
  <c r="L4662" i="5"/>
  <c r="J4662" i="5"/>
  <c r="C4662" i="5"/>
  <c r="K4661" i="5"/>
  <c r="L4661" i="5"/>
  <c r="J4661" i="5"/>
  <c r="C4661" i="5"/>
  <c r="K4660" i="5"/>
  <c r="L4660" i="5"/>
  <c r="J4660" i="5"/>
  <c r="C4660" i="5"/>
  <c r="K4659" i="5"/>
  <c r="L4659" i="5"/>
  <c r="J4659" i="5"/>
  <c r="C4659" i="5"/>
  <c r="K4658" i="5"/>
  <c r="L4658" i="5"/>
  <c r="J4658" i="5"/>
  <c r="C4658" i="5"/>
  <c r="K4657" i="5"/>
  <c r="L4657" i="5"/>
  <c r="J4657" i="5"/>
  <c r="C4657" i="5"/>
  <c r="K4656" i="5"/>
  <c r="L4656" i="5"/>
  <c r="J4656" i="5"/>
  <c r="C4656" i="5"/>
  <c r="K4655" i="5"/>
  <c r="L4655" i="5"/>
  <c r="J4655" i="5"/>
  <c r="C4655" i="5"/>
  <c r="K4654" i="5"/>
  <c r="L4654" i="5"/>
  <c r="J4654" i="5"/>
  <c r="C4654" i="5"/>
  <c r="K4653" i="5"/>
  <c r="L4653" i="5"/>
  <c r="J4653" i="5"/>
  <c r="C4653" i="5"/>
  <c r="K4652" i="5"/>
  <c r="L4652" i="5"/>
  <c r="J4652" i="5"/>
  <c r="C4652" i="5"/>
  <c r="K4651" i="5"/>
  <c r="L4651" i="5"/>
  <c r="J4651" i="5"/>
  <c r="C4651" i="5"/>
  <c r="K4650" i="5"/>
  <c r="L4650" i="5"/>
  <c r="J4650" i="5"/>
  <c r="C4650" i="5"/>
  <c r="K4649" i="5"/>
  <c r="L4649" i="5"/>
  <c r="J4649" i="5"/>
  <c r="C4649" i="5"/>
  <c r="K4648" i="5"/>
  <c r="L4648" i="5"/>
  <c r="J4648" i="5"/>
  <c r="C4648" i="5"/>
  <c r="K4647" i="5"/>
  <c r="L4647" i="5"/>
  <c r="J4647" i="5"/>
  <c r="C4647" i="5"/>
  <c r="K4646" i="5"/>
  <c r="L4646" i="5"/>
  <c r="J4646" i="5"/>
  <c r="C4646" i="5"/>
  <c r="K4645" i="5"/>
  <c r="L4645" i="5"/>
  <c r="J4645" i="5"/>
  <c r="C4645" i="5"/>
  <c r="K4644" i="5"/>
  <c r="L4644" i="5"/>
  <c r="J4644" i="5"/>
  <c r="C4644" i="5"/>
  <c r="K4643" i="5"/>
  <c r="L4643" i="5"/>
  <c r="J4643" i="5"/>
  <c r="C4643" i="5"/>
  <c r="K4642" i="5"/>
  <c r="L4642" i="5"/>
  <c r="J4642" i="5"/>
  <c r="C4642" i="5"/>
  <c r="K4641" i="5"/>
  <c r="L4641" i="5"/>
  <c r="J4641" i="5"/>
  <c r="C4641" i="5"/>
  <c r="K4640" i="5"/>
  <c r="L4640" i="5"/>
  <c r="J4640" i="5"/>
  <c r="C4640" i="5"/>
  <c r="K4639" i="5"/>
  <c r="L4639" i="5"/>
  <c r="J4639" i="5"/>
  <c r="C4639" i="5"/>
  <c r="K4638" i="5"/>
  <c r="L4638" i="5"/>
  <c r="J4638" i="5"/>
  <c r="C4638" i="5"/>
  <c r="K4637" i="5"/>
  <c r="L4637" i="5"/>
  <c r="J4637" i="5"/>
  <c r="C4637" i="5"/>
  <c r="K4636" i="5"/>
  <c r="L4636" i="5"/>
  <c r="J4636" i="5"/>
  <c r="C4636" i="5"/>
  <c r="K4635" i="5"/>
  <c r="L4635" i="5"/>
  <c r="J4635" i="5"/>
  <c r="C4635" i="5"/>
  <c r="K4634" i="5"/>
  <c r="L4634" i="5"/>
  <c r="J4634" i="5"/>
  <c r="C4634" i="5"/>
  <c r="K4633" i="5"/>
  <c r="L4633" i="5"/>
  <c r="J4633" i="5"/>
  <c r="C4633" i="5"/>
  <c r="K4632" i="5"/>
  <c r="L4632" i="5"/>
  <c r="J4632" i="5"/>
  <c r="C4632" i="5"/>
  <c r="K4631" i="5"/>
  <c r="L4631" i="5"/>
  <c r="J4631" i="5"/>
  <c r="C4631" i="5"/>
  <c r="K4630" i="5"/>
  <c r="L4630" i="5"/>
  <c r="J4630" i="5"/>
  <c r="C4630" i="5"/>
  <c r="K4629" i="5"/>
  <c r="L4629" i="5"/>
  <c r="J4629" i="5"/>
  <c r="C4629" i="5"/>
  <c r="K4628" i="5"/>
  <c r="L4628" i="5"/>
  <c r="J4628" i="5"/>
  <c r="C4628" i="5"/>
  <c r="K4627" i="5"/>
  <c r="L4627" i="5"/>
  <c r="J4627" i="5"/>
  <c r="C4627" i="5"/>
  <c r="K4626" i="5"/>
  <c r="L4626" i="5"/>
  <c r="J4626" i="5"/>
  <c r="C4626" i="5"/>
  <c r="K4625" i="5"/>
  <c r="L4625" i="5"/>
  <c r="J4625" i="5"/>
  <c r="C4625" i="5"/>
  <c r="K4624" i="5"/>
  <c r="L4624" i="5"/>
  <c r="J4624" i="5"/>
  <c r="C4624" i="5"/>
  <c r="K4623" i="5"/>
  <c r="L4623" i="5"/>
  <c r="J4623" i="5"/>
  <c r="C4623" i="5"/>
  <c r="K4622" i="5"/>
  <c r="L4622" i="5"/>
  <c r="J4622" i="5"/>
  <c r="C4622" i="5"/>
  <c r="K4621" i="5"/>
  <c r="L4621" i="5"/>
  <c r="J4621" i="5"/>
  <c r="C4621" i="5"/>
  <c r="K4620" i="5"/>
  <c r="L4620" i="5"/>
  <c r="J4620" i="5"/>
  <c r="C4620" i="5"/>
  <c r="K4619" i="5"/>
  <c r="L4619" i="5"/>
  <c r="J4619" i="5"/>
  <c r="C4619" i="5"/>
  <c r="K4618" i="5"/>
  <c r="L4618" i="5"/>
  <c r="J4618" i="5"/>
  <c r="C4618" i="5"/>
  <c r="K4617" i="5"/>
  <c r="L4617" i="5"/>
  <c r="J4617" i="5"/>
  <c r="C4617" i="5"/>
  <c r="K4616" i="5"/>
  <c r="L4616" i="5"/>
  <c r="J4616" i="5"/>
  <c r="C4616" i="5"/>
  <c r="K4615" i="5"/>
  <c r="L4615" i="5"/>
  <c r="J4615" i="5"/>
  <c r="C4615" i="5"/>
  <c r="K4614" i="5"/>
  <c r="L4614" i="5"/>
  <c r="J4614" i="5"/>
  <c r="C4614" i="5"/>
  <c r="K4613" i="5"/>
  <c r="L4613" i="5"/>
  <c r="J4613" i="5"/>
  <c r="C4613" i="5"/>
  <c r="K4612" i="5"/>
  <c r="L4612" i="5"/>
  <c r="J4612" i="5"/>
  <c r="C4612" i="5"/>
  <c r="K4611" i="5"/>
  <c r="L4611" i="5"/>
  <c r="J4611" i="5"/>
  <c r="C4611" i="5"/>
  <c r="K4610" i="5"/>
  <c r="L4610" i="5"/>
  <c r="J4610" i="5"/>
  <c r="C4610" i="5"/>
  <c r="K4609" i="5"/>
  <c r="L4609" i="5"/>
  <c r="J4609" i="5"/>
  <c r="C4609" i="5"/>
  <c r="K4608" i="5"/>
  <c r="L4608" i="5"/>
  <c r="J4608" i="5"/>
  <c r="C4608" i="5"/>
  <c r="K4607" i="5"/>
  <c r="L4607" i="5"/>
  <c r="J4607" i="5"/>
  <c r="C4607" i="5"/>
  <c r="K4606" i="5"/>
  <c r="L4606" i="5"/>
  <c r="J4606" i="5"/>
  <c r="C4606" i="5"/>
  <c r="K4605" i="5"/>
  <c r="L4605" i="5"/>
  <c r="J4605" i="5"/>
  <c r="C4605" i="5"/>
  <c r="K4604" i="5"/>
  <c r="L4604" i="5"/>
  <c r="J4604" i="5"/>
  <c r="C4604" i="5"/>
  <c r="K4603" i="5"/>
  <c r="L4603" i="5"/>
  <c r="J4603" i="5"/>
  <c r="C4603" i="5"/>
  <c r="K4602" i="5"/>
  <c r="L4602" i="5"/>
  <c r="J4602" i="5"/>
  <c r="C4602" i="5"/>
  <c r="K4601" i="5"/>
  <c r="L4601" i="5"/>
  <c r="J4601" i="5"/>
  <c r="C4601" i="5"/>
  <c r="K4600" i="5"/>
  <c r="L4600" i="5"/>
  <c r="J4600" i="5"/>
  <c r="C4600" i="5"/>
  <c r="K4599" i="5"/>
  <c r="L4599" i="5"/>
  <c r="J4599" i="5"/>
  <c r="C4599" i="5"/>
  <c r="K4598" i="5"/>
  <c r="L4598" i="5"/>
  <c r="J4598" i="5"/>
  <c r="C4598" i="5"/>
  <c r="K4597" i="5"/>
  <c r="L4597" i="5"/>
  <c r="J4597" i="5"/>
  <c r="C4597" i="5"/>
  <c r="K4596" i="5"/>
  <c r="L4596" i="5"/>
  <c r="J4596" i="5"/>
  <c r="C4596" i="5"/>
  <c r="K4595" i="5"/>
  <c r="L4595" i="5"/>
  <c r="J4595" i="5"/>
  <c r="C4595" i="5"/>
  <c r="K4592" i="5"/>
  <c r="L4592" i="5"/>
  <c r="J4592" i="5"/>
  <c r="C4592" i="5"/>
  <c r="K4591" i="5"/>
  <c r="L4591" i="5"/>
  <c r="J4591" i="5"/>
  <c r="C4591" i="5"/>
  <c r="K4590" i="5"/>
  <c r="L4590" i="5"/>
  <c r="J4590" i="5"/>
  <c r="C4590" i="5"/>
  <c r="K4589" i="5"/>
  <c r="L4589" i="5"/>
  <c r="J4589" i="5"/>
  <c r="C4589" i="5"/>
  <c r="K4588" i="5"/>
  <c r="L4588" i="5"/>
  <c r="J4588" i="5"/>
  <c r="C4588" i="5"/>
  <c r="K4587" i="5"/>
  <c r="L4587" i="5"/>
  <c r="J4587" i="5"/>
  <c r="C4587" i="5"/>
  <c r="K4586" i="5"/>
  <c r="L4586" i="5"/>
  <c r="J4586" i="5"/>
  <c r="C4586" i="5"/>
  <c r="K4585" i="5"/>
  <c r="L4585" i="5"/>
  <c r="J4585" i="5"/>
  <c r="C4585" i="5"/>
  <c r="K4584" i="5"/>
  <c r="L4584" i="5"/>
  <c r="J4584" i="5"/>
  <c r="C4584" i="5"/>
  <c r="K4583" i="5"/>
  <c r="L4583" i="5"/>
  <c r="J4583" i="5"/>
  <c r="C4583" i="5"/>
  <c r="K4582" i="5"/>
  <c r="L4582" i="5"/>
  <c r="J4582" i="5"/>
  <c r="C4582" i="5"/>
  <c r="K4581" i="5"/>
  <c r="L4581" i="5"/>
  <c r="J4581" i="5"/>
  <c r="C4581" i="5"/>
  <c r="K4580" i="5"/>
  <c r="L4580" i="5"/>
  <c r="J4580" i="5"/>
  <c r="C4580" i="5"/>
  <c r="K4579" i="5"/>
  <c r="L4579" i="5"/>
  <c r="J4579" i="5"/>
  <c r="C4579" i="5"/>
  <c r="K4578" i="5"/>
  <c r="L4578" i="5"/>
  <c r="J4578" i="5"/>
  <c r="C4578" i="5"/>
  <c r="K4577" i="5"/>
  <c r="L4577" i="5"/>
  <c r="J4577" i="5"/>
  <c r="C4577" i="5"/>
  <c r="K4576" i="5"/>
  <c r="L4576" i="5"/>
  <c r="J4576" i="5"/>
  <c r="C4576" i="5"/>
  <c r="K4575" i="5"/>
  <c r="L4575" i="5"/>
  <c r="J4575" i="5"/>
  <c r="C4575" i="5"/>
  <c r="K4574" i="5"/>
  <c r="L4574" i="5"/>
  <c r="J4574" i="5"/>
  <c r="C4574" i="5"/>
  <c r="K4573" i="5"/>
  <c r="L4573" i="5"/>
  <c r="J4573" i="5"/>
  <c r="C4573" i="5"/>
  <c r="K4572" i="5"/>
  <c r="L4572" i="5"/>
  <c r="J4572" i="5"/>
  <c r="C4572" i="5"/>
  <c r="K4571" i="5"/>
  <c r="L4571" i="5"/>
  <c r="J4571" i="5"/>
  <c r="C4571" i="5"/>
  <c r="K4570" i="5"/>
  <c r="L4570" i="5"/>
  <c r="J4570" i="5"/>
  <c r="C4570" i="5"/>
  <c r="K4569" i="5"/>
  <c r="L4569" i="5"/>
  <c r="J4569" i="5"/>
  <c r="C4569" i="5"/>
  <c r="K4568" i="5"/>
  <c r="L4568" i="5"/>
  <c r="J4568" i="5"/>
  <c r="C4568" i="5"/>
  <c r="K4567" i="5"/>
  <c r="L4567" i="5"/>
  <c r="J4567" i="5"/>
  <c r="C4567" i="5"/>
  <c r="K4566" i="5"/>
  <c r="L4566" i="5"/>
  <c r="J4566" i="5"/>
  <c r="C4566" i="5"/>
  <c r="K4565" i="5"/>
  <c r="L4565" i="5"/>
  <c r="J4565" i="5"/>
  <c r="C4565" i="5"/>
  <c r="K4564" i="5"/>
  <c r="L4564" i="5"/>
  <c r="J4564" i="5"/>
  <c r="C4564" i="5"/>
  <c r="K4563" i="5"/>
  <c r="L4563" i="5"/>
  <c r="J4563" i="5"/>
  <c r="C4563" i="5"/>
  <c r="K4562" i="5"/>
  <c r="L4562" i="5"/>
  <c r="J4562" i="5"/>
  <c r="C4562" i="5"/>
  <c r="K4561" i="5"/>
  <c r="L4561" i="5"/>
  <c r="J4561" i="5"/>
  <c r="C4561" i="5"/>
  <c r="K4560" i="5"/>
  <c r="L4560" i="5"/>
  <c r="J4560" i="5"/>
  <c r="C4560" i="5"/>
  <c r="K4559" i="5"/>
  <c r="L4559" i="5"/>
  <c r="J4559" i="5"/>
  <c r="C4559" i="5"/>
  <c r="K4558" i="5"/>
  <c r="L4558" i="5"/>
  <c r="J4558" i="5"/>
  <c r="C4558" i="5"/>
  <c r="K4557" i="5"/>
  <c r="L4557" i="5"/>
  <c r="J4557" i="5"/>
  <c r="C4557" i="5"/>
  <c r="K4556" i="5"/>
  <c r="L4556" i="5"/>
  <c r="J4556" i="5"/>
  <c r="C4556" i="5"/>
  <c r="K4555" i="5"/>
  <c r="L4555" i="5"/>
  <c r="J4555" i="5"/>
  <c r="C4555" i="5"/>
  <c r="K4554" i="5"/>
  <c r="L4554" i="5"/>
  <c r="J4554" i="5"/>
  <c r="C4554" i="5"/>
  <c r="K4553" i="5"/>
  <c r="L4553" i="5"/>
  <c r="J4553" i="5"/>
  <c r="C4553" i="5"/>
  <c r="K4552" i="5"/>
  <c r="L4552" i="5"/>
  <c r="J4552" i="5"/>
  <c r="C4552" i="5"/>
  <c r="K4551" i="5"/>
  <c r="L4551" i="5"/>
  <c r="J4551" i="5"/>
  <c r="C4551" i="5"/>
  <c r="K4550" i="5"/>
  <c r="L4550" i="5"/>
  <c r="J4550" i="5"/>
  <c r="C4550" i="5"/>
  <c r="K4549" i="5"/>
  <c r="L4549" i="5"/>
  <c r="J4549" i="5"/>
  <c r="C4549" i="5"/>
  <c r="K4548" i="5"/>
  <c r="L4548" i="5"/>
  <c r="J4548" i="5"/>
  <c r="C4548" i="5"/>
  <c r="K4547" i="5"/>
  <c r="L4547" i="5"/>
  <c r="J4547" i="5"/>
  <c r="C4547" i="5"/>
  <c r="K4546" i="5"/>
  <c r="L4546" i="5"/>
  <c r="J4546" i="5"/>
  <c r="C4546" i="5"/>
  <c r="K4545" i="5"/>
  <c r="L4545" i="5"/>
  <c r="J4545" i="5"/>
  <c r="C4545" i="5"/>
  <c r="K4544" i="5"/>
  <c r="L4544" i="5"/>
  <c r="J4544" i="5"/>
  <c r="C4544" i="5"/>
  <c r="K4543" i="5"/>
  <c r="L4543" i="5"/>
  <c r="J4543" i="5"/>
  <c r="C4543" i="5"/>
  <c r="K4542" i="5"/>
  <c r="L4542" i="5"/>
  <c r="J4542" i="5"/>
  <c r="C4542" i="5"/>
  <c r="K4541" i="5"/>
  <c r="L4541" i="5"/>
  <c r="J4541" i="5"/>
  <c r="C4541" i="5"/>
  <c r="K4540" i="5"/>
  <c r="L4540" i="5"/>
  <c r="J4540" i="5"/>
  <c r="C4540" i="5"/>
  <c r="K4539" i="5"/>
  <c r="L4539" i="5"/>
  <c r="J4539" i="5"/>
  <c r="C4539" i="5"/>
  <c r="K4538" i="5"/>
  <c r="L4538" i="5"/>
  <c r="J4538" i="5"/>
  <c r="C4538" i="5"/>
  <c r="K4537" i="5"/>
  <c r="L4537" i="5"/>
  <c r="J4537" i="5"/>
  <c r="C4537" i="5"/>
  <c r="K4536" i="5"/>
  <c r="L4536" i="5"/>
  <c r="J4536" i="5"/>
  <c r="C4536" i="5"/>
  <c r="K4535" i="5"/>
  <c r="L4535" i="5"/>
  <c r="J4535" i="5"/>
  <c r="C4535" i="5"/>
  <c r="K4534" i="5"/>
  <c r="L4534" i="5"/>
  <c r="J4534" i="5"/>
  <c r="C4534" i="5"/>
  <c r="K4533" i="5"/>
  <c r="L4533" i="5"/>
  <c r="J4533" i="5"/>
  <c r="C4533" i="5"/>
  <c r="K4532" i="5"/>
  <c r="L4532" i="5"/>
  <c r="J4532" i="5"/>
  <c r="C4532" i="5"/>
  <c r="K4531" i="5"/>
  <c r="L4531" i="5"/>
  <c r="J4531" i="5"/>
  <c r="C4531" i="5"/>
  <c r="K4530" i="5"/>
  <c r="L4530" i="5"/>
  <c r="J4530" i="5"/>
  <c r="C4530" i="5"/>
  <c r="K4529" i="5"/>
  <c r="L4529" i="5"/>
  <c r="J4529" i="5"/>
  <c r="C4529" i="5"/>
  <c r="K4528" i="5"/>
  <c r="L4528" i="5"/>
  <c r="J4528" i="5"/>
  <c r="C4528" i="5"/>
  <c r="K4527" i="5"/>
  <c r="L4527" i="5"/>
  <c r="J4527" i="5"/>
  <c r="C4527" i="5"/>
  <c r="K4526" i="5"/>
  <c r="L4526" i="5"/>
  <c r="J4526" i="5"/>
  <c r="C4526" i="5"/>
  <c r="K4525" i="5"/>
  <c r="L4525" i="5"/>
  <c r="J4525" i="5"/>
  <c r="C4525" i="5"/>
  <c r="K4524" i="5"/>
  <c r="L4524" i="5"/>
  <c r="J4524" i="5"/>
  <c r="C4524" i="5"/>
  <c r="K4523" i="5"/>
  <c r="L4523" i="5"/>
  <c r="J4523" i="5"/>
  <c r="C4523" i="5"/>
  <c r="K4522" i="5"/>
  <c r="L4522" i="5"/>
  <c r="J4522" i="5"/>
  <c r="C4522" i="5"/>
  <c r="K4521" i="5"/>
  <c r="L4521" i="5"/>
  <c r="J4521" i="5"/>
  <c r="C4521" i="5"/>
  <c r="K4520" i="5"/>
  <c r="L4520" i="5"/>
  <c r="J4520" i="5"/>
  <c r="C4520" i="5"/>
  <c r="K4519" i="5"/>
  <c r="L4519" i="5"/>
  <c r="J4519" i="5"/>
  <c r="C4519" i="5"/>
  <c r="K4518" i="5"/>
  <c r="L4518" i="5"/>
  <c r="J4518" i="5"/>
  <c r="C4518" i="5"/>
  <c r="K4517" i="5"/>
  <c r="L4517" i="5"/>
  <c r="J4517" i="5"/>
  <c r="C4517" i="5"/>
  <c r="K4516" i="5"/>
  <c r="L4516" i="5"/>
  <c r="J4516" i="5"/>
  <c r="C4516" i="5"/>
  <c r="K4515" i="5"/>
  <c r="L4515" i="5"/>
  <c r="J4515" i="5"/>
  <c r="C4515" i="5"/>
  <c r="K4514" i="5"/>
  <c r="L4514" i="5"/>
  <c r="J4514" i="5"/>
  <c r="C4514" i="5"/>
  <c r="K4513" i="5"/>
  <c r="L4513" i="5"/>
  <c r="J4513" i="5"/>
  <c r="C4513" i="5"/>
  <c r="K4512" i="5"/>
  <c r="L4512" i="5"/>
  <c r="J4512" i="5"/>
  <c r="C4512" i="5"/>
  <c r="K4511" i="5"/>
  <c r="L4511" i="5"/>
  <c r="J4511" i="5"/>
  <c r="C4511" i="5"/>
  <c r="K4510" i="5"/>
  <c r="L4510" i="5"/>
  <c r="J4510" i="5"/>
  <c r="C4510" i="5"/>
  <c r="K4509" i="5"/>
  <c r="L4509" i="5"/>
  <c r="J4509" i="5"/>
  <c r="C4509" i="5"/>
  <c r="K4508" i="5"/>
  <c r="L4508" i="5"/>
  <c r="J4508" i="5"/>
  <c r="C4508" i="5"/>
  <c r="K4507" i="5"/>
  <c r="L4507" i="5"/>
  <c r="J4507" i="5"/>
  <c r="C4507" i="5"/>
  <c r="K4506" i="5"/>
  <c r="L4506" i="5"/>
  <c r="J4506" i="5"/>
  <c r="C4506" i="5"/>
  <c r="K4505" i="5"/>
  <c r="L4505" i="5"/>
  <c r="J4505" i="5"/>
  <c r="C4505" i="5"/>
  <c r="K4504" i="5"/>
  <c r="L4504" i="5"/>
  <c r="J4504" i="5"/>
  <c r="C4504" i="5"/>
  <c r="K4503" i="5"/>
  <c r="L4503" i="5"/>
  <c r="J4503" i="5"/>
  <c r="C4503" i="5"/>
  <c r="K4502" i="5"/>
  <c r="L4502" i="5"/>
  <c r="J4502" i="5"/>
  <c r="C4502" i="5"/>
  <c r="K4501" i="5"/>
  <c r="L4501" i="5"/>
  <c r="J4501" i="5"/>
  <c r="C4501" i="5"/>
  <c r="K4500" i="5"/>
  <c r="L4500" i="5"/>
  <c r="J4500" i="5"/>
  <c r="C4500" i="5"/>
  <c r="K4499" i="5"/>
  <c r="L4499" i="5"/>
  <c r="J4499" i="5"/>
  <c r="C4499" i="5"/>
  <c r="K4498" i="5"/>
  <c r="L4498" i="5"/>
  <c r="J4498" i="5"/>
  <c r="C4498" i="5"/>
  <c r="K4497" i="5"/>
  <c r="L4497" i="5"/>
  <c r="J4497" i="5"/>
  <c r="C4497" i="5"/>
  <c r="K4496" i="5"/>
  <c r="L4496" i="5"/>
  <c r="J4496" i="5"/>
  <c r="C4496" i="5"/>
  <c r="K4495" i="5"/>
  <c r="L4495" i="5"/>
  <c r="J4495" i="5"/>
  <c r="C4495" i="5"/>
  <c r="K4494" i="5"/>
  <c r="L4494" i="5"/>
  <c r="J4494" i="5"/>
  <c r="C4494" i="5"/>
  <c r="K4493" i="5"/>
  <c r="L4493" i="5"/>
  <c r="J4493" i="5"/>
  <c r="C4493" i="5"/>
  <c r="K4490" i="5"/>
  <c r="L4490" i="5"/>
  <c r="J4490" i="5"/>
  <c r="C4490" i="5"/>
  <c r="K4489" i="5"/>
  <c r="L4489" i="5"/>
  <c r="J4489" i="5"/>
  <c r="C4489" i="5"/>
  <c r="K4488" i="5"/>
  <c r="L4488" i="5"/>
  <c r="J4488" i="5"/>
  <c r="C4488" i="5"/>
  <c r="K4487" i="5"/>
  <c r="L4487" i="5"/>
  <c r="J4487" i="5"/>
  <c r="C4487" i="5"/>
  <c r="K4486" i="5"/>
  <c r="L4486" i="5"/>
  <c r="J4486" i="5"/>
  <c r="C4486" i="5"/>
  <c r="K4485" i="5"/>
  <c r="L4485" i="5"/>
  <c r="J4485" i="5"/>
  <c r="C4485" i="5"/>
  <c r="K4484" i="5"/>
  <c r="L4484" i="5"/>
  <c r="J4484" i="5"/>
  <c r="C4484" i="5"/>
  <c r="K4483" i="5"/>
  <c r="L4483" i="5"/>
  <c r="J4483" i="5"/>
  <c r="C4483" i="5"/>
  <c r="K4482" i="5"/>
  <c r="L4482" i="5"/>
  <c r="J4482" i="5"/>
  <c r="C4482" i="5"/>
  <c r="K4481" i="5"/>
  <c r="L4481" i="5"/>
  <c r="J4481" i="5"/>
  <c r="C4481" i="5"/>
  <c r="K4480" i="5"/>
  <c r="L4480" i="5"/>
  <c r="J4480" i="5"/>
  <c r="C4480" i="5"/>
  <c r="K4479" i="5"/>
  <c r="L4479" i="5"/>
  <c r="J4479" i="5"/>
  <c r="C4479" i="5"/>
  <c r="K4478" i="5"/>
  <c r="L4478" i="5"/>
  <c r="J4478" i="5"/>
  <c r="C4478" i="5"/>
  <c r="K4477" i="5"/>
  <c r="L4477" i="5"/>
  <c r="J4477" i="5"/>
  <c r="C4477" i="5"/>
  <c r="K4476" i="5"/>
  <c r="L4476" i="5"/>
  <c r="J4476" i="5"/>
  <c r="C4476" i="5"/>
  <c r="K4475" i="5"/>
  <c r="L4475" i="5"/>
  <c r="J4475" i="5"/>
  <c r="C4475" i="5"/>
  <c r="K4474" i="5"/>
  <c r="L4474" i="5"/>
  <c r="J4474" i="5"/>
  <c r="C4474" i="5"/>
  <c r="K4473" i="5"/>
  <c r="L4473" i="5"/>
  <c r="J4473" i="5"/>
  <c r="C4473" i="5"/>
  <c r="K4472" i="5"/>
  <c r="L4472" i="5"/>
  <c r="J4472" i="5"/>
  <c r="C4472" i="5"/>
  <c r="K4471" i="5"/>
  <c r="L4471" i="5"/>
  <c r="J4471" i="5"/>
  <c r="C4471" i="5"/>
  <c r="K4470" i="5"/>
  <c r="L4470" i="5"/>
  <c r="J4470" i="5"/>
  <c r="C4470" i="5"/>
  <c r="K4469" i="5"/>
  <c r="L4469" i="5"/>
  <c r="J4469" i="5"/>
  <c r="C4469" i="5"/>
  <c r="K4468" i="5"/>
  <c r="L4468" i="5"/>
  <c r="J4468" i="5"/>
  <c r="C4468" i="5"/>
  <c r="K4467" i="5"/>
  <c r="L4467" i="5"/>
  <c r="J4467" i="5"/>
  <c r="C4467" i="5"/>
  <c r="K4466" i="5"/>
  <c r="L4466" i="5"/>
  <c r="J4466" i="5"/>
  <c r="C4466" i="5"/>
  <c r="K4465" i="5"/>
  <c r="L4465" i="5"/>
  <c r="J4465" i="5"/>
  <c r="C4465" i="5"/>
  <c r="K4464" i="5"/>
  <c r="L4464" i="5"/>
  <c r="J4464" i="5"/>
  <c r="C4464" i="5"/>
  <c r="K4463" i="5"/>
  <c r="L4463" i="5"/>
  <c r="J4463" i="5"/>
  <c r="C4463" i="5"/>
  <c r="K4462" i="5"/>
  <c r="L4462" i="5"/>
  <c r="J4462" i="5"/>
  <c r="C4462" i="5"/>
  <c r="K4461" i="5"/>
  <c r="L4461" i="5"/>
  <c r="J4461" i="5"/>
  <c r="C4461" i="5"/>
  <c r="K4460" i="5"/>
  <c r="L4460" i="5"/>
  <c r="J4460" i="5"/>
  <c r="C4460" i="5"/>
  <c r="K4459" i="5"/>
  <c r="L4459" i="5"/>
  <c r="J4459" i="5"/>
  <c r="C4459" i="5"/>
  <c r="K4458" i="5"/>
  <c r="L4458" i="5"/>
  <c r="J4458" i="5"/>
  <c r="C4458" i="5"/>
  <c r="K4457" i="5"/>
  <c r="L4457" i="5"/>
  <c r="J4457" i="5"/>
  <c r="C4457" i="5"/>
  <c r="K4456" i="5"/>
  <c r="L4456" i="5"/>
  <c r="J4456" i="5"/>
  <c r="C4456" i="5"/>
  <c r="K4455" i="5"/>
  <c r="L4455" i="5"/>
  <c r="J4455" i="5"/>
  <c r="C4455" i="5"/>
  <c r="K4454" i="5"/>
  <c r="L4454" i="5"/>
  <c r="J4454" i="5"/>
  <c r="C4454" i="5"/>
  <c r="K4453" i="5"/>
  <c r="L4453" i="5"/>
  <c r="J4453" i="5"/>
  <c r="C4453" i="5"/>
  <c r="K4452" i="5"/>
  <c r="L4452" i="5"/>
  <c r="J4452" i="5"/>
  <c r="C4452" i="5"/>
  <c r="K4451" i="5"/>
  <c r="L4451" i="5"/>
  <c r="J4451" i="5"/>
  <c r="C4451" i="5"/>
  <c r="K4450" i="5"/>
  <c r="L4450" i="5"/>
  <c r="J4450" i="5"/>
  <c r="C4450" i="5"/>
  <c r="K4449" i="5"/>
  <c r="L4449" i="5"/>
  <c r="J4449" i="5"/>
  <c r="C4449" i="5"/>
  <c r="K4448" i="5"/>
  <c r="L4448" i="5"/>
  <c r="J4448" i="5"/>
  <c r="C4448" i="5"/>
  <c r="K4447" i="5"/>
  <c r="L4447" i="5"/>
  <c r="J4447" i="5"/>
  <c r="C4447" i="5"/>
  <c r="K4446" i="5"/>
  <c r="L4446" i="5"/>
  <c r="J4446" i="5"/>
  <c r="C4446" i="5"/>
  <c r="K4445" i="5"/>
  <c r="L4445" i="5"/>
  <c r="J4445" i="5"/>
  <c r="C4445" i="5"/>
  <c r="K4444" i="5"/>
  <c r="L4444" i="5"/>
  <c r="J4444" i="5"/>
  <c r="C4444" i="5"/>
  <c r="K4443" i="5"/>
  <c r="L4443" i="5"/>
  <c r="J4443" i="5"/>
  <c r="C4443" i="5"/>
  <c r="K4442" i="5"/>
  <c r="L4442" i="5"/>
  <c r="J4442" i="5"/>
  <c r="C4442" i="5"/>
  <c r="K4441" i="5"/>
  <c r="L4441" i="5"/>
  <c r="J4441" i="5"/>
  <c r="C4441" i="5"/>
  <c r="K4440" i="5"/>
  <c r="L4440" i="5"/>
  <c r="J4440" i="5"/>
  <c r="C4440" i="5"/>
  <c r="K4439" i="5"/>
  <c r="L4439" i="5"/>
  <c r="J4439" i="5"/>
  <c r="C4439" i="5"/>
  <c r="K4438" i="5"/>
  <c r="L4438" i="5"/>
  <c r="J4438" i="5"/>
  <c r="C4438" i="5"/>
  <c r="K4437" i="5"/>
  <c r="L4437" i="5"/>
  <c r="J4437" i="5"/>
  <c r="C4437" i="5"/>
  <c r="K4436" i="5"/>
  <c r="L4436" i="5"/>
  <c r="J4436" i="5"/>
  <c r="C4436" i="5"/>
  <c r="K4435" i="5"/>
  <c r="L4435" i="5"/>
  <c r="J4435" i="5"/>
  <c r="C4435" i="5"/>
  <c r="K4434" i="5"/>
  <c r="L4434" i="5"/>
  <c r="J4434" i="5"/>
  <c r="C4434" i="5"/>
  <c r="K4433" i="5"/>
  <c r="L4433" i="5"/>
  <c r="J4433" i="5"/>
  <c r="C4433" i="5"/>
  <c r="K4432" i="5"/>
  <c r="L4432" i="5"/>
  <c r="J4432" i="5"/>
  <c r="C4432" i="5"/>
  <c r="K4431" i="5"/>
  <c r="L4431" i="5"/>
  <c r="J4431" i="5"/>
  <c r="C4431" i="5"/>
  <c r="K4430" i="5"/>
  <c r="L4430" i="5"/>
  <c r="J4430" i="5"/>
  <c r="C4430" i="5"/>
  <c r="K4429" i="5"/>
  <c r="L4429" i="5"/>
  <c r="J4429" i="5"/>
  <c r="C4429" i="5"/>
  <c r="K4428" i="5"/>
  <c r="L4428" i="5"/>
  <c r="J4428" i="5"/>
  <c r="C4428" i="5"/>
  <c r="K4427" i="5"/>
  <c r="L4427" i="5"/>
  <c r="J4427" i="5"/>
  <c r="C4427" i="5"/>
  <c r="K4426" i="5"/>
  <c r="L4426" i="5"/>
  <c r="J4426" i="5"/>
  <c r="C4426" i="5"/>
  <c r="K4425" i="5"/>
  <c r="L4425" i="5"/>
  <c r="J4425" i="5"/>
  <c r="C4425" i="5"/>
  <c r="K4424" i="5"/>
  <c r="L4424" i="5"/>
  <c r="J4424" i="5"/>
  <c r="C4424" i="5"/>
  <c r="K4423" i="5"/>
  <c r="L4423" i="5"/>
  <c r="J4423" i="5"/>
  <c r="C4423" i="5"/>
  <c r="K4422" i="5"/>
  <c r="L4422" i="5"/>
  <c r="J4422" i="5"/>
  <c r="C4422" i="5"/>
  <c r="K4421" i="5"/>
  <c r="L4421" i="5"/>
  <c r="J4421" i="5"/>
  <c r="C4421" i="5"/>
  <c r="K4420" i="5"/>
  <c r="L4420" i="5"/>
  <c r="J4420" i="5"/>
  <c r="C4420" i="5"/>
  <c r="K4419" i="5"/>
  <c r="L4419" i="5"/>
  <c r="J4419" i="5"/>
  <c r="C4419" i="5"/>
  <c r="K4418" i="5"/>
  <c r="L4418" i="5"/>
  <c r="J4418" i="5"/>
  <c r="C4418" i="5"/>
  <c r="K4417" i="5"/>
  <c r="L4417" i="5"/>
  <c r="J4417" i="5"/>
  <c r="C4417" i="5"/>
  <c r="K4416" i="5"/>
  <c r="L4416" i="5"/>
  <c r="J4416" i="5"/>
  <c r="C4416" i="5"/>
  <c r="K4415" i="5"/>
  <c r="L4415" i="5"/>
  <c r="J4415" i="5"/>
  <c r="C4415" i="5"/>
  <c r="K4414" i="5"/>
  <c r="L4414" i="5"/>
  <c r="J4414" i="5"/>
  <c r="C4414" i="5"/>
  <c r="K4413" i="5"/>
  <c r="L4413" i="5"/>
  <c r="J4413" i="5"/>
  <c r="C4413" i="5"/>
  <c r="K4412" i="5"/>
  <c r="L4412" i="5"/>
  <c r="J4412" i="5"/>
  <c r="C4412" i="5"/>
  <c r="K4411" i="5"/>
  <c r="L4411" i="5"/>
  <c r="J4411" i="5"/>
  <c r="C4411" i="5"/>
  <c r="K4410" i="5"/>
  <c r="L4410" i="5"/>
  <c r="J4410" i="5"/>
  <c r="C4410" i="5"/>
  <c r="K4409" i="5"/>
  <c r="L4409" i="5"/>
  <c r="J4409" i="5"/>
  <c r="C4409" i="5"/>
  <c r="K4408" i="5"/>
  <c r="L4408" i="5"/>
  <c r="J4408" i="5"/>
  <c r="C4408" i="5"/>
  <c r="K4407" i="5"/>
  <c r="L4407" i="5"/>
  <c r="J4407" i="5"/>
  <c r="C4407" i="5"/>
  <c r="K4406" i="5"/>
  <c r="L4406" i="5"/>
  <c r="J4406" i="5"/>
  <c r="C4406" i="5"/>
  <c r="K4405" i="5"/>
  <c r="L4405" i="5"/>
  <c r="J4405" i="5"/>
  <c r="C4405" i="5"/>
  <c r="K4404" i="5"/>
  <c r="L4404" i="5"/>
  <c r="J4404" i="5"/>
  <c r="C4404" i="5"/>
  <c r="K4403" i="5"/>
  <c r="L4403" i="5"/>
  <c r="J4403" i="5"/>
  <c r="C4403" i="5"/>
  <c r="K4402" i="5"/>
  <c r="L4402" i="5"/>
  <c r="J4402" i="5"/>
  <c r="C4402" i="5"/>
  <c r="K4401" i="5"/>
  <c r="L4401" i="5"/>
  <c r="J4401" i="5"/>
  <c r="C4401" i="5"/>
  <c r="K4400" i="5"/>
  <c r="L4400" i="5"/>
  <c r="J4400" i="5"/>
  <c r="C4400" i="5"/>
  <c r="K4399" i="5"/>
  <c r="L4399" i="5"/>
  <c r="J4399" i="5"/>
  <c r="C4399" i="5"/>
  <c r="K4398" i="5"/>
  <c r="L4398" i="5"/>
  <c r="J4398" i="5"/>
  <c r="C4398" i="5"/>
  <c r="K4397" i="5"/>
  <c r="L4397" i="5"/>
  <c r="J4397" i="5"/>
  <c r="C4397" i="5"/>
  <c r="K4396" i="5"/>
  <c r="L4396" i="5"/>
  <c r="J4396" i="5"/>
  <c r="C4396" i="5"/>
  <c r="K4395" i="5"/>
  <c r="L4395" i="5"/>
  <c r="J4395" i="5"/>
  <c r="C4395" i="5"/>
  <c r="K4394" i="5"/>
  <c r="L4394" i="5"/>
  <c r="J4394" i="5"/>
  <c r="C4394" i="5"/>
  <c r="K4393" i="5"/>
  <c r="L4393" i="5"/>
  <c r="J4393" i="5"/>
  <c r="C4393" i="5"/>
  <c r="K4392" i="5"/>
  <c r="L4392" i="5"/>
  <c r="J4392" i="5"/>
  <c r="C4392" i="5"/>
  <c r="K4391" i="5"/>
  <c r="L4391" i="5"/>
  <c r="J4391" i="5"/>
  <c r="C4391" i="5"/>
  <c r="K4388" i="5"/>
  <c r="L4388" i="5"/>
  <c r="J4388" i="5"/>
  <c r="C4388" i="5"/>
  <c r="K4387" i="5"/>
  <c r="L4387" i="5"/>
  <c r="J4387" i="5"/>
  <c r="C4387" i="5"/>
  <c r="K4386" i="5"/>
  <c r="L4386" i="5"/>
  <c r="J4386" i="5"/>
  <c r="C4386" i="5"/>
  <c r="K4385" i="5"/>
  <c r="L4385" i="5"/>
  <c r="J4385" i="5"/>
  <c r="C4385" i="5"/>
  <c r="K4384" i="5"/>
  <c r="L4384" i="5"/>
  <c r="J4384" i="5"/>
  <c r="C4384" i="5"/>
  <c r="K4383" i="5"/>
  <c r="L4383" i="5"/>
  <c r="J4383" i="5"/>
  <c r="C4383" i="5"/>
  <c r="K4382" i="5"/>
  <c r="L4382" i="5"/>
  <c r="J4382" i="5"/>
  <c r="C4382" i="5"/>
  <c r="K4381" i="5"/>
  <c r="L4381" i="5"/>
  <c r="J4381" i="5"/>
  <c r="C4381" i="5"/>
  <c r="K4380" i="5"/>
  <c r="L4380" i="5"/>
  <c r="J4380" i="5"/>
  <c r="C4380" i="5"/>
  <c r="K4379" i="5"/>
  <c r="L4379" i="5"/>
  <c r="J4379" i="5"/>
  <c r="C4379" i="5"/>
  <c r="K4378" i="5"/>
  <c r="L4378" i="5"/>
  <c r="J4378" i="5"/>
  <c r="C4378" i="5"/>
  <c r="K4377" i="5"/>
  <c r="L4377" i="5"/>
  <c r="J4377" i="5"/>
  <c r="C4377" i="5"/>
  <c r="K4376" i="5"/>
  <c r="L4376" i="5"/>
  <c r="J4376" i="5"/>
  <c r="C4376" i="5"/>
  <c r="K4375" i="5"/>
  <c r="L4375" i="5"/>
  <c r="J4375" i="5"/>
  <c r="C4375" i="5"/>
  <c r="K4374" i="5"/>
  <c r="L4374" i="5"/>
  <c r="J4374" i="5"/>
  <c r="C4374" i="5"/>
  <c r="K4373" i="5"/>
  <c r="L4373" i="5"/>
  <c r="J4373" i="5"/>
  <c r="C4373" i="5"/>
  <c r="K4372" i="5"/>
  <c r="L4372" i="5"/>
  <c r="J4372" i="5"/>
  <c r="C4372" i="5"/>
  <c r="K4371" i="5"/>
  <c r="L4371" i="5"/>
  <c r="J4371" i="5"/>
  <c r="C4371" i="5"/>
  <c r="K4370" i="5"/>
  <c r="L4370" i="5"/>
  <c r="J4370" i="5"/>
  <c r="C4370" i="5"/>
  <c r="K4369" i="5"/>
  <c r="L4369" i="5"/>
  <c r="J4369" i="5"/>
  <c r="C4369" i="5"/>
  <c r="K4368" i="5"/>
  <c r="L4368" i="5"/>
  <c r="J4368" i="5"/>
  <c r="C4368" i="5"/>
  <c r="K4367" i="5"/>
  <c r="L4367" i="5"/>
  <c r="J4367" i="5"/>
  <c r="C4367" i="5"/>
  <c r="K4366" i="5"/>
  <c r="L4366" i="5"/>
  <c r="J4366" i="5"/>
  <c r="C4366" i="5"/>
  <c r="K4365" i="5"/>
  <c r="L4365" i="5"/>
  <c r="J4365" i="5"/>
  <c r="C4365" i="5"/>
  <c r="K4364" i="5"/>
  <c r="L4364" i="5"/>
  <c r="J4364" i="5"/>
  <c r="C4364" i="5"/>
  <c r="K4363" i="5"/>
  <c r="L4363" i="5"/>
  <c r="J4363" i="5"/>
  <c r="C4363" i="5"/>
  <c r="K4362" i="5"/>
  <c r="L4362" i="5"/>
  <c r="J4362" i="5"/>
  <c r="C4362" i="5"/>
  <c r="K4361" i="5"/>
  <c r="L4361" i="5"/>
  <c r="J4361" i="5"/>
  <c r="C4361" i="5"/>
  <c r="K4360" i="5"/>
  <c r="L4360" i="5"/>
  <c r="J4360" i="5"/>
  <c r="C4360" i="5"/>
  <c r="K4359" i="5"/>
  <c r="L4359" i="5"/>
  <c r="J4359" i="5"/>
  <c r="C4359" i="5"/>
  <c r="K4358" i="5"/>
  <c r="L4358" i="5"/>
  <c r="J4358" i="5"/>
  <c r="C4358" i="5"/>
  <c r="K4357" i="5"/>
  <c r="L4357" i="5"/>
  <c r="J4357" i="5"/>
  <c r="C4357" i="5"/>
  <c r="K4356" i="5"/>
  <c r="L4356" i="5"/>
  <c r="J4356" i="5"/>
  <c r="C4356" i="5"/>
  <c r="K4355" i="5"/>
  <c r="L4355" i="5"/>
  <c r="J4355" i="5"/>
  <c r="C4355" i="5"/>
  <c r="K4354" i="5"/>
  <c r="L4354" i="5"/>
  <c r="J4354" i="5"/>
  <c r="C4354" i="5"/>
  <c r="K4353" i="5"/>
  <c r="L4353" i="5"/>
  <c r="J4353" i="5"/>
  <c r="C4353" i="5"/>
  <c r="K4352" i="5"/>
  <c r="L4352" i="5"/>
  <c r="J4352" i="5"/>
  <c r="C4352" i="5"/>
  <c r="K4351" i="5"/>
  <c r="L4351" i="5"/>
  <c r="J4351" i="5"/>
  <c r="C4351" i="5"/>
  <c r="K4350" i="5"/>
  <c r="L4350" i="5"/>
  <c r="J4350" i="5"/>
  <c r="C4350" i="5"/>
  <c r="K4349" i="5"/>
  <c r="L4349" i="5"/>
  <c r="J4349" i="5"/>
  <c r="C4349" i="5"/>
  <c r="K4348" i="5"/>
  <c r="L4348" i="5"/>
  <c r="J4348" i="5"/>
  <c r="C4348" i="5"/>
  <c r="K4347" i="5"/>
  <c r="L4347" i="5"/>
  <c r="J4347" i="5"/>
  <c r="C4347" i="5"/>
  <c r="K4346" i="5"/>
  <c r="L4346" i="5"/>
  <c r="J4346" i="5"/>
  <c r="C4346" i="5"/>
  <c r="K4345" i="5"/>
  <c r="L4345" i="5"/>
  <c r="J4345" i="5"/>
  <c r="C4345" i="5"/>
  <c r="K4344" i="5"/>
  <c r="L4344" i="5"/>
  <c r="J4344" i="5"/>
  <c r="C4344" i="5"/>
  <c r="K4343" i="5"/>
  <c r="L4343" i="5"/>
  <c r="J4343" i="5"/>
  <c r="C4343" i="5"/>
  <c r="K4342" i="5"/>
  <c r="L4342" i="5"/>
  <c r="J4342" i="5"/>
  <c r="C4342" i="5"/>
  <c r="K4341" i="5"/>
  <c r="L4341" i="5"/>
  <c r="J4341" i="5"/>
  <c r="C4341" i="5"/>
  <c r="K4340" i="5"/>
  <c r="L4340" i="5"/>
  <c r="J4340" i="5"/>
  <c r="C4340" i="5"/>
  <c r="K4339" i="5"/>
  <c r="L4339" i="5"/>
  <c r="J4339" i="5"/>
  <c r="C4339" i="5"/>
  <c r="K4338" i="5"/>
  <c r="L4338" i="5"/>
  <c r="J4338" i="5"/>
  <c r="C4338" i="5"/>
  <c r="K4337" i="5"/>
  <c r="L4337" i="5"/>
  <c r="J4337" i="5"/>
  <c r="C4337" i="5"/>
  <c r="K4336" i="5"/>
  <c r="L4336" i="5"/>
  <c r="J4336" i="5"/>
  <c r="C4336" i="5"/>
  <c r="K4335" i="5"/>
  <c r="L4335" i="5"/>
  <c r="J4335" i="5"/>
  <c r="C4335" i="5"/>
  <c r="K4334" i="5"/>
  <c r="L4334" i="5"/>
  <c r="J4334" i="5"/>
  <c r="C4334" i="5"/>
  <c r="K4333" i="5"/>
  <c r="L4333" i="5"/>
  <c r="J4333" i="5"/>
  <c r="C4333" i="5"/>
  <c r="K4332" i="5"/>
  <c r="L4332" i="5"/>
  <c r="J4332" i="5"/>
  <c r="C4332" i="5"/>
  <c r="K4331" i="5"/>
  <c r="L4331" i="5"/>
  <c r="J4331" i="5"/>
  <c r="C4331" i="5"/>
  <c r="K4330" i="5"/>
  <c r="L4330" i="5"/>
  <c r="J4330" i="5"/>
  <c r="C4330" i="5"/>
  <c r="K4329" i="5"/>
  <c r="L4329" i="5"/>
  <c r="J4329" i="5"/>
  <c r="C4329" i="5"/>
  <c r="K4328" i="5"/>
  <c r="L4328" i="5"/>
  <c r="J4328" i="5"/>
  <c r="C4328" i="5"/>
  <c r="K4327" i="5"/>
  <c r="L4327" i="5"/>
  <c r="J4327" i="5"/>
  <c r="C4327" i="5"/>
  <c r="K4326" i="5"/>
  <c r="L4326" i="5"/>
  <c r="J4326" i="5"/>
  <c r="C4326" i="5"/>
  <c r="K4325" i="5"/>
  <c r="L4325" i="5"/>
  <c r="J4325" i="5"/>
  <c r="C4325" i="5"/>
  <c r="K4324" i="5"/>
  <c r="L4324" i="5"/>
  <c r="J4324" i="5"/>
  <c r="C4324" i="5"/>
  <c r="K4323" i="5"/>
  <c r="L4323" i="5"/>
  <c r="J4323" i="5"/>
  <c r="C4323" i="5"/>
  <c r="K4322" i="5"/>
  <c r="L4322" i="5"/>
  <c r="J4322" i="5"/>
  <c r="C4322" i="5"/>
  <c r="K4321" i="5"/>
  <c r="L4321" i="5"/>
  <c r="J4321" i="5"/>
  <c r="C4321" i="5"/>
  <c r="K4320" i="5"/>
  <c r="L4320" i="5"/>
  <c r="J4320" i="5"/>
  <c r="C4320" i="5"/>
  <c r="K4319" i="5"/>
  <c r="L4319" i="5"/>
  <c r="J4319" i="5"/>
  <c r="C4319" i="5"/>
  <c r="K4318" i="5"/>
  <c r="L4318" i="5"/>
  <c r="J4318" i="5"/>
  <c r="C4318" i="5"/>
  <c r="K4317" i="5"/>
  <c r="L4317" i="5"/>
  <c r="J4317" i="5"/>
  <c r="C4317" i="5"/>
  <c r="K4316" i="5"/>
  <c r="L4316" i="5"/>
  <c r="J4316" i="5"/>
  <c r="C4316" i="5"/>
  <c r="K4315" i="5"/>
  <c r="L4315" i="5"/>
  <c r="J4315" i="5"/>
  <c r="C4315" i="5"/>
  <c r="K4314" i="5"/>
  <c r="L4314" i="5"/>
  <c r="J4314" i="5"/>
  <c r="C4314" i="5"/>
  <c r="K4313" i="5"/>
  <c r="L4313" i="5"/>
  <c r="J4313" i="5"/>
  <c r="C4313" i="5"/>
  <c r="K4312" i="5"/>
  <c r="L4312" i="5"/>
  <c r="J4312" i="5"/>
  <c r="C4312" i="5"/>
  <c r="K4311" i="5"/>
  <c r="L4311" i="5"/>
  <c r="J4311" i="5"/>
  <c r="C4311" i="5"/>
  <c r="K4310" i="5"/>
  <c r="L4310" i="5"/>
  <c r="J4310" i="5"/>
  <c r="C4310" i="5"/>
  <c r="K4309" i="5"/>
  <c r="L4309" i="5"/>
  <c r="J4309" i="5"/>
  <c r="C4309" i="5"/>
  <c r="K4308" i="5"/>
  <c r="L4308" i="5"/>
  <c r="J4308" i="5"/>
  <c r="C4308" i="5"/>
  <c r="K4307" i="5"/>
  <c r="L4307" i="5"/>
  <c r="J4307" i="5"/>
  <c r="C4307" i="5"/>
  <c r="K4306" i="5"/>
  <c r="L4306" i="5"/>
  <c r="J4306" i="5"/>
  <c r="C4306" i="5"/>
  <c r="K4305" i="5"/>
  <c r="L4305" i="5"/>
  <c r="J4305" i="5"/>
  <c r="C4305" i="5"/>
  <c r="K4304" i="5"/>
  <c r="L4304" i="5"/>
  <c r="J4304" i="5"/>
  <c r="C4304" i="5"/>
  <c r="K4303" i="5"/>
  <c r="L4303" i="5"/>
  <c r="J4303" i="5"/>
  <c r="C4303" i="5"/>
  <c r="K4302" i="5"/>
  <c r="L4302" i="5"/>
  <c r="J4302" i="5"/>
  <c r="C4302" i="5"/>
  <c r="K4301" i="5"/>
  <c r="L4301" i="5"/>
  <c r="J4301" i="5"/>
  <c r="C4301" i="5"/>
  <c r="K4300" i="5"/>
  <c r="L4300" i="5"/>
  <c r="J4300" i="5"/>
  <c r="C4300" i="5"/>
  <c r="K4299" i="5"/>
  <c r="L4299" i="5"/>
  <c r="J4299" i="5"/>
  <c r="C4299" i="5"/>
  <c r="K4298" i="5"/>
  <c r="L4298" i="5"/>
  <c r="J4298" i="5"/>
  <c r="C4298" i="5"/>
  <c r="K4297" i="5"/>
  <c r="L4297" i="5"/>
  <c r="J4297" i="5"/>
  <c r="C4297" i="5"/>
  <c r="K4296" i="5"/>
  <c r="L4296" i="5"/>
  <c r="J4296" i="5"/>
  <c r="C4296" i="5"/>
  <c r="K4295" i="5"/>
  <c r="L4295" i="5"/>
  <c r="J4295" i="5"/>
  <c r="C4295" i="5"/>
  <c r="K4294" i="5"/>
  <c r="L4294" i="5"/>
  <c r="J4294" i="5"/>
  <c r="C4294" i="5"/>
  <c r="K4293" i="5"/>
  <c r="L4293" i="5"/>
  <c r="J4293" i="5"/>
  <c r="C4293" i="5"/>
  <c r="K4292" i="5"/>
  <c r="L4292" i="5"/>
  <c r="J4292" i="5"/>
  <c r="C4292" i="5"/>
  <c r="K4291" i="5"/>
  <c r="L4291" i="5"/>
  <c r="J4291" i="5"/>
  <c r="C4291" i="5"/>
  <c r="K4290" i="5"/>
  <c r="L4290" i="5"/>
  <c r="J4290" i="5"/>
  <c r="C4290" i="5"/>
  <c r="K4289" i="5"/>
  <c r="L4289" i="5"/>
  <c r="J4289" i="5"/>
  <c r="C4289" i="5"/>
  <c r="K4286" i="5"/>
  <c r="L4286" i="5"/>
  <c r="J4286" i="5"/>
  <c r="C4286" i="5"/>
  <c r="K4285" i="5"/>
  <c r="L4285" i="5"/>
  <c r="J4285" i="5"/>
  <c r="C4285" i="5"/>
  <c r="K4284" i="5"/>
  <c r="L4284" i="5"/>
  <c r="J4284" i="5"/>
  <c r="C4284" i="5"/>
  <c r="K4283" i="5"/>
  <c r="L4283" i="5"/>
  <c r="J4283" i="5"/>
  <c r="C4283" i="5"/>
  <c r="K4282" i="5"/>
  <c r="L4282" i="5"/>
  <c r="J4282" i="5"/>
  <c r="C4282" i="5"/>
  <c r="K4281" i="5"/>
  <c r="L4281" i="5"/>
  <c r="J4281" i="5"/>
  <c r="C4281" i="5"/>
  <c r="K4280" i="5"/>
  <c r="L4280" i="5"/>
  <c r="J4280" i="5"/>
  <c r="C4280" i="5"/>
  <c r="K4279" i="5"/>
  <c r="L4279" i="5"/>
  <c r="J4279" i="5"/>
  <c r="C4279" i="5"/>
  <c r="K4278" i="5"/>
  <c r="L4278" i="5"/>
  <c r="J4278" i="5"/>
  <c r="C4278" i="5"/>
  <c r="K4277" i="5"/>
  <c r="L4277" i="5"/>
  <c r="J4277" i="5"/>
  <c r="C4277" i="5"/>
  <c r="K4276" i="5"/>
  <c r="L4276" i="5"/>
  <c r="J4276" i="5"/>
  <c r="C4276" i="5"/>
  <c r="K4275" i="5"/>
  <c r="L4275" i="5"/>
  <c r="J4275" i="5"/>
  <c r="C4275" i="5"/>
  <c r="K4274" i="5"/>
  <c r="L4274" i="5"/>
  <c r="J4274" i="5"/>
  <c r="C4274" i="5"/>
  <c r="K4273" i="5"/>
  <c r="L4273" i="5"/>
  <c r="J4273" i="5"/>
  <c r="C4273" i="5"/>
  <c r="K4272" i="5"/>
  <c r="L4272" i="5"/>
  <c r="J4272" i="5"/>
  <c r="C4272" i="5"/>
  <c r="K4271" i="5"/>
  <c r="L4271" i="5"/>
  <c r="J4271" i="5"/>
  <c r="C4271" i="5"/>
  <c r="K4270" i="5"/>
  <c r="L4270" i="5"/>
  <c r="J4270" i="5"/>
  <c r="C4270" i="5"/>
  <c r="K4269" i="5"/>
  <c r="L4269" i="5"/>
  <c r="J4269" i="5"/>
  <c r="C4269" i="5"/>
  <c r="K4268" i="5"/>
  <c r="L4268" i="5"/>
  <c r="J4268" i="5"/>
  <c r="C4268" i="5"/>
  <c r="K4267" i="5"/>
  <c r="L4267" i="5"/>
  <c r="J4267" i="5"/>
  <c r="C4267" i="5"/>
  <c r="K4266" i="5"/>
  <c r="L4266" i="5"/>
  <c r="J4266" i="5"/>
  <c r="C4266" i="5"/>
  <c r="K4265" i="5"/>
  <c r="L4265" i="5"/>
  <c r="J4265" i="5"/>
  <c r="C4265" i="5"/>
  <c r="K4264" i="5"/>
  <c r="L4264" i="5"/>
  <c r="J4264" i="5"/>
  <c r="C4264" i="5"/>
  <c r="K4263" i="5"/>
  <c r="L4263" i="5"/>
  <c r="J4263" i="5"/>
  <c r="C4263" i="5"/>
  <c r="K4262" i="5"/>
  <c r="L4262" i="5"/>
  <c r="J4262" i="5"/>
  <c r="C4262" i="5"/>
  <c r="K4261" i="5"/>
  <c r="L4261" i="5"/>
  <c r="J4261" i="5"/>
  <c r="C4261" i="5"/>
  <c r="K4260" i="5"/>
  <c r="L4260" i="5"/>
  <c r="J4260" i="5"/>
  <c r="C4260" i="5"/>
  <c r="K4259" i="5"/>
  <c r="L4259" i="5"/>
  <c r="J4259" i="5"/>
  <c r="C4259" i="5"/>
  <c r="K4258" i="5"/>
  <c r="L4258" i="5"/>
  <c r="J4258" i="5"/>
  <c r="C4258" i="5"/>
  <c r="K4257" i="5"/>
  <c r="L4257" i="5"/>
  <c r="J4257" i="5"/>
  <c r="C4257" i="5"/>
  <c r="K4256" i="5"/>
  <c r="L4256" i="5"/>
  <c r="J4256" i="5"/>
  <c r="C4256" i="5"/>
  <c r="K4255" i="5"/>
  <c r="L4255" i="5"/>
  <c r="J4255" i="5"/>
  <c r="C4255" i="5"/>
  <c r="K4254" i="5"/>
  <c r="L4254" i="5"/>
  <c r="J4254" i="5"/>
  <c r="C4254" i="5"/>
  <c r="K4253" i="5"/>
  <c r="L4253" i="5"/>
  <c r="J4253" i="5"/>
  <c r="C4253" i="5"/>
  <c r="K4252" i="5"/>
  <c r="L4252" i="5"/>
  <c r="J4252" i="5"/>
  <c r="C4252" i="5"/>
  <c r="K4251" i="5"/>
  <c r="L4251" i="5"/>
  <c r="J4251" i="5"/>
  <c r="C4251" i="5"/>
  <c r="K4250" i="5"/>
  <c r="L4250" i="5"/>
  <c r="J4250" i="5"/>
  <c r="C4250" i="5"/>
  <c r="K4249" i="5"/>
  <c r="L4249" i="5"/>
  <c r="J4249" i="5"/>
  <c r="C4249" i="5"/>
  <c r="K4248" i="5"/>
  <c r="L4248" i="5"/>
  <c r="J4248" i="5"/>
  <c r="C4248" i="5"/>
  <c r="K4247" i="5"/>
  <c r="L4247" i="5"/>
  <c r="J4247" i="5"/>
  <c r="C4247" i="5"/>
  <c r="K4246" i="5"/>
  <c r="L4246" i="5"/>
  <c r="J4246" i="5"/>
  <c r="C4246" i="5"/>
  <c r="K4245" i="5"/>
  <c r="L4245" i="5"/>
  <c r="J4245" i="5"/>
  <c r="C4245" i="5"/>
  <c r="K4244" i="5"/>
  <c r="L4244" i="5"/>
  <c r="J4244" i="5"/>
  <c r="C4244" i="5"/>
  <c r="K4243" i="5"/>
  <c r="L4243" i="5"/>
  <c r="J4243" i="5"/>
  <c r="C4243" i="5"/>
  <c r="K4242" i="5"/>
  <c r="L4242" i="5"/>
  <c r="J4242" i="5"/>
  <c r="C4242" i="5"/>
  <c r="K4241" i="5"/>
  <c r="L4241" i="5"/>
  <c r="J4241" i="5"/>
  <c r="C4241" i="5"/>
  <c r="K4240" i="5"/>
  <c r="L4240" i="5"/>
  <c r="J4240" i="5"/>
  <c r="C4240" i="5"/>
  <c r="K4239" i="5"/>
  <c r="L4239" i="5"/>
  <c r="J4239" i="5"/>
  <c r="C4239" i="5"/>
  <c r="K4238" i="5"/>
  <c r="L4238" i="5"/>
  <c r="J4238" i="5"/>
  <c r="C4238" i="5"/>
  <c r="K4237" i="5"/>
  <c r="L4237" i="5"/>
  <c r="J4237" i="5"/>
  <c r="C4237" i="5"/>
  <c r="K4236" i="5"/>
  <c r="L4236" i="5"/>
  <c r="J4236" i="5"/>
  <c r="C4236" i="5"/>
  <c r="K4235" i="5"/>
  <c r="L4235" i="5"/>
  <c r="J4235" i="5"/>
  <c r="C4235" i="5"/>
  <c r="K4234" i="5"/>
  <c r="L4234" i="5"/>
  <c r="J4234" i="5"/>
  <c r="C4234" i="5"/>
  <c r="K4233" i="5"/>
  <c r="L4233" i="5"/>
  <c r="J4233" i="5"/>
  <c r="C4233" i="5"/>
  <c r="K4232" i="5"/>
  <c r="L4232" i="5"/>
  <c r="J4232" i="5"/>
  <c r="C4232" i="5"/>
  <c r="K4231" i="5"/>
  <c r="L4231" i="5"/>
  <c r="J4231" i="5"/>
  <c r="C4231" i="5"/>
  <c r="K4230" i="5"/>
  <c r="L4230" i="5"/>
  <c r="J4230" i="5"/>
  <c r="C4230" i="5"/>
  <c r="K4229" i="5"/>
  <c r="L4229" i="5"/>
  <c r="J4229" i="5"/>
  <c r="C4229" i="5"/>
  <c r="K4228" i="5"/>
  <c r="L4228" i="5"/>
  <c r="J4228" i="5"/>
  <c r="C4228" i="5"/>
  <c r="K4227" i="5"/>
  <c r="L4227" i="5"/>
  <c r="J4227" i="5"/>
  <c r="C4227" i="5"/>
  <c r="K4226" i="5"/>
  <c r="L4226" i="5"/>
  <c r="J4226" i="5"/>
  <c r="C4226" i="5"/>
  <c r="K4225" i="5"/>
  <c r="L4225" i="5"/>
  <c r="J4225" i="5"/>
  <c r="C4225" i="5"/>
  <c r="K4224" i="5"/>
  <c r="L4224" i="5"/>
  <c r="J4224" i="5"/>
  <c r="C4224" i="5"/>
  <c r="K4223" i="5"/>
  <c r="L4223" i="5"/>
  <c r="J4223" i="5"/>
  <c r="C4223" i="5"/>
  <c r="K4222" i="5"/>
  <c r="L4222" i="5"/>
  <c r="J4222" i="5"/>
  <c r="C4222" i="5"/>
  <c r="K4221" i="5"/>
  <c r="L4221" i="5"/>
  <c r="J4221" i="5"/>
  <c r="C4221" i="5"/>
  <c r="K4220" i="5"/>
  <c r="L4220" i="5"/>
  <c r="J4220" i="5"/>
  <c r="C4220" i="5"/>
  <c r="K4219" i="5"/>
  <c r="L4219" i="5"/>
  <c r="J4219" i="5"/>
  <c r="C4219" i="5"/>
  <c r="K4218" i="5"/>
  <c r="L4218" i="5"/>
  <c r="J4218" i="5"/>
  <c r="C4218" i="5"/>
  <c r="K4217" i="5"/>
  <c r="L4217" i="5"/>
  <c r="J4217" i="5"/>
  <c r="C4217" i="5"/>
  <c r="K4216" i="5"/>
  <c r="L4216" i="5"/>
  <c r="J4216" i="5"/>
  <c r="C4216" i="5"/>
  <c r="K4215" i="5"/>
  <c r="L4215" i="5"/>
  <c r="J4215" i="5"/>
  <c r="C4215" i="5"/>
  <c r="K4214" i="5"/>
  <c r="L4214" i="5"/>
  <c r="J4214" i="5"/>
  <c r="C4214" i="5"/>
  <c r="K4213" i="5"/>
  <c r="L4213" i="5"/>
  <c r="J4213" i="5"/>
  <c r="C4213" i="5"/>
  <c r="K4212" i="5"/>
  <c r="L4212" i="5"/>
  <c r="J4212" i="5"/>
  <c r="C4212" i="5"/>
  <c r="K4211" i="5"/>
  <c r="L4211" i="5"/>
  <c r="J4211" i="5"/>
  <c r="C4211" i="5"/>
  <c r="K4210" i="5"/>
  <c r="L4210" i="5"/>
  <c r="J4210" i="5"/>
  <c r="C4210" i="5"/>
  <c r="K4209" i="5"/>
  <c r="L4209" i="5"/>
  <c r="J4209" i="5"/>
  <c r="C4209" i="5"/>
  <c r="K4208" i="5"/>
  <c r="L4208" i="5"/>
  <c r="J4208" i="5"/>
  <c r="C4208" i="5"/>
  <c r="K4207" i="5"/>
  <c r="L4207" i="5"/>
  <c r="J4207" i="5"/>
  <c r="C4207" i="5"/>
  <c r="K4206" i="5"/>
  <c r="L4206" i="5"/>
  <c r="J4206" i="5"/>
  <c r="C4206" i="5"/>
  <c r="K4205" i="5"/>
  <c r="L4205" i="5"/>
  <c r="J4205" i="5"/>
  <c r="C4205" i="5"/>
  <c r="K4204" i="5"/>
  <c r="L4204" i="5"/>
  <c r="J4204" i="5"/>
  <c r="C4204" i="5"/>
  <c r="K4203" i="5"/>
  <c r="L4203" i="5"/>
  <c r="J4203" i="5"/>
  <c r="C4203" i="5"/>
  <c r="K4202" i="5"/>
  <c r="L4202" i="5"/>
  <c r="J4202" i="5"/>
  <c r="C4202" i="5"/>
  <c r="K4201" i="5"/>
  <c r="L4201" i="5"/>
  <c r="J4201" i="5"/>
  <c r="C4201" i="5"/>
  <c r="K4200" i="5"/>
  <c r="L4200" i="5"/>
  <c r="J4200" i="5"/>
  <c r="C4200" i="5"/>
  <c r="K4199" i="5"/>
  <c r="L4199" i="5"/>
  <c r="J4199" i="5"/>
  <c r="C4199" i="5"/>
  <c r="K4198" i="5"/>
  <c r="L4198" i="5"/>
  <c r="J4198" i="5"/>
  <c r="C4198" i="5"/>
  <c r="K4197" i="5"/>
  <c r="L4197" i="5"/>
  <c r="J4197" i="5"/>
  <c r="C4197" i="5"/>
  <c r="K4196" i="5"/>
  <c r="L4196" i="5"/>
  <c r="J4196" i="5"/>
  <c r="C4196" i="5"/>
  <c r="K4195" i="5"/>
  <c r="L4195" i="5"/>
  <c r="J4195" i="5"/>
  <c r="C4195" i="5"/>
  <c r="K4194" i="5"/>
  <c r="L4194" i="5"/>
  <c r="J4194" i="5"/>
  <c r="C4194" i="5"/>
  <c r="K4193" i="5"/>
  <c r="L4193" i="5"/>
  <c r="J4193" i="5"/>
  <c r="C4193" i="5"/>
  <c r="K4192" i="5"/>
  <c r="L4192" i="5"/>
  <c r="J4192" i="5"/>
  <c r="C4192" i="5"/>
  <c r="K4191" i="5"/>
  <c r="L4191" i="5"/>
  <c r="J4191" i="5"/>
  <c r="C4191" i="5"/>
  <c r="K4190" i="5"/>
  <c r="L4190" i="5"/>
  <c r="J4190" i="5"/>
  <c r="C4190" i="5"/>
  <c r="K4189" i="5"/>
  <c r="L4189" i="5"/>
  <c r="J4189" i="5"/>
  <c r="C4189" i="5"/>
  <c r="K4188" i="5"/>
  <c r="L4188" i="5"/>
  <c r="J4188" i="5"/>
  <c r="C4188" i="5"/>
  <c r="K4187" i="5"/>
  <c r="L4187" i="5"/>
  <c r="J4187" i="5"/>
  <c r="C4187" i="5"/>
  <c r="K4184" i="5"/>
  <c r="L4184" i="5"/>
  <c r="J4184" i="5"/>
  <c r="C4184" i="5"/>
  <c r="K4183" i="5"/>
  <c r="L4183" i="5"/>
  <c r="J4183" i="5"/>
  <c r="C4183" i="5"/>
  <c r="K4182" i="5"/>
  <c r="L4182" i="5"/>
  <c r="J4182" i="5"/>
  <c r="C4182" i="5"/>
  <c r="K4181" i="5"/>
  <c r="L4181" i="5"/>
  <c r="J4181" i="5"/>
  <c r="C4181" i="5"/>
  <c r="K4180" i="5"/>
  <c r="L4180" i="5"/>
  <c r="J4180" i="5"/>
  <c r="C4180" i="5"/>
  <c r="K4179" i="5"/>
  <c r="L4179" i="5"/>
  <c r="J4179" i="5"/>
  <c r="C4179" i="5"/>
  <c r="K4178" i="5"/>
  <c r="L4178" i="5"/>
  <c r="J4178" i="5"/>
  <c r="C4178" i="5"/>
  <c r="K4177" i="5"/>
  <c r="L4177" i="5"/>
  <c r="J4177" i="5"/>
  <c r="C4177" i="5"/>
  <c r="K4176" i="5"/>
  <c r="L4176" i="5"/>
  <c r="J4176" i="5"/>
  <c r="C4176" i="5"/>
  <c r="K4175" i="5"/>
  <c r="L4175" i="5"/>
  <c r="J4175" i="5"/>
  <c r="C4175" i="5"/>
  <c r="K4174" i="5"/>
  <c r="L4174" i="5"/>
  <c r="J4174" i="5"/>
  <c r="C4174" i="5"/>
  <c r="K4173" i="5"/>
  <c r="L4173" i="5"/>
  <c r="J4173" i="5"/>
  <c r="C4173" i="5"/>
  <c r="K4172" i="5"/>
  <c r="L4172" i="5"/>
  <c r="J4172" i="5"/>
  <c r="C4172" i="5"/>
  <c r="K4171" i="5"/>
  <c r="L4171" i="5"/>
  <c r="J4171" i="5"/>
  <c r="C4171" i="5"/>
  <c r="K4170" i="5"/>
  <c r="L4170" i="5"/>
  <c r="J4170" i="5"/>
  <c r="C4170" i="5"/>
  <c r="K4169" i="5"/>
  <c r="L4169" i="5"/>
  <c r="J4169" i="5"/>
  <c r="C4169" i="5"/>
  <c r="K4168" i="5"/>
  <c r="L4168" i="5"/>
  <c r="J4168" i="5"/>
  <c r="C4168" i="5"/>
  <c r="K4167" i="5"/>
  <c r="L4167" i="5"/>
  <c r="J4167" i="5"/>
  <c r="C4167" i="5"/>
  <c r="K4166" i="5"/>
  <c r="L4166" i="5"/>
  <c r="J4166" i="5"/>
  <c r="C4166" i="5"/>
  <c r="K4165" i="5"/>
  <c r="L4165" i="5"/>
  <c r="J4165" i="5"/>
  <c r="C4165" i="5"/>
  <c r="K4164" i="5"/>
  <c r="L4164" i="5"/>
  <c r="J4164" i="5"/>
  <c r="C4164" i="5"/>
  <c r="K4163" i="5"/>
  <c r="L4163" i="5"/>
  <c r="J4163" i="5"/>
  <c r="C4163" i="5"/>
  <c r="K4162" i="5"/>
  <c r="L4162" i="5"/>
  <c r="J4162" i="5"/>
  <c r="C4162" i="5"/>
  <c r="K4161" i="5"/>
  <c r="L4161" i="5"/>
  <c r="J4161" i="5"/>
  <c r="C4161" i="5"/>
  <c r="K4160" i="5"/>
  <c r="L4160" i="5"/>
  <c r="J4160" i="5"/>
  <c r="C4160" i="5"/>
  <c r="K4159" i="5"/>
  <c r="L4159" i="5"/>
  <c r="J4159" i="5"/>
  <c r="C4159" i="5"/>
  <c r="K4158" i="5"/>
  <c r="L4158" i="5"/>
  <c r="J4158" i="5"/>
  <c r="C4158" i="5"/>
  <c r="K4157" i="5"/>
  <c r="L4157" i="5"/>
  <c r="J4157" i="5"/>
  <c r="C4157" i="5"/>
  <c r="K4156" i="5"/>
  <c r="L4156" i="5"/>
  <c r="J4156" i="5"/>
  <c r="C4156" i="5"/>
  <c r="K4155" i="5"/>
  <c r="L4155" i="5"/>
  <c r="J4155" i="5"/>
  <c r="C4155" i="5"/>
  <c r="K4154" i="5"/>
  <c r="L4154" i="5"/>
  <c r="J4154" i="5"/>
  <c r="C4154" i="5"/>
  <c r="K4153" i="5"/>
  <c r="L4153" i="5"/>
  <c r="J4153" i="5"/>
  <c r="C4153" i="5"/>
  <c r="K4152" i="5"/>
  <c r="L4152" i="5"/>
  <c r="J4152" i="5"/>
  <c r="C4152" i="5"/>
  <c r="K4151" i="5"/>
  <c r="L4151" i="5"/>
  <c r="J4151" i="5"/>
  <c r="C4151" i="5"/>
  <c r="K4150" i="5"/>
  <c r="L4150" i="5"/>
  <c r="J4150" i="5"/>
  <c r="C4150" i="5"/>
  <c r="K4149" i="5"/>
  <c r="L4149" i="5"/>
  <c r="J4149" i="5"/>
  <c r="C4149" i="5"/>
  <c r="K4148" i="5"/>
  <c r="L4148" i="5"/>
  <c r="J4148" i="5"/>
  <c r="C4148" i="5"/>
  <c r="K4147" i="5"/>
  <c r="L4147" i="5"/>
  <c r="J4147" i="5"/>
  <c r="C4147" i="5"/>
  <c r="K4146" i="5"/>
  <c r="L4146" i="5"/>
  <c r="J4146" i="5"/>
  <c r="C4146" i="5"/>
  <c r="K4145" i="5"/>
  <c r="L4145" i="5"/>
  <c r="J4145" i="5"/>
  <c r="C4145" i="5"/>
  <c r="K4144" i="5"/>
  <c r="L4144" i="5"/>
  <c r="J4144" i="5"/>
  <c r="C4144" i="5"/>
  <c r="K4143" i="5"/>
  <c r="L4143" i="5"/>
  <c r="J4143" i="5"/>
  <c r="C4143" i="5"/>
  <c r="K4142" i="5"/>
  <c r="L4142" i="5"/>
  <c r="J4142" i="5"/>
  <c r="C4142" i="5"/>
  <c r="K4141" i="5"/>
  <c r="L4141" i="5"/>
  <c r="J4141" i="5"/>
  <c r="C4141" i="5"/>
  <c r="K4140" i="5"/>
  <c r="L4140" i="5"/>
  <c r="J4140" i="5"/>
  <c r="C4140" i="5"/>
  <c r="K4139" i="5"/>
  <c r="L4139" i="5"/>
  <c r="J4139" i="5"/>
  <c r="C4139" i="5"/>
  <c r="K4138" i="5"/>
  <c r="L4138" i="5"/>
  <c r="J4138" i="5"/>
  <c r="C4138" i="5"/>
  <c r="K4137" i="5"/>
  <c r="L4137" i="5"/>
  <c r="J4137" i="5"/>
  <c r="C4137" i="5"/>
  <c r="K4136" i="5"/>
  <c r="L4136" i="5"/>
  <c r="J4136" i="5"/>
  <c r="C4136" i="5"/>
  <c r="K4135" i="5"/>
  <c r="L4135" i="5"/>
  <c r="J4135" i="5"/>
  <c r="C4135" i="5"/>
  <c r="K4134" i="5"/>
  <c r="L4134" i="5"/>
  <c r="J4134" i="5"/>
  <c r="C4134" i="5"/>
  <c r="K4133" i="5"/>
  <c r="L4133" i="5"/>
  <c r="J4133" i="5"/>
  <c r="C4133" i="5"/>
  <c r="K4132" i="5"/>
  <c r="L4132" i="5"/>
  <c r="J4132" i="5"/>
  <c r="C4132" i="5"/>
  <c r="K4131" i="5"/>
  <c r="L4131" i="5"/>
  <c r="J4131" i="5"/>
  <c r="C4131" i="5"/>
  <c r="K4130" i="5"/>
  <c r="L4130" i="5"/>
  <c r="J4130" i="5"/>
  <c r="C4130" i="5"/>
  <c r="K4129" i="5"/>
  <c r="L4129" i="5"/>
  <c r="J4129" i="5"/>
  <c r="C4129" i="5"/>
  <c r="K4128" i="5"/>
  <c r="L4128" i="5"/>
  <c r="J4128" i="5"/>
  <c r="C4128" i="5"/>
  <c r="K4127" i="5"/>
  <c r="L4127" i="5"/>
  <c r="J4127" i="5"/>
  <c r="C4127" i="5"/>
  <c r="K4126" i="5"/>
  <c r="L4126" i="5"/>
  <c r="J4126" i="5"/>
  <c r="C4126" i="5"/>
  <c r="K4125" i="5"/>
  <c r="L4125" i="5"/>
  <c r="J4125" i="5"/>
  <c r="C4125" i="5"/>
  <c r="K4124" i="5"/>
  <c r="L4124" i="5"/>
  <c r="J4124" i="5"/>
  <c r="C4124" i="5"/>
  <c r="K4123" i="5"/>
  <c r="L4123" i="5"/>
  <c r="J4123" i="5"/>
  <c r="C4123" i="5"/>
  <c r="K4122" i="5"/>
  <c r="L4122" i="5"/>
  <c r="J4122" i="5"/>
  <c r="C4122" i="5"/>
  <c r="K4121" i="5"/>
  <c r="L4121" i="5"/>
  <c r="J4121" i="5"/>
  <c r="C4121" i="5"/>
  <c r="K4120" i="5"/>
  <c r="L4120" i="5"/>
  <c r="J4120" i="5"/>
  <c r="C4120" i="5"/>
  <c r="K4119" i="5"/>
  <c r="L4119" i="5"/>
  <c r="J4119" i="5"/>
  <c r="C4119" i="5"/>
  <c r="K4118" i="5"/>
  <c r="L4118" i="5"/>
  <c r="J4118" i="5"/>
  <c r="C4118" i="5"/>
  <c r="K4117" i="5"/>
  <c r="L4117" i="5"/>
  <c r="J4117" i="5"/>
  <c r="C4117" i="5"/>
  <c r="K4116" i="5"/>
  <c r="L4116" i="5"/>
  <c r="J4116" i="5"/>
  <c r="C4116" i="5"/>
  <c r="K4115" i="5"/>
  <c r="L4115" i="5"/>
  <c r="J4115" i="5"/>
  <c r="C4115" i="5"/>
  <c r="K4114" i="5"/>
  <c r="L4114" i="5"/>
  <c r="J4114" i="5"/>
  <c r="C4114" i="5"/>
  <c r="K4113" i="5"/>
  <c r="L4113" i="5"/>
  <c r="J4113" i="5"/>
  <c r="C4113" i="5"/>
  <c r="K4112" i="5"/>
  <c r="L4112" i="5"/>
  <c r="J4112" i="5"/>
  <c r="C4112" i="5"/>
  <c r="K4111" i="5"/>
  <c r="L4111" i="5"/>
  <c r="J4111" i="5"/>
  <c r="C4111" i="5"/>
  <c r="K4110" i="5"/>
  <c r="L4110" i="5"/>
  <c r="J4110" i="5"/>
  <c r="C4110" i="5"/>
  <c r="K4109" i="5"/>
  <c r="L4109" i="5"/>
  <c r="J4109" i="5"/>
  <c r="C4109" i="5"/>
  <c r="K4108" i="5"/>
  <c r="L4108" i="5"/>
  <c r="J4108" i="5"/>
  <c r="C4108" i="5"/>
  <c r="K4107" i="5"/>
  <c r="L4107" i="5"/>
  <c r="J4107" i="5"/>
  <c r="C4107" i="5"/>
  <c r="K4106" i="5"/>
  <c r="L4106" i="5"/>
  <c r="J4106" i="5"/>
  <c r="C4106" i="5"/>
  <c r="K4105" i="5"/>
  <c r="L4105" i="5"/>
  <c r="J4105" i="5"/>
  <c r="C4105" i="5"/>
  <c r="K4104" i="5"/>
  <c r="L4104" i="5"/>
  <c r="J4104" i="5"/>
  <c r="C4104" i="5"/>
  <c r="K4103" i="5"/>
  <c r="L4103" i="5"/>
  <c r="J4103" i="5"/>
  <c r="C4103" i="5"/>
  <c r="K4102" i="5"/>
  <c r="L4102" i="5"/>
  <c r="J4102" i="5"/>
  <c r="C4102" i="5"/>
  <c r="K4101" i="5"/>
  <c r="L4101" i="5"/>
  <c r="J4101" i="5"/>
  <c r="C4101" i="5"/>
  <c r="K4100" i="5"/>
  <c r="L4100" i="5"/>
  <c r="J4100" i="5"/>
  <c r="C4100" i="5"/>
  <c r="K4099" i="5"/>
  <c r="L4099" i="5"/>
  <c r="J4099" i="5"/>
  <c r="C4099" i="5"/>
  <c r="K4098" i="5"/>
  <c r="L4098" i="5"/>
  <c r="J4098" i="5"/>
  <c r="C4098" i="5"/>
  <c r="K4097" i="5"/>
  <c r="L4097" i="5"/>
  <c r="J4097" i="5"/>
  <c r="C4097" i="5"/>
  <c r="K4096" i="5"/>
  <c r="L4096" i="5"/>
  <c r="J4096" i="5"/>
  <c r="C4096" i="5"/>
  <c r="K4095" i="5"/>
  <c r="L4095" i="5"/>
  <c r="J4095" i="5"/>
  <c r="C4095" i="5"/>
  <c r="K4094" i="5"/>
  <c r="L4094" i="5"/>
  <c r="J4094" i="5"/>
  <c r="C4094" i="5"/>
  <c r="K4093" i="5"/>
  <c r="L4093" i="5"/>
  <c r="J4093" i="5"/>
  <c r="C4093" i="5"/>
  <c r="K4092" i="5"/>
  <c r="L4092" i="5"/>
  <c r="J4092" i="5"/>
  <c r="C4092" i="5"/>
  <c r="K4091" i="5"/>
  <c r="L4091" i="5"/>
  <c r="J4091" i="5"/>
  <c r="C4091" i="5"/>
  <c r="K4090" i="5"/>
  <c r="L4090" i="5"/>
  <c r="J4090" i="5"/>
  <c r="C4090" i="5"/>
  <c r="K4089" i="5"/>
  <c r="L4089" i="5"/>
  <c r="J4089" i="5"/>
  <c r="C4089" i="5"/>
  <c r="K4088" i="5"/>
  <c r="L4088" i="5"/>
  <c r="J4088" i="5"/>
  <c r="C4088" i="5"/>
  <c r="K4087" i="5"/>
  <c r="L4087" i="5"/>
  <c r="J4087" i="5"/>
  <c r="C4087" i="5"/>
  <c r="K4086" i="5"/>
  <c r="L4086" i="5"/>
  <c r="J4086" i="5"/>
  <c r="C4086" i="5"/>
  <c r="K4085" i="5"/>
  <c r="L4085" i="5"/>
  <c r="J4085" i="5"/>
  <c r="C4085" i="5"/>
  <c r="K4082" i="5"/>
  <c r="L4082" i="5"/>
  <c r="J4082" i="5"/>
  <c r="C4082" i="5"/>
  <c r="K4081" i="5"/>
  <c r="L4081" i="5"/>
  <c r="J4081" i="5"/>
  <c r="C4081" i="5"/>
  <c r="K4080" i="5"/>
  <c r="L4080" i="5"/>
  <c r="J4080" i="5"/>
  <c r="C4080" i="5"/>
  <c r="K4079" i="5"/>
  <c r="L4079" i="5"/>
  <c r="J4079" i="5"/>
  <c r="C4079" i="5"/>
  <c r="K4078" i="5"/>
  <c r="L4078" i="5"/>
  <c r="J4078" i="5"/>
  <c r="C4078" i="5"/>
  <c r="K4077" i="5"/>
  <c r="L4077" i="5"/>
  <c r="J4077" i="5"/>
  <c r="C4077" i="5"/>
  <c r="K4076" i="5"/>
  <c r="L4076" i="5"/>
  <c r="J4076" i="5"/>
  <c r="C4076" i="5"/>
  <c r="K4075" i="5"/>
  <c r="L4075" i="5"/>
  <c r="J4075" i="5"/>
  <c r="C4075" i="5"/>
  <c r="K4074" i="5"/>
  <c r="L4074" i="5"/>
  <c r="J4074" i="5"/>
  <c r="C4074" i="5"/>
  <c r="K4073" i="5"/>
  <c r="L4073" i="5"/>
  <c r="J4073" i="5"/>
  <c r="C4073" i="5"/>
  <c r="K4072" i="5"/>
  <c r="L4072" i="5"/>
  <c r="J4072" i="5"/>
  <c r="C4072" i="5"/>
  <c r="K4071" i="5"/>
  <c r="L4071" i="5"/>
  <c r="J4071" i="5"/>
  <c r="C4071" i="5"/>
  <c r="K4070" i="5"/>
  <c r="L4070" i="5"/>
  <c r="J4070" i="5"/>
  <c r="C4070" i="5"/>
  <c r="K4069" i="5"/>
  <c r="L4069" i="5"/>
  <c r="J4069" i="5"/>
  <c r="C4069" i="5"/>
  <c r="K4068" i="5"/>
  <c r="L4068" i="5"/>
  <c r="J4068" i="5"/>
  <c r="C4068" i="5"/>
  <c r="K4067" i="5"/>
  <c r="L4067" i="5"/>
  <c r="J4067" i="5"/>
  <c r="C4067" i="5"/>
  <c r="K4066" i="5"/>
  <c r="L4066" i="5"/>
  <c r="J4066" i="5"/>
  <c r="C4066" i="5"/>
  <c r="K4065" i="5"/>
  <c r="L4065" i="5"/>
  <c r="J4065" i="5"/>
  <c r="C4065" i="5"/>
  <c r="K4064" i="5"/>
  <c r="L4064" i="5"/>
  <c r="J4064" i="5"/>
  <c r="C4064" i="5"/>
  <c r="K4063" i="5"/>
  <c r="L4063" i="5"/>
  <c r="J4063" i="5"/>
  <c r="C4063" i="5"/>
  <c r="K4062" i="5"/>
  <c r="L4062" i="5"/>
  <c r="J4062" i="5"/>
  <c r="C4062" i="5"/>
  <c r="K4061" i="5"/>
  <c r="L4061" i="5"/>
  <c r="J4061" i="5"/>
  <c r="C4061" i="5"/>
  <c r="K4060" i="5"/>
  <c r="L4060" i="5"/>
  <c r="J4060" i="5"/>
  <c r="C4060" i="5"/>
  <c r="K4059" i="5"/>
  <c r="L4059" i="5"/>
  <c r="J4059" i="5"/>
  <c r="C4059" i="5"/>
  <c r="K4058" i="5"/>
  <c r="L4058" i="5"/>
  <c r="J4058" i="5"/>
  <c r="C4058" i="5"/>
  <c r="K4057" i="5"/>
  <c r="L4057" i="5"/>
  <c r="J4057" i="5"/>
  <c r="C4057" i="5"/>
  <c r="K4056" i="5"/>
  <c r="L4056" i="5"/>
  <c r="J4056" i="5"/>
  <c r="C4056" i="5"/>
  <c r="K4055" i="5"/>
  <c r="L4055" i="5"/>
  <c r="J4055" i="5"/>
  <c r="C4055" i="5"/>
  <c r="K4054" i="5"/>
  <c r="L4054" i="5"/>
  <c r="J4054" i="5"/>
  <c r="C4054" i="5"/>
  <c r="K4053" i="5"/>
  <c r="L4053" i="5"/>
  <c r="J4053" i="5"/>
  <c r="C4053" i="5"/>
  <c r="K4052" i="5"/>
  <c r="L4052" i="5"/>
  <c r="J4052" i="5"/>
  <c r="C4052" i="5"/>
  <c r="K4051" i="5"/>
  <c r="L4051" i="5"/>
  <c r="J4051" i="5"/>
  <c r="C4051" i="5"/>
  <c r="K4050" i="5"/>
  <c r="L4050" i="5"/>
  <c r="J4050" i="5"/>
  <c r="C4050" i="5"/>
  <c r="K4049" i="5"/>
  <c r="L4049" i="5"/>
  <c r="J4049" i="5"/>
  <c r="C4049" i="5"/>
  <c r="K4048" i="5"/>
  <c r="L4048" i="5"/>
  <c r="J4048" i="5"/>
  <c r="C4048" i="5"/>
  <c r="K4047" i="5"/>
  <c r="L4047" i="5"/>
  <c r="J4047" i="5"/>
  <c r="C4047" i="5"/>
  <c r="K4046" i="5"/>
  <c r="L4046" i="5"/>
  <c r="J4046" i="5"/>
  <c r="C4046" i="5"/>
  <c r="K4045" i="5"/>
  <c r="L4045" i="5"/>
  <c r="J4045" i="5"/>
  <c r="C4045" i="5"/>
  <c r="K4044" i="5"/>
  <c r="L4044" i="5"/>
  <c r="J4044" i="5"/>
  <c r="C4044" i="5"/>
  <c r="K4043" i="5"/>
  <c r="L4043" i="5"/>
  <c r="J4043" i="5"/>
  <c r="C4043" i="5"/>
  <c r="K4042" i="5"/>
  <c r="L4042" i="5"/>
  <c r="J4042" i="5"/>
  <c r="C4042" i="5"/>
  <c r="K4041" i="5"/>
  <c r="L4041" i="5"/>
  <c r="J4041" i="5"/>
  <c r="C4041" i="5"/>
  <c r="K4040" i="5"/>
  <c r="L4040" i="5"/>
  <c r="J4040" i="5"/>
  <c r="C4040" i="5"/>
  <c r="K4039" i="5"/>
  <c r="L4039" i="5"/>
  <c r="J4039" i="5"/>
  <c r="C4039" i="5"/>
  <c r="K4038" i="5"/>
  <c r="L4038" i="5"/>
  <c r="J4038" i="5"/>
  <c r="C4038" i="5"/>
  <c r="K4037" i="5"/>
  <c r="L4037" i="5"/>
  <c r="J4037" i="5"/>
  <c r="C4037" i="5"/>
  <c r="K4036" i="5"/>
  <c r="L4036" i="5"/>
  <c r="J4036" i="5"/>
  <c r="C4036" i="5"/>
  <c r="K4035" i="5"/>
  <c r="L4035" i="5"/>
  <c r="J4035" i="5"/>
  <c r="C4035" i="5"/>
  <c r="K4034" i="5"/>
  <c r="L4034" i="5"/>
  <c r="J4034" i="5"/>
  <c r="C4034" i="5"/>
  <c r="K4033" i="5"/>
  <c r="L4033" i="5"/>
  <c r="J4033" i="5"/>
  <c r="C4033" i="5"/>
  <c r="K4032" i="5"/>
  <c r="L4032" i="5"/>
  <c r="J4032" i="5"/>
  <c r="C4032" i="5"/>
  <c r="K4031" i="5"/>
  <c r="L4031" i="5"/>
  <c r="J4031" i="5"/>
  <c r="C4031" i="5"/>
  <c r="K4030" i="5"/>
  <c r="L4030" i="5"/>
  <c r="J4030" i="5"/>
  <c r="C4030" i="5"/>
  <c r="K4029" i="5"/>
  <c r="L4029" i="5"/>
  <c r="J4029" i="5"/>
  <c r="C4029" i="5"/>
  <c r="K4028" i="5"/>
  <c r="L4028" i="5"/>
  <c r="J4028" i="5"/>
  <c r="C4028" i="5"/>
  <c r="K4027" i="5"/>
  <c r="L4027" i="5"/>
  <c r="J4027" i="5"/>
  <c r="C4027" i="5"/>
  <c r="K4026" i="5"/>
  <c r="L4026" i="5"/>
  <c r="J4026" i="5"/>
  <c r="C4026" i="5"/>
  <c r="K4025" i="5"/>
  <c r="L4025" i="5"/>
  <c r="J4025" i="5"/>
  <c r="C4025" i="5"/>
  <c r="K4024" i="5"/>
  <c r="L4024" i="5"/>
  <c r="J4024" i="5"/>
  <c r="C4024" i="5"/>
  <c r="K4023" i="5"/>
  <c r="L4023" i="5"/>
  <c r="J4023" i="5"/>
  <c r="C4023" i="5"/>
  <c r="K4022" i="5"/>
  <c r="L4022" i="5"/>
  <c r="J4022" i="5"/>
  <c r="C4022" i="5"/>
  <c r="K4021" i="5"/>
  <c r="L4021" i="5"/>
  <c r="J4021" i="5"/>
  <c r="C4021" i="5"/>
  <c r="K4020" i="5"/>
  <c r="L4020" i="5"/>
  <c r="J4020" i="5"/>
  <c r="C4020" i="5"/>
  <c r="K4019" i="5"/>
  <c r="L4019" i="5"/>
  <c r="J4019" i="5"/>
  <c r="C4019" i="5"/>
  <c r="K4018" i="5"/>
  <c r="L4018" i="5"/>
  <c r="J4018" i="5"/>
  <c r="C4018" i="5"/>
  <c r="K4017" i="5"/>
  <c r="L4017" i="5"/>
  <c r="J4017" i="5"/>
  <c r="C4017" i="5"/>
  <c r="K4016" i="5"/>
  <c r="L4016" i="5"/>
  <c r="J4016" i="5"/>
  <c r="C4016" i="5"/>
  <c r="K4015" i="5"/>
  <c r="L4015" i="5"/>
  <c r="J4015" i="5"/>
  <c r="C4015" i="5"/>
  <c r="K4014" i="5"/>
  <c r="L4014" i="5"/>
  <c r="J4014" i="5"/>
  <c r="C4014" i="5"/>
  <c r="K4013" i="5"/>
  <c r="L4013" i="5"/>
  <c r="J4013" i="5"/>
  <c r="C4013" i="5"/>
  <c r="K4012" i="5"/>
  <c r="L4012" i="5"/>
  <c r="J4012" i="5"/>
  <c r="C4012" i="5"/>
  <c r="K4011" i="5"/>
  <c r="L4011" i="5"/>
  <c r="J4011" i="5"/>
  <c r="C4011" i="5"/>
  <c r="K4010" i="5"/>
  <c r="L4010" i="5"/>
  <c r="J4010" i="5"/>
  <c r="C4010" i="5"/>
  <c r="K4009" i="5"/>
  <c r="L4009" i="5"/>
  <c r="J4009" i="5"/>
  <c r="C4009" i="5"/>
  <c r="K4008" i="5"/>
  <c r="L4008" i="5"/>
  <c r="J4008" i="5"/>
  <c r="C4008" i="5"/>
  <c r="K4007" i="5"/>
  <c r="L4007" i="5"/>
  <c r="J4007" i="5"/>
  <c r="C4007" i="5"/>
  <c r="K4006" i="5"/>
  <c r="L4006" i="5"/>
  <c r="J4006" i="5"/>
  <c r="C4006" i="5"/>
  <c r="K4005" i="5"/>
  <c r="L4005" i="5"/>
  <c r="J4005" i="5"/>
  <c r="C4005" i="5"/>
  <c r="K4004" i="5"/>
  <c r="L4004" i="5"/>
  <c r="J4004" i="5"/>
  <c r="C4004" i="5"/>
  <c r="K4003" i="5"/>
  <c r="L4003" i="5"/>
  <c r="J4003" i="5"/>
  <c r="C4003" i="5"/>
  <c r="K4002" i="5"/>
  <c r="L4002" i="5"/>
  <c r="J4002" i="5"/>
  <c r="C4002" i="5"/>
  <c r="K4001" i="5"/>
  <c r="L4001" i="5"/>
  <c r="J4001" i="5"/>
  <c r="C4001" i="5"/>
  <c r="K4000" i="5"/>
  <c r="L4000" i="5"/>
  <c r="J4000" i="5"/>
  <c r="C4000" i="5"/>
  <c r="K3999" i="5"/>
  <c r="L3999" i="5"/>
  <c r="J3999" i="5"/>
  <c r="C3999" i="5"/>
  <c r="K3998" i="5"/>
  <c r="L3998" i="5"/>
  <c r="J3998" i="5"/>
  <c r="C3998" i="5"/>
  <c r="K3997" i="5"/>
  <c r="L3997" i="5"/>
  <c r="J3997" i="5"/>
  <c r="C3997" i="5"/>
  <c r="K3996" i="5"/>
  <c r="L3996" i="5"/>
  <c r="J3996" i="5"/>
  <c r="C3996" i="5"/>
  <c r="K3995" i="5"/>
  <c r="L3995" i="5"/>
  <c r="J3995" i="5"/>
  <c r="C3995" i="5"/>
  <c r="K3994" i="5"/>
  <c r="L3994" i="5"/>
  <c r="J3994" i="5"/>
  <c r="C3994" i="5"/>
  <c r="K3993" i="5"/>
  <c r="L3993" i="5"/>
  <c r="J3993" i="5"/>
  <c r="C3993" i="5"/>
  <c r="K3992" i="5"/>
  <c r="L3992" i="5"/>
  <c r="J3992" i="5"/>
  <c r="C3992" i="5"/>
  <c r="K3991" i="5"/>
  <c r="L3991" i="5"/>
  <c r="J3991" i="5"/>
  <c r="C3991" i="5"/>
  <c r="K3990" i="5"/>
  <c r="L3990" i="5"/>
  <c r="J3990" i="5"/>
  <c r="C3990" i="5"/>
  <c r="K3989" i="5"/>
  <c r="L3989" i="5"/>
  <c r="J3989" i="5"/>
  <c r="C3989" i="5"/>
  <c r="K3988" i="5"/>
  <c r="L3988" i="5"/>
  <c r="J3988" i="5"/>
  <c r="C3988" i="5"/>
  <c r="K3987" i="5"/>
  <c r="L3987" i="5"/>
  <c r="J3987" i="5"/>
  <c r="C3987" i="5"/>
  <c r="K3986" i="5"/>
  <c r="L3986" i="5"/>
  <c r="J3986" i="5"/>
  <c r="C3986" i="5"/>
  <c r="K3985" i="5"/>
  <c r="L3985" i="5"/>
  <c r="J3985" i="5"/>
  <c r="C3985" i="5"/>
  <c r="K3984" i="5"/>
  <c r="L3984" i="5"/>
  <c r="J3984" i="5"/>
  <c r="C3984" i="5"/>
  <c r="K3983" i="5"/>
  <c r="L3983" i="5"/>
  <c r="J3983" i="5"/>
  <c r="C3983" i="5"/>
  <c r="K3980" i="5"/>
  <c r="L3980" i="5"/>
  <c r="J3980" i="5"/>
  <c r="C3980" i="5"/>
  <c r="K3979" i="5"/>
  <c r="L3979" i="5"/>
  <c r="J3979" i="5"/>
  <c r="C3979" i="5"/>
  <c r="K3978" i="5"/>
  <c r="L3978" i="5"/>
  <c r="J3978" i="5"/>
  <c r="C3978" i="5"/>
  <c r="K3977" i="5"/>
  <c r="L3977" i="5"/>
  <c r="J3977" i="5"/>
  <c r="C3977" i="5"/>
  <c r="K3976" i="5"/>
  <c r="L3976" i="5"/>
  <c r="J3976" i="5"/>
  <c r="C3976" i="5"/>
  <c r="K3975" i="5"/>
  <c r="L3975" i="5"/>
  <c r="J3975" i="5"/>
  <c r="C3975" i="5"/>
  <c r="K3974" i="5"/>
  <c r="L3974" i="5"/>
  <c r="J3974" i="5"/>
  <c r="C3974" i="5"/>
  <c r="K3973" i="5"/>
  <c r="L3973" i="5"/>
  <c r="J3973" i="5"/>
  <c r="C3973" i="5"/>
  <c r="K3972" i="5"/>
  <c r="L3972" i="5"/>
  <c r="J3972" i="5"/>
  <c r="C3972" i="5"/>
  <c r="K3971" i="5"/>
  <c r="L3971" i="5"/>
  <c r="J3971" i="5"/>
  <c r="C3971" i="5"/>
  <c r="K3970" i="5"/>
  <c r="L3970" i="5"/>
  <c r="J3970" i="5"/>
  <c r="C3970" i="5"/>
  <c r="K3969" i="5"/>
  <c r="L3969" i="5"/>
  <c r="J3969" i="5"/>
  <c r="C3969" i="5"/>
  <c r="K3968" i="5"/>
  <c r="L3968" i="5"/>
  <c r="J3968" i="5"/>
  <c r="C3968" i="5"/>
  <c r="K3967" i="5"/>
  <c r="L3967" i="5"/>
  <c r="J3967" i="5"/>
  <c r="C3967" i="5"/>
  <c r="K3966" i="5"/>
  <c r="L3966" i="5"/>
  <c r="J3966" i="5"/>
  <c r="C3966" i="5"/>
  <c r="K3965" i="5"/>
  <c r="L3965" i="5"/>
  <c r="J3965" i="5"/>
  <c r="C3965" i="5"/>
  <c r="K3964" i="5"/>
  <c r="L3964" i="5"/>
  <c r="J3964" i="5"/>
  <c r="C3964" i="5"/>
  <c r="K3963" i="5"/>
  <c r="L3963" i="5"/>
  <c r="J3963" i="5"/>
  <c r="C3963" i="5"/>
  <c r="K3962" i="5"/>
  <c r="L3962" i="5"/>
  <c r="J3962" i="5"/>
  <c r="C3962" i="5"/>
  <c r="K3961" i="5"/>
  <c r="L3961" i="5"/>
  <c r="J3961" i="5"/>
  <c r="C3961" i="5"/>
  <c r="K3960" i="5"/>
  <c r="L3960" i="5"/>
  <c r="J3960" i="5"/>
  <c r="C3960" i="5"/>
  <c r="K3959" i="5"/>
  <c r="L3959" i="5"/>
  <c r="J3959" i="5"/>
  <c r="C3959" i="5"/>
  <c r="K3958" i="5"/>
  <c r="L3958" i="5"/>
  <c r="J3958" i="5"/>
  <c r="C3958" i="5"/>
  <c r="K3957" i="5"/>
  <c r="L3957" i="5"/>
  <c r="J3957" i="5"/>
  <c r="C3957" i="5"/>
  <c r="K3956" i="5"/>
  <c r="L3956" i="5"/>
  <c r="J3956" i="5"/>
  <c r="C3956" i="5"/>
  <c r="K3955" i="5"/>
  <c r="L3955" i="5"/>
  <c r="J3955" i="5"/>
  <c r="C3955" i="5"/>
  <c r="K3954" i="5"/>
  <c r="L3954" i="5"/>
  <c r="J3954" i="5"/>
  <c r="C3954" i="5"/>
  <c r="K3953" i="5"/>
  <c r="L3953" i="5"/>
  <c r="J3953" i="5"/>
  <c r="C3953" i="5"/>
  <c r="K3952" i="5"/>
  <c r="L3952" i="5"/>
  <c r="J3952" i="5"/>
  <c r="C3952" i="5"/>
  <c r="K3951" i="5"/>
  <c r="L3951" i="5"/>
  <c r="J3951" i="5"/>
  <c r="C3951" i="5"/>
  <c r="K3950" i="5"/>
  <c r="L3950" i="5"/>
  <c r="J3950" i="5"/>
  <c r="C3950" i="5"/>
  <c r="K3949" i="5"/>
  <c r="L3949" i="5"/>
  <c r="J3949" i="5"/>
  <c r="C3949" i="5"/>
  <c r="K3948" i="5"/>
  <c r="L3948" i="5"/>
  <c r="J3948" i="5"/>
  <c r="C3948" i="5"/>
  <c r="K3947" i="5"/>
  <c r="L3947" i="5"/>
  <c r="J3947" i="5"/>
  <c r="C3947" i="5"/>
  <c r="K3946" i="5"/>
  <c r="L3946" i="5"/>
  <c r="J3946" i="5"/>
  <c r="C3946" i="5"/>
  <c r="K3945" i="5"/>
  <c r="L3945" i="5"/>
  <c r="J3945" i="5"/>
  <c r="C3945" i="5"/>
  <c r="K3944" i="5"/>
  <c r="L3944" i="5"/>
  <c r="J3944" i="5"/>
  <c r="C3944" i="5"/>
  <c r="K3943" i="5"/>
  <c r="L3943" i="5"/>
  <c r="J3943" i="5"/>
  <c r="C3943" i="5"/>
  <c r="K3942" i="5"/>
  <c r="L3942" i="5"/>
  <c r="J3942" i="5"/>
  <c r="C3942" i="5"/>
  <c r="K3941" i="5"/>
  <c r="L3941" i="5"/>
  <c r="J3941" i="5"/>
  <c r="C3941" i="5"/>
  <c r="K3940" i="5"/>
  <c r="L3940" i="5"/>
  <c r="J3940" i="5"/>
  <c r="C3940" i="5"/>
  <c r="K3939" i="5"/>
  <c r="L3939" i="5"/>
  <c r="J3939" i="5"/>
  <c r="C3939" i="5"/>
  <c r="K3938" i="5"/>
  <c r="L3938" i="5"/>
  <c r="J3938" i="5"/>
  <c r="C3938" i="5"/>
  <c r="K3937" i="5"/>
  <c r="L3937" i="5"/>
  <c r="J3937" i="5"/>
  <c r="C3937" i="5"/>
  <c r="K3936" i="5"/>
  <c r="L3936" i="5"/>
  <c r="J3936" i="5"/>
  <c r="C3936" i="5"/>
  <c r="K3935" i="5"/>
  <c r="L3935" i="5"/>
  <c r="J3935" i="5"/>
  <c r="C3935" i="5"/>
  <c r="K3934" i="5"/>
  <c r="L3934" i="5"/>
  <c r="J3934" i="5"/>
  <c r="C3934" i="5"/>
  <c r="K3933" i="5"/>
  <c r="L3933" i="5"/>
  <c r="J3933" i="5"/>
  <c r="C3933" i="5"/>
  <c r="K3932" i="5"/>
  <c r="L3932" i="5"/>
  <c r="J3932" i="5"/>
  <c r="C3932" i="5"/>
  <c r="K3931" i="5"/>
  <c r="L3931" i="5"/>
  <c r="J3931" i="5"/>
  <c r="C3931" i="5"/>
  <c r="K3930" i="5"/>
  <c r="L3930" i="5"/>
  <c r="J3930" i="5"/>
  <c r="C3930" i="5"/>
  <c r="K3929" i="5"/>
  <c r="L3929" i="5"/>
  <c r="J3929" i="5"/>
  <c r="C3929" i="5"/>
  <c r="K3928" i="5"/>
  <c r="L3928" i="5"/>
  <c r="J3928" i="5"/>
  <c r="C3928" i="5"/>
  <c r="K3927" i="5"/>
  <c r="L3927" i="5"/>
  <c r="J3927" i="5"/>
  <c r="C3927" i="5"/>
  <c r="K3926" i="5"/>
  <c r="L3926" i="5"/>
  <c r="J3926" i="5"/>
  <c r="C3926" i="5"/>
  <c r="K3925" i="5"/>
  <c r="L3925" i="5"/>
  <c r="J3925" i="5"/>
  <c r="C3925" i="5"/>
  <c r="K3924" i="5"/>
  <c r="L3924" i="5"/>
  <c r="J3924" i="5"/>
  <c r="C3924" i="5"/>
  <c r="K3923" i="5"/>
  <c r="L3923" i="5"/>
  <c r="J3923" i="5"/>
  <c r="C3923" i="5"/>
  <c r="K3922" i="5"/>
  <c r="L3922" i="5"/>
  <c r="J3922" i="5"/>
  <c r="C3922" i="5"/>
  <c r="K3921" i="5"/>
  <c r="L3921" i="5"/>
  <c r="J3921" i="5"/>
  <c r="C3921" i="5"/>
  <c r="K3920" i="5"/>
  <c r="L3920" i="5"/>
  <c r="J3920" i="5"/>
  <c r="C3920" i="5"/>
  <c r="K3919" i="5"/>
  <c r="L3919" i="5"/>
  <c r="J3919" i="5"/>
  <c r="C3919" i="5"/>
  <c r="K3918" i="5"/>
  <c r="L3918" i="5"/>
  <c r="J3918" i="5"/>
  <c r="C3918" i="5"/>
  <c r="K3917" i="5"/>
  <c r="L3917" i="5"/>
  <c r="J3917" i="5"/>
  <c r="C3917" i="5"/>
  <c r="K3916" i="5"/>
  <c r="L3916" i="5"/>
  <c r="J3916" i="5"/>
  <c r="C3916" i="5"/>
  <c r="K3915" i="5"/>
  <c r="L3915" i="5"/>
  <c r="J3915" i="5"/>
  <c r="C3915" i="5"/>
  <c r="K3914" i="5"/>
  <c r="L3914" i="5"/>
  <c r="J3914" i="5"/>
  <c r="C3914" i="5"/>
  <c r="K3913" i="5"/>
  <c r="L3913" i="5"/>
  <c r="J3913" i="5"/>
  <c r="C3913" i="5"/>
  <c r="K3912" i="5"/>
  <c r="L3912" i="5"/>
  <c r="J3912" i="5"/>
  <c r="C3912" i="5"/>
  <c r="K3911" i="5"/>
  <c r="L3911" i="5"/>
  <c r="J3911" i="5"/>
  <c r="C3911" i="5"/>
  <c r="K3910" i="5"/>
  <c r="L3910" i="5"/>
  <c r="J3910" i="5"/>
  <c r="C3910" i="5"/>
  <c r="K3909" i="5"/>
  <c r="L3909" i="5"/>
  <c r="J3909" i="5"/>
  <c r="C3909" i="5"/>
  <c r="K3908" i="5"/>
  <c r="L3908" i="5"/>
  <c r="J3908" i="5"/>
  <c r="C3908" i="5"/>
  <c r="K3907" i="5"/>
  <c r="L3907" i="5"/>
  <c r="J3907" i="5"/>
  <c r="C3907" i="5"/>
  <c r="K3906" i="5"/>
  <c r="L3906" i="5"/>
  <c r="J3906" i="5"/>
  <c r="C3906" i="5"/>
  <c r="K3905" i="5"/>
  <c r="L3905" i="5"/>
  <c r="J3905" i="5"/>
  <c r="C3905" i="5"/>
  <c r="K3904" i="5"/>
  <c r="L3904" i="5"/>
  <c r="J3904" i="5"/>
  <c r="C3904" i="5"/>
  <c r="K3903" i="5"/>
  <c r="L3903" i="5"/>
  <c r="J3903" i="5"/>
  <c r="C3903" i="5"/>
  <c r="K3902" i="5"/>
  <c r="L3902" i="5"/>
  <c r="J3902" i="5"/>
  <c r="C3902" i="5"/>
  <c r="K3901" i="5"/>
  <c r="L3901" i="5"/>
  <c r="J3901" i="5"/>
  <c r="C3901" i="5"/>
  <c r="K3900" i="5"/>
  <c r="L3900" i="5"/>
  <c r="J3900" i="5"/>
  <c r="C3900" i="5"/>
  <c r="K3899" i="5"/>
  <c r="L3899" i="5"/>
  <c r="J3899" i="5"/>
  <c r="C3899" i="5"/>
  <c r="K3898" i="5"/>
  <c r="L3898" i="5"/>
  <c r="J3898" i="5"/>
  <c r="C3898" i="5"/>
  <c r="K3897" i="5"/>
  <c r="L3897" i="5"/>
  <c r="J3897" i="5"/>
  <c r="C3897" i="5"/>
  <c r="K3896" i="5"/>
  <c r="L3896" i="5"/>
  <c r="J3896" i="5"/>
  <c r="C3896" i="5"/>
  <c r="K3895" i="5"/>
  <c r="L3895" i="5"/>
  <c r="J3895" i="5"/>
  <c r="C3895" i="5"/>
  <c r="K3894" i="5"/>
  <c r="L3894" i="5"/>
  <c r="J3894" i="5"/>
  <c r="C3894" i="5"/>
  <c r="K3893" i="5"/>
  <c r="L3893" i="5"/>
  <c r="J3893" i="5"/>
  <c r="C3893" i="5"/>
  <c r="K3892" i="5"/>
  <c r="L3892" i="5"/>
  <c r="J3892" i="5"/>
  <c r="C3892" i="5"/>
  <c r="K3891" i="5"/>
  <c r="L3891" i="5"/>
  <c r="J3891" i="5"/>
  <c r="C3891" i="5"/>
  <c r="K3890" i="5"/>
  <c r="L3890" i="5"/>
  <c r="J3890" i="5"/>
  <c r="C3890" i="5"/>
  <c r="K3889" i="5"/>
  <c r="L3889" i="5"/>
  <c r="J3889" i="5"/>
  <c r="C3889" i="5"/>
  <c r="K3888" i="5"/>
  <c r="L3888" i="5"/>
  <c r="J3888" i="5"/>
  <c r="C3888" i="5"/>
  <c r="K3887" i="5"/>
  <c r="L3887" i="5"/>
  <c r="J3887" i="5"/>
  <c r="C3887" i="5"/>
  <c r="K3886" i="5"/>
  <c r="L3886" i="5"/>
  <c r="J3886" i="5"/>
  <c r="C3886" i="5"/>
  <c r="K3885" i="5"/>
  <c r="L3885" i="5"/>
  <c r="J3885" i="5"/>
  <c r="C3885" i="5"/>
  <c r="K3884" i="5"/>
  <c r="L3884" i="5"/>
  <c r="J3884" i="5"/>
  <c r="C3884" i="5"/>
  <c r="K3883" i="5"/>
  <c r="L3883" i="5"/>
  <c r="J3883" i="5"/>
  <c r="C3883" i="5"/>
  <c r="K3882" i="5"/>
  <c r="L3882" i="5"/>
  <c r="J3882" i="5"/>
  <c r="C3882" i="5"/>
  <c r="K3881" i="5"/>
  <c r="L3881" i="5"/>
  <c r="J3881" i="5"/>
  <c r="C3881" i="5"/>
  <c r="K3878" i="5"/>
  <c r="L3878" i="5"/>
  <c r="J3878" i="5"/>
  <c r="C3878" i="5"/>
  <c r="K3877" i="5"/>
  <c r="L3877" i="5"/>
  <c r="J3877" i="5"/>
  <c r="C3877" i="5"/>
  <c r="K3876" i="5"/>
  <c r="L3876" i="5"/>
  <c r="J3876" i="5"/>
  <c r="C3876" i="5"/>
  <c r="K3875" i="5"/>
  <c r="L3875" i="5"/>
  <c r="J3875" i="5"/>
  <c r="C3875" i="5"/>
  <c r="K3874" i="5"/>
  <c r="L3874" i="5"/>
  <c r="J3874" i="5"/>
  <c r="C3874" i="5"/>
  <c r="K3873" i="5"/>
  <c r="L3873" i="5"/>
  <c r="J3873" i="5"/>
  <c r="C3873" i="5"/>
  <c r="K3872" i="5"/>
  <c r="L3872" i="5"/>
  <c r="J3872" i="5"/>
  <c r="C3872" i="5"/>
  <c r="K3871" i="5"/>
  <c r="L3871" i="5"/>
  <c r="J3871" i="5"/>
  <c r="C3871" i="5"/>
  <c r="K3870" i="5"/>
  <c r="L3870" i="5"/>
  <c r="J3870" i="5"/>
  <c r="C3870" i="5"/>
  <c r="K3869" i="5"/>
  <c r="L3869" i="5"/>
  <c r="J3869" i="5"/>
  <c r="C3869" i="5"/>
  <c r="K3868" i="5"/>
  <c r="L3868" i="5"/>
  <c r="J3868" i="5"/>
  <c r="C3868" i="5"/>
  <c r="K3867" i="5"/>
  <c r="L3867" i="5"/>
  <c r="J3867" i="5"/>
  <c r="C3867" i="5"/>
  <c r="K3866" i="5"/>
  <c r="L3866" i="5"/>
  <c r="J3866" i="5"/>
  <c r="C3866" i="5"/>
  <c r="K3865" i="5"/>
  <c r="L3865" i="5"/>
  <c r="J3865" i="5"/>
  <c r="C3865" i="5"/>
  <c r="K3864" i="5"/>
  <c r="L3864" i="5"/>
  <c r="J3864" i="5"/>
  <c r="C3864" i="5"/>
  <c r="K3863" i="5"/>
  <c r="L3863" i="5"/>
  <c r="J3863" i="5"/>
  <c r="C3863" i="5"/>
  <c r="K3862" i="5"/>
  <c r="L3862" i="5"/>
  <c r="J3862" i="5"/>
  <c r="C3862" i="5"/>
  <c r="K3861" i="5"/>
  <c r="L3861" i="5"/>
  <c r="J3861" i="5"/>
  <c r="C3861" i="5"/>
  <c r="K3860" i="5"/>
  <c r="L3860" i="5"/>
  <c r="J3860" i="5"/>
  <c r="C3860" i="5"/>
  <c r="K3859" i="5"/>
  <c r="L3859" i="5"/>
  <c r="J3859" i="5"/>
  <c r="C3859" i="5"/>
  <c r="K3858" i="5"/>
  <c r="L3858" i="5"/>
  <c r="J3858" i="5"/>
  <c r="C3858" i="5"/>
  <c r="K3857" i="5"/>
  <c r="L3857" i="5"/>
  <c r="J3857" i="5"/>
  <c r="C3857" i="5"/>
  <c r="K3856" i="5"/>
  <c r="L3856" i="5"/>
  <c r="J3856" i="5"/>
  <c r="C3856" i="5"/>
  <c r="K3855" i="5"/>
  <c r="L3855" i="5"/>
  <c r="J3855" i="5"/>
  <c r="C3855" i="5"/>
  <c r="K3854" i="5"/>
  <c r="L3854" i="5"/>
  <c r="J3854" i="5"/>
  <c r="C3854" i="5"/>
  <c r="K3853" i="5"/>
  <c r="L3853" i="5"/>
  <c r="J3853" i="5"/>
  <c r="C3853" i="5"/>
  <c r="K3852" i="5"/>
  <c r="L3852" i="5"/>
  <c r="J3852" i="5"/>
  <c r="C3852" i="5"/>
  <c r="K3851" i="5"/>
  <c r="L3851" i="5"/>
  <c r="J3851" i="5"/>
  <c r="C3851" i="5"/>
  <c r="K3850" i="5"/>
  <c r="L3850" i="5"/>
  <c r="J3850" i="5"/>
  <c r="C3850" i="5"/>
  <c r="K3849" i="5"/>
  <c r="L3849" i="5"/>
  <c r="J3849" i="5"/>
  <c r="C3849" i="5"/>
  <c r="K3848" i="5"/>
  <c r="L3848" i="5"/>
  <c r="J3848" i="5"/>
  <c r="C3848" i="5"/>
  <c r="K3847" i="5"/>
  <c r="L3847" i="5"/>
  <c r="J3847" i="5"/>
  <c r="C3847" i="5"/>
  <c r="K3846" i="5"/>
  <c r="L3846" i="5"/>
  <c r="J3846" i="5"/>
  <c r="C3846" i="5"/>
  <c r="K3845" i="5"/>
  <c r="L3845" i="5"/>
  <c r="J3845" i="5"/>
  <c r="C3845" i="5"/>
  <c r="K3844" i="5"/>
  <c r="L3844" i="5"/>
  <c r="J3844" i="5"/>
  <c r="C3844" i="5"/>
  <c r="K3843" i="5"/>
  <c r="L3843" i="5"/>
  <c r="J3843" i="5"/>
  <c r="C3843" i="5"/>
  <c r="K3842" i="5"/>
  <c r="L3842" i="5"/>
  <c r="J3842" i="5"/>
  <c r="C3842" i="5"/>
  <c r="K3841" i="5"/>
  <c r="L3841" i="5"/>
  <c r="J3841" i="5"/>
  <c r="C3841" i="5"/>
  <c r="K3840" i="5"/>
  <c r="L3840" i="5"/>
  <c r="J3840" i="5"/>
  <c r="C3840" i="5"/>
  <c r="K3839" i="5"/>
  <c r="L3839" i="5"/>
  <c r="J3839" i="5"/>
  <c r="C3839" i="5"/>
  <c r="K3838" i="5"/>
  <c r="L3838" i="5"/>
  <c r="J3838" i="5"/>
  <c r="C3838" i="5"/>
  <c r="K3837" i="5"/>
  <c r="L3837" i="5"/>
  <c r="J3837" i="5"/>
  <c r="C3837" i="5"/>
  <c r="K3836" i="5"/>
  <c r="L3836" i="5"/>
  <c r="J3836" i="5"/>
  <c r="C3836" i="5"/>
  <c r="K3835" i="5"/>
  <c r="L3835" i="5"/>
  <c r="J3835" i="5"/>
  <c r="C3835" i="5"/>
  <c r="K3834" i="5"/>
  <c r="L3834" i="5"/>
  <c r="J3834" i="5"/>
  <c r="C3834" i="5"/>
  <c r="K3833" i="5"/>
  <c r="L3833" i="5"/>
  <c r="J3833" i="5"/>
  <c r="C3833" i="5"/>
  <c r="K3832" i="5"/>
  <c r="L3832" i="5"/>
  <c r="J3832" i="5"/>
  <c r="C3832" i="5"/>
  <c r="K3831" i="5"/>
  <c r="L3831" i="5"/>
  <c r="J3831" i="5"/>
  <c r="C3831" i="5"/>
  <c r="K3830" i="5"/>
  <c r="L3830" i="5"/>
  <c r="J3830" i="5"/>
  <c r="C3830" i="5"/>
  <c r="K3829" i="5"/>
  <c r="L3829" i="5"/>
  <c r="J3829" i="5"/>
  <c r="C3829" i="5"/>
  <c r="K3828" i="5"/>
  <c r="L3828" i="5"/>
  <c r="J3828" i="5"/>
  <c r="C3828" i="5"/>
  <c r="K3827" i="5"/>
  <c r="L3827" i="5"/>
  <c r="J3827" i="5"/>
  <c r="C3827" i="5"/>
  <c r="K3826" i="5"/>
  <c r="L3826" i="5"/>
  <c r="J3826" i="5"/>
  <c r="C3826" i="5"/>
  <c r="K3825" i="5"/>
  <c r="L3825" i="5"/>
  <c r="J3825" i="5"/>
  <c r="C3825" i="5"/>
  <c r="K3824" i="5"/>
  <c r="L3824" i="5"/>
  <c r="J3824" i="5"/>
  <c r="C3824" i="5"/>
  <c r="K3823" i="5"/>
  <c r="L3823" i="5"/>
  <c r="J3823" i="5"/>
  <c r="C3823" i="5"/>
  <c r="K3822" i="5"/>
  <c r="L3822" i="5"/>
  <c r="J3822" i="5"/>
  <c r="C3822" i="5"/>
  <c r="K3821" i="5"/>
  <c r="L3821" i="5"/>
  <c r="J3821" i="5"/>
  <c r="C3821" i="5"/>
  <c r="K3820" i="5"/>
  <c r="L3820" i="5"/>
  <c r="J3820" i="5"/>
  <c r="C3820" i="5"/>
  <c r="K3819" i="5"/>
  <c r="L3819" i="5"/>
  <c r="J3819" i="5"/>
  <c r="C3819" i="5"/>
  <c r="K3818" i="5"/>
  <c r="L3818" i="5"/>
  <c r="J3818" i="5"/>
  <c r="C3818" i="5"/>
  <c r="K3817" i="5"/>
  <c r="L3817" i="5"/>
  <c r="J3817" i="5"/>
  <c r="C3817" i="5"/>
  <c r="K3816" i="5"/>
  <c r="L3816" i="5"/>
  <c r="J3816" i="5"/>
  <c r="C3816" i="5"/>
  <c r="K3815" i="5"/>
  <c r="L3815" i="5"/>
  <c r="J3815" i="5"/>
  <c r="C3815" i="5"/>
  <c r="K3814" i="5"/>
  <c r="L3814" i="5"/>
  <c r="J3814" i="5"/>
  <c r="C3814" i="5"/>
  <c r="K3813" i="5"/>
  <c r="L3813" i="5"/>
  <c r="J3813" i="5"/>
  <c r="C3813" i="5"/>
  <c r="K3812" i="5"/>
  <c r="L3812" i="5"/>
  <c r="J3812" i="5"/>
  <c r="C3812" i="5"/>
  <c r="K3811" i="5"/>
  <c r="L3811" i="5"/>
  <c r="J3811" i="5"/>
  <c r="C3811" i="5"/>
  <c r="K3810" i="5"/>
  <c r="L3810" i="5"/>
  <c r="J3810" i="5"/>
  <c r="C3810" i="5"/>
  <c r="K3809" i="5"/>
  <c r="L3809" i="5"/>
  <c r="J3809" i="5"/>
  <c r="C3809" i="5"/>
  <c r="K3808" i="5"/>
  <c r="L3808" i="5"/>
  <c r="J3808" i="5"/>
  <c r="C3808" i="5"/>
  <c r="K3807" i="5"/>
  <c r="L3807" i="5"/>
  <c r="J3807" i="5"/>
  <c r="C3807" i="5"/>
  <c r="K3806" i="5"/>
  <c r="L3806" i="5"/>
  <c r="J3806" i="5"/>
  <c r="C3806" i="5"/>
  <c r="K3805" i="5"/>
  <c r="L3805" i="5"/>
  <c r="J3805" i="5"/>
  <c r="C3805" i="5"/>
  <c r="K3804" i="5"/>
  <c r="L3804" i="5"/>
  <c r="J3804" i="5"/>
  <c r="C3804" i="5"/>
  <c r="K3803" i="5"/>
  <c r="L3803" i="5"/>
  <c r="J3803" i="5"/>
  <c r="C3803" i="5"/>
  <c r="K3802" i="5"/>
  <c r="L3802" i="5"/>
  <c r="J3802" i="5"/>
  <c r="C3802" i="5"/>
  <c r="K3801" i="5"/>
  <c r="L3801" i="5"/>
  <c r="J3801" i="5"/>
  <c r="C3801" i="5"/>
  <c r="K3800" i="5"/>
  <c r="L3800" i="5"/>
  <c r="J3800" i="5"/>
  <c r="C3800" i="5"/>
  <c r="K3799" i="5"/>
  <c r="L3799" i="5"/>
  <c r="J3799" i="5"/>
  <c r="C3799" i="5"/>
  <c r="K3798" i="5"/>
  <c r="L3798" i="5"/>
  <c r="J3798" i="5"/>
  <c r="C3798" i="5"/>
  <c r="K3797" i="5"/>
  <c r="L3797" i="5"/>
  <c r="J3797" i="5"/>
  <c r="C3797" i="5"/>
  <c r="K3796" i="5"/>
  <c r="L3796" i="5"/>
  <c r="J3796" i="5"/>
  <c r="C3796" i="5"/>
  <c r="K3795" i="5"/>
  <c r="L3795" i="5"/>
  <c r="J3795" i="5"/>
  <c r="C3795" i="5"/>
  <c r="K3794" i="5"/>
  <c r="L3794" i="5"/>
  <c r="J3794" i="5"/>
  <c r="C3794" i="5"/>
  <c r="K3793" i="5"/>
  <c r="L3793" i="5"/>
  <c r="J3793" i="5"/>
  <c r="C3793" i="5"/>
  <c r="K3792" i="5"/>
  <c r="L3792" i="5"/>
  <c r="J3792" i="5"/>
  <c r="C3792" i="5"/>
  <c r="K3791" i="5"/>
  <c r="L3791" i="5"/>
  <c r="J3791" i="5"/>
  <c r="C3791" i="5"/>
  <c r="K3790" i="5"/>
  <c r="L3790" i="5"/>
  <c r="J3790" i="5"/>
  <c r="C3790" i="5"/>
  <c r="K3789" i="5"/>
  <c r="L3789" i="5"/>
  <c r="J3789" i="5"/>
  <c r="C3789" i="5"/>
  <c r="K3788" i="5"/>
  <c r="L3788" i="5"/>
  <c r="J3788" i="5"/>
  <c r="C3788" i="5"/>
  <c r="K3787" i="5"/>
  <c r="L3787" i="5"/>
  <c r="J3787" i="5"/>
  <c r="C3787" i="5"/>
  <c r="K3786" i="5"/>
  <c r="L3786" i="5"/>
  <c r="J3786" i="5"/>
  <c r="C3786" i="5"/>
  <c r="K3785" i="5"/>
  <c r="L3785" i="5"/>
  <c r="J3785" i="5"/>
  <c r="C3785" i="5"/>
  <c r="K3784" i="5"/>
  <c r="L3784" i="5"/>
  <c r="J3784" i="5"/>
  <c r="C3784" i="5"/>
  <c r="K3783" i="5"/>
  <c r="L3783" i="5"/>
  <c r="J3783" i="5"/>
  <c r="C3783" i="5"/>
  <c r="K3782" i="5"/>
  <c r="L3782" i="5"/>
  <c r="J3782" i="5"/>
  <c r="C3782" i="5"/>
  <c r="K3781" i="5"/>
  <c r="L3781" i="5"/>
  <c r="J3781" i="5"/>
  <c r="C3781" i="5"/>
  <c r="K3780" i="5"/>
  <c r="L3780" i="5"/>
  <c r="J3780" i="5"/>
  <c r="C3780" i="5"/>
  <c r="K3779" i="5"/>
  <c r="L3779" i="5"/>
  <c r="J3779" i="5"/>
  <c r="C3779" i="5"/>
  <c r="K3776" i="5"/>
  <c r="L3776" i="5"/>
  <c r="J3776" i="5"/>
  <c r="C3776" i="5"/>
  <c r="K3775" i="5"/>
  <c r="L3775" i="5"/>
  <c r="J3775" i="5"/>
  <c r="C3775" i="5"/>
  <c r="K3774" i="5"/>
  <c r="L3774" i="5"/>
  <c r="J3774" i="5"/>
  <c r="C3774" i="5"/>
  <c r="K3773" i="5"/>
  <c r="L3773" i="5"/>
  <c r="J3773" i="5"/>
  <c r="C3773" i="5"/>
  <c r="K3772" i="5"/>
  <c r="L3772" i="5"/>
  <c r="J3772" i="5"/>
  <c r="C3772" i="5"/>
  <c r="K3771" i="5"/>
  <c r="L3771" i="5"/>
  <c r="J3771" i="5"/>
  <c r="C3771" i="5"/>
  <c r="K3770" i="5"/>
  <c r="L3770" i="5"/>
  <c r="J3770" i="5"/>
  <c r="C3770" i="5"/>
  <c r="K3769" i="5"/>
  <c r="L3769" i="5"/>
  <c r="J3769" i="5"/>
  <c r="C3769" i="5"/>
  <c r="K3768" i="5"/>
  <c r="L3768" i="5"/>
  <c r="J3768" i="5"/>
  <c r="C3768" i="5"/>
  <c r="K3767" i="5"/>
  <c r="L3767" i="5"/>
  <c r="J3767" i="5"/>
  <c r="C3767" i="5"/>
  <c r="K3766" i="5"/>
  <c r="L3766" i="5"/>
  <c r="J3766" i="5"/>
  <c r="C3766" i="5"/>
  <c r="K3765" i="5"/>
  <c r="L3765" i="5"/>
  <c r="J3765" i="5"/>
  <c r="C3765" i="5"/>
  <c r="K3764" i="5"/>
  <c r="L3764" i="5"/>
  <c r="J3764" i="5"/>
  <c r="C3764" i="5"/>
  <c r="K3763" i="5"/>
  <c r="L3763" i="5"/>
  <c r="J3763" i="5"/>
  <c r="C3763" i="5"/>
  <c r="K3762" i="5"/>
  <c r="L3762" i="5"/>
  <c r="J3762" i="5"/>
  <c r="C3762" i="5"/>
  <c r="K3761" i="5"/>
  <c r="L3761" i="5"/>
  <c r="J3761" i="5"/>
  <c r="C3761" i="5"/>
  <c r="K3760" i="5"/>
  <c r="L3760" i="5"/>
  <c r="J3760" i="5"/>
  <c r="C3760" i="5"/>
  <c r="K3759" i="5"/>
  <c r="L3759" i="5"/>
  <c r="J3759" i="5"/>
  <c r="C3759" i="5"/>
  <c r="K3758" i="5"/>
  <c r="L3758" i="5"/>
  <c r="J3758" i="5"/>
  <c r="C3758" i="5"/>
  <c r="K3757" i="5"/>
  <c r="L3757" i="5"/>
  <c r="J3757" i="5"/>
  <c r="C3757" i="5"/>
  <c r="K3756" i="5"/>
  <c r="L3756" i="5"/>
  <c r="J3756" i="5"/>
  <c r="C3756" i="5"/>
  <c r="K3755" i="5"/>
  <c r="L3755" i="5"/>
  <c r="J3755" i="5"/>
  <c r="C3755" i="5"/>
  <c r="K3754" i="5"/>
  <c r="L3754" i="5"/>
  <c r="J3754" i="5"/>
  <c r="C3754" i="5"/>
  <c r="K3753" i="5"/>
  <c r="L3753" i="5"/>
  <c r="J3753" i="5"/>
  <c r="C3753" i="5"/>
  <c r="K3752" i="5"/>
  <c r="L3752" i="5"/>
  <c r="J3752" i="5"/>
  <c r="C3752" i="5"/>
  <c r="K3751" i="5"/>
  <c r="L3751" i="5"/>
  <c r="J3751" i="5"/>
  <c r="C3751" i="5"/>
  <c r="K3750" i="5"/>
  <c r="L3750" i="5"/>
  <c r="J3750" i="5"/>
  <c r="C3750" i="5"/>
  <c r="K3749" i="5"/>
  <c r="L3749" i="5"/>
  <c r="J3749" i="5"/>
  <c r="C3749" i="5"/>
  <c r="K3748" i="5"/>
  <c r="L3748" i="5"/>
  <c r="J3748" i="5"/>
  <c r="C3748" i="5"/>
  <c r="K3747" i="5"/>
  <c r="L3747" i="5"/>
  <c r="J3747" i="5"/>
  <c r="C3747" i="5"/>
  <c r="K3746" i="5"/>
  <c r="L3746" i="5"/>
  <c r="J3746" i="5"/>
  <c r="C3746" i="5"/>
  <c r="K3745" i="5"/>
  <c r="L3745" i="5"/>
  <c r="J3745" i="5"/>
  <c r="C3745" i="5"/>
  <c r="K3744" i="5"/>
  <c r="L3744" i="5"/>
  <c r="J3744" i="5"/>
  <c r="C3744" i="5"/>
  <c r="K3743" i="5"/>
  <c r="L3743" i="5"/>
  <c r="J3743" i="5"/>
  <c r="C3743" i="5"/>
  <c r="K3742" i="5"/>
  <c r="L3742" i="5"/>
  <c r="J3742" i="5"/>
  <c r="C3742" i="5"/>
  <c r="K3741" i="5"/>
  <c r="L3741" i="5"/>
  <c r="J3741" i="5"/>
  <c r="C3741" i="5"/>
  <c r="K3740" i="5"/>
  <c r="L3740" i="5"/>
  <c r="J3740" i="5"/>
  <c r="C3740" i="5"/>
  <c r="K3739" i="5"/>
  <c r="L3739" i="5"/>
  <c r="J3739" i="5"/>
  <c r="C3739" i="5"/>
  <c r="K3738" i="5"/>
  <c r="L3738" i="5"/>
  <c r="J3738" i="5"/>
  <c r="C3738" i="5"/>
  <c r="K3737" i="5"/>
  <c r="L3737" i="5"/>
  <c r="J3737" i="5"/>
  <c r="C3737" i="5"/>
  <c r="K3736" i="5"/>
  <c r="L3736" i="5"/>
  <c r="J3736" i="5"/>
  <c r="C3736" i="5"/>
  <c r="K3735" i="5"/>
  <c r="L3735" i="5"/>
  <c r="J3735" i="5"/>
  <c r="C3735" i="5"/>
  <c r="K3734" i="5"/>
  <c r="L3734" i="5"/>
  <c r="J3734" i="5"/>
  <c r="C3734" i="5"/>
  <c r="K3733" i="5"/>
  <c r="L3733" i="5"/>
  <c r="J3733" i="5"/>
  <c r="C3733" i="5"/>
  <c r="K3732" i="5"/>
  <c r="L3732" i="5"/>
  <c r="J3732" i="5"/>
  <c r="C3732" i="5"/>
  <c r="K3731" i="5"/>
  <c r="L3731" i="5"/>
  <c r="J3731" i="5"/>
  <c r="C3731" i="5"/>
  <c r="K3730" i="5"/>
  <c r="L3730" i="5"/>
  <c r="J3730" i="5"/>
  <c r="C3730" i="5"/>
  <c r="K3729" i="5"/>
  <c r="L3729" i="5"/>
  <c r="J3729" i="5"/>
  <c r="C3729" i="5"/>
  <c r="K3728" i="5"/>
  <c r="L3728" i="5"/>
  <c r="J3728" i="5"/>
  <c r="C3728" i="5"/>
  <c r="K3727" i="5"/>
  <c r="L3727" i="5"/>
  <c r="J3727" i="5"/>
  <c r="C3727" i="5"/>
  <c r="K3726" i="5"/>
  <c r="L3726" i="5"/>
  <c r="J3726" i="5"/>
  <c r="C3726" i="5"/>
  <c r="K3725" i="5"/>
  <c r="L3725" i="5"/>
  <c r="J3725" i="5"/>
  <c r="C3725" i="5"/>
  <c r="K3724" i="5"/>
  <c r="L3724" i="5"/>
  <c r="J3724" i="5"/>
  <c r="C3724" i="5"/>
  <c r="K3723" i="5"/>
  <c r="L3723" i="5"/>
  <c r="J3723" i="5"/>
  <c r="C3723" i="5"/>
  <c r="K3722" i="5"/>
  <c r="L3722" i="5"/>
  <c r="J3722" i="5"/>
  <c r="C3722" i="5"/>
  <c r="K3721" i="5"/>
  <c r="L3721" i="5"/>
  <c r="J3721" i="5"/>
  <c r="C3721" i="5"/>
  <c r="K3720" i="5"/>
  <c r="L3720" i="5"/>
  <c r="J3720" i="5"/>
  <c r="C3720" i="5"/>
  <c r="K3719" i="5"/>
  <c r="L3719" i="5"/>
  <c r="J3719" i="5"/>
  <c r="C3719" i="5"/>
  <c r="K3718" i="5"/>
  <c r="L3718" i="5"/>
  <c r="J3718" i="5"/>
  <c r="C3718" i="5"/>
  <c r="K3717" i="5"/>
  <c r="L3717" i="5"/>
  <c r="J3717" i="5"/>
  <c r="C3717" i="5"/>
  <c r="K3716" i="5"/>
  <c r="L3716" i="5"/>
  <c r="J3716" i="5"/>
  <c r="C3716" i="5"/>
  <c r="K3715" i="5"/>
  <c r="L3715" i="5"/>
  <c r="J3715" i="5"/>
  <c r="C3715" i="5"/>
  <c r="K3714" i="5"/>
  <c r="L3714" i="5"/>
  <c r="J3714" i="5"/>
  <c r="C3714" i="5"/>
  <c r="K3713" i="5"/>
  <c r="L3713" i="5"/>
  <c r="J3713" i="5"/>
  <c r="C3713" i="5"/>
  <c r="K3712" i="5"/>
  <c r="L3712" i="5"/>
  <c r="J3712" i="5"/>
  <c r="C3712" i="5"/>
  <c r="K3711" i="5"/>
  <c r="L3711" i="5"/>
  <c r="J3711" i="5"/>
  <c r="C3711" i="5"/>
  <c r="K3710" i="5"/>
  <c r="L3710" i="5"/>
  <c r="J3710" i="5"/>
  <c r="C3710" i="5"/>
  <c r="K3709" i="5"/>
  <c r="L3709" i="5"/>
  <c r="J3709" i="5"/>
  <c r="C3709" i="5"/>
  <c r="K3708" i="5"/>
  <c r="L3708" i="5"/>
  <c r="J3708" i="5"/>
  <c r="C3708" i="5"/>
  <c r="K3707" i="5"/>
  <c r="L3707" i="5"/>
  <c r="J3707" i="5"/>
  <c r="C3707" i="5"/>
  <c r="K3706" i="5"/>
  <c r="L3706" i="5"/>
  <c r="J3706" i="5"/>
  <c r="C3706" i="5"/>
  <c r="K3705" i="5"/>
  <c r="L3705" i="5"/>
  <c r="J3705" i="5"/>
  <c r="C3705" i="5"/>
  <c r="K3704" i="5"/>
  <c r="L3704" i="5"/>
  <c r="J3704" i="5"/>
  <c r="C3704" i="5"/>
  <c r="K3703" i="5"/>
  <c r="L3703" i="5"/>
  <c r="J3703" i="5"/>
  <c r="C3703" i="5"/>
  <c r="K3702" i="5"/>
  <c r="L3702" i="5"/>
  <c r="J3702" i="5"/>
  <c r="C3702" i="5"/>
  <c r="K3701" i="5"/>
  <c r="L3701" i="5"/>
  <c r="J3701" i="5"/>
  <c r="C3701" i="5"/>
  <c r="K3700" i="5"/>
  <c r="L3700" i="5"/>
  <c r="J3700" i="5"/>
  <c r="C3700" i="5"/>
  <c r="K3699" i="5"/>
  <c r="L3699" i="5"/>
  <c r="J3699" i="5"/>
  <c r="C3699" i="5"/>
  <c r="K3698" i="5"/>
  <c r="L3698" i="5"/>
  <c r="J3698" i="5"/>
  <c r="C3698" i="5"/>
  <c r="K3697" i="5"/>
  <c r="L3697" i="5"/>
  <c r="J3697" i="5"/>
  <c r="C3697" i="5"/>
  <c r="K3696" i="5"/>
  <c r="L3696" i="5"/>
  <c r="J3696" i="5"/>
  <c r="C3696" i="5"/>
  <c r="K3695" i="5"/>
  <c r="L3695" i="5"/>
  <c r="J3695" i="5"/>
  <c r="C3695" i="5"/>
  <c r="K3694" i="5"/>
  <c r="L3694" i="5"/>
  <c r="J3694" i="5"/>
  <c r="C3694" i="5"/>
  <c r="K3693" i="5"/>
  <c r="L3693" i="5"/>
  <c r="J3693" i="5"/>
  <c r="C3693" i="5"/>
  <c r="K3692" i="5"/>
  <c r="L3692" i="5"/>
  <c r="J3692" i="5"/>
  <c r="C3692" i="5"/>
  <c r="K3691" i="5"/>
  <c r="L3691" i="5"/>
  <c r="J3691" i="5"/>
  <c r="C3691" i="5"/>
  <c r="K3690" i="5"/>
  <c r="L3690" i="5"/>
  <c r="J3690" i="5"/>
  <c r="C3690" i="5"/>
  <c r="K3689" i="5"/>
  <c r="L3689" i="5"/>
  <c r="J3689" i="5"/>
  <c r="C3689" i="5"/>
  <c r="K3688" i="5"/>
  <c r="L3688" i="5"/>
  <c r="J3688" i="5"/>
  <c r="C3688" i="5"/>
  <c r="K3687" i="5"/>
  <c r="L3687" i="5"/>
  <c r="J3687" i="5"/>
  <c r="C3687" i="5"/>
  <c r="K3686" i="5"/>
  <c r="L3686" i="5"/>
  <c r="J3686" i="5"/>
  <c r="C3686" i="5"/>
  <c r="K3685" i="5"/>
  <c r="L3685" i="5"/>
  <c r="J3685" i="5"/>
  <c r="C3685" i="5"/>
  <c r="K3684" i="5"/>
  <c r="L3684" i="5"/>
  <c r="J3684" i="5"/>
  <c r="C3684" i="5"/>
  <c r="K3683" i="5"/>
  <c r="L3683" i="5"/>
  <c r="J3683" i="5"/>
  <c r="C3683" i="5"/>
  <c r="K3682" i="5"/>
  <c r="L3682" i="5"/>
  <c r="J3682" i="5"/>
  <c r="C3682" i="5"/>
  <c r="K3681" i="5"/>
  <c r="L3681" i="5"/>
  <c r="J3681" i="5"/>
  <c r="C3681" i="5"/>
  <c r="K3680" i="5"/>
  <c r="L3680" i="5"/>
  <c r="J3680" i="5"/>
  <c r="C3680" i="5"/>
  <c r="K3679" i="5"/>
  <c r="L3679" i="5"/>
  <c r="J3679" i="5"/>
  <c r="C3679" i="5"/>
  <c r="K3678" i="5"/>
  <c r="L3678" i="5"/>
  <c r="J3678" i="5"/>
  <c r="C3678" i="5"/>
  <c r="K3677" i="5"/>
  <c r="L3677" i="5"/>
  <c r="J3677" i="5"/>
  <c r="C3677" i="5"/>
  <c r="K3674" i="5"/>
  <c r="L3674" i="5"/>
  <c r="J3674" i="5"/>
  <c r="C3674" i="5"/>
  <c r="K3673" i="5"/>
  <c r="L3673" i="5"/>
  <c r="J3673" i="5"/>
  <c r="C3673" i="5"/>
  <c r="K3672" i="5"/>
  <c r="L3672" i="5"/>
  <c r="J3672" i="5"/>
  <c r="C3672" i="5"/>
  <c r="K3671" i="5"/>
  <c r="L3671" i="5"/>
  <c r="J3671" i="5"/>
  <c r="C3671" i="5"/>
  <c r="K3670" i="5"/>
  <c r="L3670" i="5"/>
  <c r="J3670" i="5"/>
  <c r="C3670" i="5"/>
  <c r="K3669" i="5"/>
  <c r="L3669" i="5"/>
  <c r="J3669" i="5"/>
  <c r="C3669" i="5"/>
  <c r="K3668" i="5"/>
  <c r="L3668" i="5"/>
  <c r="J3668" i="5"/>
  <c r="C3668" i="5"/>
  <c r="K3667" i="5"/>
  <c r="L3667" i="5"/>
  <c r="J3667" i="5"/>
  <c r="C3667" i="5"/>
  <c r="K3666" i="5"/>
  <c r="L3666" i="5"/>
  <c r="J3666" i="5"/>
  <c r="C3666" i="5"/>
  <c r="K3665" i="5"/>
  <c r="L3665" i="5"/>
  <c r="J3665" i="5"/>
  <c r="C3665" i="5"/>
  <c r="K3664" i="5"/>
  <c r="L3664" i="5"/>
  <c r="J3664" i="5"/>
  <c r="C3664" i="5"/>
  <c r="K3663" i="5"/>
  <c r="L3663" i="5"/>
  <c r="J3663" i="5"/>
  <c r="C3663" i="5"/>
  <c r="K3662" i="5"/>
  <c r="L3662" i="5"/>
  <c r="J3662" i="5"/>
  <c r="C3662" i="5"/>
  <c r="K3661" i="5"/>
  <c r="L3661" i="5"/>
  <c r="J3661" i="5"/>
  <c r="C3661" i="5"/>
  <c r="K3660" i="5"/>
  <c r="L3660" i="5"/>
  <c r="J3660" i="5"/>
  <c r="C3660" i="5"/>
  <c r="K3659" i="5"/>
  <c r="L3659" i="5"/>
  <c r="J3659" i="5"/>
  <c r="C3659" i="5"/>
  <c r="K3658" i="5"/>
  <c r="L3658" i="5"/>
  <c r="J3658" i="5"/>
  <c r="C3658" i="5"/>
  <c r="K3657" i="5"/>
  <c r="L3657" i="5"/>
  <c r="J3657" i="5"/>
  <c r="C3657" i="5"/>
  <c r="K3656" i="5"/>
  <c r="L3656" i="5"/>
  <c r="J3656" i="5"/>
  <c r="C3656" i="5"/>
  <c r="K3655" i="5"/>
  <c r="L3655" i="5"/>
  <c r="J3655" i="5"/>
  <c r="C3655" i="5"/>
  <c r="K3654" i="5"/>
  <c r="L3654" i="5"/>
  <c r="J3654" i="5"/>
  <c r="C3654" i="5"/>
  <c r="K3653" i="5"/>
  <c r="L3653" i="5"/>
  <c r="J3653" i="5"/>
  <c r="C3653" i="5"/>
  <c r="K3652" i="5"/>
  <c r="L3652" i="5"/>
  <c r="J3652" i="5"/>
  <c r="C3652" i="5"/>
  <c r="K3651" i="5"/>
  <c r="L3651" i="5"/>
  <c r="J3651" i="5"/>
  <c r="C3651" i="5"/>
  <c r="K3650" i="5"/>
  <c r="L3650" i="5"/>
  <c r="J3650" i="5"/>
  <c r="C3650" i="5"/>
  <c r="K3649" i="5"/>
  <c r="L3649" i="5"/>
  <c r="J3649" i="5"/>
  <c r="C3649" i="5"/>
  <c r="K3648" i="5"/>
  <c r="L3648" i="5"/>
  <c r="J3648" i="5"/>
  <c r="C3648" i="5"/>
  <c r="K3647" i="5"/>
  <c r="L3647" i="5"/>
  <c r="J3647" i="5"/>
  <c r="C3647" i="5"/>
  <c r="K3646" i="5"/>
  <c r="L3646" i="5"/>
  <c r="J3646" i="5"/>
  <c r="C3646" i="5"/>
  <c r="K3645" i="5"/>
  <c r="L3645" i="5"/>
  <c r="J3645" i="5"/>
  <c r="C3645" i="5"/>
  <c r="K3644" i="5"/>
  <c r="L3644" i="5"/>
  <c r="J3644" i="5"/>
  <c r="C3644" i="5"/>
  <c r="K3643" i="5"/>
  <c r="L3643" i="5"/>
  <c r="J3643" i="5"/>
  <c r="C3643" i="5"/>
  <c r="K3642" i="5"/>
  <c r="L3642" i="5"/>
  <c r="J3642" i="5"/>
  <c r="C3642" i="5"/>
  <c r="K3641" i="5"/>
  <c r="L3641" i="5"/>
  <c r="J3641" i="5"/>
  <c r="C3641" i="5"/>
  <c r="K3640" i="5"/>
  <c r="L3640" i="5"/>
  <c r="J3640" i="5"/>
  <c r="C3640" i="5"/>
  <c r="K3639" i="5"/>
  <c r="L3639" i="5"/>
  <c r="J3639" i="5"/>
  <c r="C3639" i="5"/>
  <c r="K3638" i="5"/>
  <c r="L3638" i="5"/>
  <c r="J3638" i="5"/>
  <c r="C3638" i="5"/>
  <c r="K3637" i="5"/>
  <c r="L3637" i="5"/>
  <c r="J3637" i="5"/>
  <c r="C3637" i="5"/>
  <c r="K3636" i="5"/>
  <c r="L3636" i="5"/>
  <c r="J3636" i="5"/>
  <c r="C3636" i="5"/>
  <c r="K3635" i="5"/>
  <c r="L3635" i="5"/>
  <c r="J3635" i="5"/>
  <c r="C3635" i="5"/>
  <c r="K3634" i="5"/>
  <c r="L3634" i="5"/>
  <c r="J3634" i="5"/>
  <c r="C3634" i="5"/>
  <c r="K3633" i="5"/>
  <c r="L3633" i="5"/>
  <c r="J3633" i="5"/>
  <c r="C3633" i="5"/>
  <c r="K3632" i="5"/>
  <c r="L3632" i="5"/>
  <c r="J3632" i="5"/>
  <c r="C3632" i="5"/>
  <c r="K3631" i="5"/>
  <c r="L3631" i="5"/>
  <c r="J3631" i="5"/>
  <c r="C3631" i="5"/>
  <c r="K3630" i="5"/>
  <c r="L3630" i="5"/>
  <c r="J3630" i="5"/>
  <c r="C3630" i="5"/>
  <c r="K3629" i="5"/>
  <c r="L3629" i="5"/>
  <c r="J3629" i="5"/>
  <c r="C3629" i="5"/>
  <c r="K3628" i="5"/>
  <c r="L3628" i="5"/>
  <c r="J3628" i="5"/>
  <c r="C3628" i="5"/>
  <c r="K3627" i="5"/>
  <c r="L3627" i="5"/>
  <c r="J3627" i="5"/>
  <c r="C3627" i="5"/>
  <c r="K3626" i="5"/>
  <c r="L3626" i="5"/>
  <c r="J3626" i="5"/>
  <c r="C3626" i="5"/>
  <c r="K3625" i="5"/>
  <c r="L3625" i="5"/>
  <c r="J3625" i="5"/>
  <c r="C3625" i="5"/>
  <c r="K3624" i="5"/>
  <c r="L3624" i="5"/>
  <c r="J3624" i="5"/>
  <c r="C3624" i="5"/>
  <c r="K3623" i="5"/>
  <c r="L3623" i="5"/>
  <c r="J3623" i="5"/>
  <c r="C3623" i="5"/>
  <c r="K3622" i="5"/>
  <c r="L3622" i="5"/>
  <c r="J3622" i="5"/>
  <c r="C3622" i="5"/>
  <c r="K3621" i="5"/>
  <c r="L3621" i="5"/>
  <c r="J3621" i="5"/>
  <c r="C3621" i="5"/>
  <c r="K3620" i="5"/>
  <c r="L3620" i="5"/>
  <c r="J3620" i="5"/>
  <c r="C3620" i="5"/>
  <c r="K3619" i="5"/>
  <c r="L3619" i="5"/>
  <c r="J3619" i="5"/>
  <c r="C3619" i="5"/>
  <c r="K3618" i="5"/>
  <c r="L3618" i="5"/>
  <c r="J3618" i="5"/>
  <c r="C3618" i="5"/>
  <c r="K3617" i="5"/>
  <c r="L3617" i="5"/>
  <c r="J3617" i="5"/>
  <c r="C3617" i="5"/>
  <c r="K3616" i="5"/>
  <c r="L3616" i="5"/>
  <c r="J3616" i="5"/>
  <c r="C3616" i="5"/>
  <c r="K3615" i="5"/>
  <c r="L3615" i="5"/>
  <c r="J3615" i="5"/>
  <c r="C3615" i="5"/>
  <c r="K3614" i="5"/>
  <c r="L3614" i="5"/>
  <c r="J3614" i="5"/>
  <c r="C3614" i="5"/>
  <c r="K3613" i="5"/>
  <c r="L3613" i="5"/>
  <c r="J3613" i="5"/>
  <c r="C3613" i="5"/>
  <c r="K3612" i="5"/>
  <c r="L3612" i="5"/>
  <c r="J3612" i="5"/>
  <c r="C3612" i="5"/>
  <c r="K3611" i="5"/>
  <c r="L3611" i="5"/>
  <c r="J3611" i="5"/>
  <c r="C3611" i="5"/>
  <c r="K3610" i="5"/>
  <c r="L3610" i="5"/>
  <c r="J3610" i="5"/>
  <c r="C3610" i="5"/>
  <c r="K3609" i="5"/>
  <c r="L3609" i="5"/>
  <c r="J3609" i="5"/>
  <c r="C3609" i="5"/>
  <c r="K3608" i="5"/>
  <c r="L3608" i="5"/>
  <c r="J3608" i="5"/>
  <c r="C3608" i="5"/>
  <c r="K3607" i="5"/>
  <c r="L3607" i="5"/>
  <c r="J3607" i="5"/>
  <c r="C3607" i="5"/>
  <c r="K3606" i="5"/>
  <c r="L3606" i="5"/>
  <c r="J3606" i="5"/>
  <c r="C3606" i="5"/>
  <c r="K3605" i="5"/>
  <c r="L3605" i="5"/>
  <c r="J3605" i="5"/>
  <c r="C3605" i="5"/>
  <c r="K3604" i="5"/>
  <c r="L3604" i="5"/>
  <c r="J3604" i="5"/>
  <c r="C3604" i="5"/>
  <c r="K3603" i="5"/>
  <c r="L3603" i="5"/>
  <c r="J3603" i="5"/>
  <c r="C3603" i="5"/>
  <c r="K3602" i="5"/>
  <c r="L3602" i="5"/>
  <c r="J3602" i="5"/>
  <c r="C3602" i="5"/>
  <c r="K3601" i="5"/>
  <c r="L3601" i="5"/>
  <c r="J3601" i="5"/>
  <c r="C3601" i="5"/>
  <c r="K3600" i="5"/>
  <c r="L3600" i="5"/>
  <c r="J3600" i="5"/>
  <c r="C3600" i="5"/>
  <c r="K3599" i="5"/>
  <c r="L3599" i="5"/>
  <c r="J3599" i="5"/>
  <c r="C3599" i="5"/>
  <c r="K3598" i="5"/>
  <c r="L3598" i="5"/>
  <c r="J3598" i="5"/>
  <c r="C3598" i="5"/>
  <c r="K3597" i="5"/>
  <c r="L3597" i="5"/>
  <c r="J3597" i="5"/>
  <c r="C3597" i="5"/>
  <c r="K3596" i="5"/>
  <c r="L3596" i="5"/>
  <c r="J3596" i="5"/>
  <c r="C3596" i="5"/>
  <c r="K3595" i="5"/>
  <c r="L3595" i="5"/>
  <c r="J3595" i="5"/>
  <c r="C3595" i="5"/>
  <c r="K3594" i="5"/>
  <c r="L3594" i="5"/>
  <c r="J3594" i="5"/>
  <c r="C3594" i="5"/>
  <c r="K3593" i="5"/>
  <c r="L3593" i="5"/>
  <c r="J3593" i="5"/>
  <c r="C3593" i="5"/>
  <c r="K3592" i="5"/>
  <c r="L3592" i="5"/>
  <c r="J3592" i="5"/>
  <c r="C3592" i="5"/>
  <c r="K3591" i="5"/>
  <c r="L3591" i="5"/>
  <c r="J3591" i="5"/>
  <c r="C3591" i="5"/>
  <c r="K3590" i="5"/>
  <c r="L3590" i="5"/>
  <c r="J3590" i="5"/>
  <c r="C3590" i="5"/>
  <c r="K3589" i="5"/>
  <c r="L3589" i="5"/>
  <c r="J3589" i="5"/>
  <c r="C3589" i="5"/>
  <c r="K3588" i="5"/>
  <c r="L3588" i="5"/>
  <c r="J3588" i="5"/>
  <c r="C3588" i="5"/>
  <c r="K3587" i="5"/>
  <c r="L3587" i="5"/>
  <c r="J3587" i="5"/>
  <c r="C3587" i="5"/>
  <c r="K3586" i="5"/>
  <c r="L3586" i="5"/>
  <c r="J3586" i="5"/>
  <c r="C3586" i="5"/>
  <c r="K3585" i="5"/>
  <c r="L3585" i="5"/>
  <c r="J3585" i="5"/>
  <c r="C3585" i="5"/>
  <c r="K3584" i="5"/>
  <c r="L3584" i="5"/>
  <c r="J3584" i="5"/>
  <c r="C3584" i="5"/>
  <c r="K3583" i="5"/>
  <c r="L3583" i="5"/>
  <c r="J3583" i="5"/>
  <c r="C3583" i="5"/>
  <c r="K3582" i="5"/>
  <c r="L3582" i="5"/>
  <c r="J3582" i="5"/>
  <c r="C3582" i="5"/>
  <c r="K3581" i="5"/>
  <c r="L3581" i="5"/>
  <c r="J3581" i="5"/>
  <c r="C3581" i="5"/>
  <c r="K3580" i="5"/>
  <c r="L3580" i="5"/>
  <c r="J3580" i="5"/>
  <c r="C3580" i="5"/>
  <c r="K3579" i="5"/>
  <c r="L3579" i="5"/>
  <c r="J3579" i="5"/>
  <c r="C3579" i="5"/>
  <c r="K3578" i="5"/>
  <c r="L3578" i="5"/>
  <c r="J3578" i="5"/>
  <c r="C3578" i="5"/>
  <c r="K3577" i="5"/>
  <c r="L3577" i="5"/>
  <c r="J3577" i="5"/>
  <c r="C3577" i="5"/>
  <c r="K3576" i="5"/>
  <c r="L3576" i="5"/>
  <c r="J3576" i="5"/>
  <c r="C3576" i="5"/>
  <c r="K3575" i="5"/>
  <c r="L3575" i="5"/>
  <c r="J3575" i="5"/>
  <c r="C3575" i="5"/>
  <c r="K3572" i="5"/>
  <c r="L3572" i="5"/>
  <c r="J3572" i="5"/>
  <c r="C3572" i="5"/>
  <c r="K3571" i="5"/>
  <c r="L3571" i="5"/>
  <c r="J3571" i="5"/>
  <c r="C3571" i="5"/>
  <c r="K3570" i="5"/>
  <c r="L3570" i="5"/>
  <c r="J3570" i="5"/>
  <c r="C3570" i="5"/>
  <c r="K3569" i="5"/>
  <c r="L3569" i="5"/>
  <c r="J3569" i="5"/>
  <c r="C3569" i="5"/>
  <c r="K3568" i="5"/>
  <c r="L3568" i="5"/>
  <c r="J3568" i="5"/>
  <c r="C3568" i="5"/>
  <c r="K3567" i="5"/>
  <c r="L3567" i="5"/>
  <c r="J3567" i="5"/>
  <c r="C3567" i="5"/>
  <c r="K3566" i="5"/>
  <c r="L3566" i="5"/>
  <c r="J3566" i="5"/>
  <c r="C3566" i="5"/>
  <c r="K3565" i="5"/>
  <c r="L3565" i="5"/>
  <c r="J3565" i="5"/>
  <c r="C3565" i="5"/>
  <c r="K3564" i="5"/>
  <c r="L3564" i="5"/>
  <c r="J3564" i="5"/>
  <c r="C3564" i="5"/>
  <c r="K3563" i="5"/>
  <c r="L3563" i="5"/>
  <c r="J3563" i="5"/>
  <c r="C3563" i="5"/>
  <c r="K3562" i="5"/>
  <c r="L3562" i="5"/>
  <c r="J3562" i="5"/>
  <c r="C3562" i="5"/>
  <c r="K3561" i="5"/>
  <c r="L3561" i="5"/>
  <c r="J3561" i="5"/>
  <c r="C3561" i="5"/>
  <c r="K3560" i="5"/>
  <c r="L3560" i="5"/>
  <c r="J3560" i="5"/>
  <c r="C3560" i="5"/>
  <c r="K3559" i="5"/>
  <c r="L3559" i="5"/>
  <c r="J3559" i="5"/>
  <c r="C3559" i="5"/>
  <c r="K3558" i="5"/>
  <c r="L3558" i="5"/>
  <c r="J3558" i="5"/>
  <c r="C3558" i="5"/>
  <c r="K3557" i="5"/>
  <c r="L3557" i="5"/>
  <c r="J3557" i="5"/>
  <c r="C3557" i="5"/>
  <c r="K3556" i="5"/>
  <c r="L3556" i="5"/>
  <c r="J3556" i="5"/>
  <c r="C3556" i="5"/>
  <c r="K3555" i="5"/>
  <c r="L3555" i="5"/>
  <c r="J3555" i="5"/>
  <c r="C3555" i="5"/>
  <c r="K3554" i="5"/>
  <c r="L3554" i="5"/>
  <c r="J3554" i="5"/>
  <c r="C3554" i="5"/>
  <c r="K3553" i="5"/>
  <c r="L3553" i="5"/>
  <c r="J3553" i="5"/>
  <c r="C3553" i="5"/>
  <c r="K3552" i="5"/>
  <c r="L3552" i="5"/>
  <c r="J3552" i="5"/>
  <c r="C3552" i="5"/>
  <c r="K3551" i="5"/>
  <c r="L3551" i="5"/>
  <c r="J3551" i="5"/>
  <c r="C3551" i="5"/>
  <c r="K3550" i="5"/>
  <c r="L3550" i="5"/>
  <c r="J3550" i="5"/>
  <c r="C3550" i="5"/>
  <c r="K3549" i="5"/>
  <c r="L3549" i="5"/>
  <c r="J3549" i="5"/>
  <c r="C3549" i="5"/>
  <c r="K3548" i="5"/>
  <c r="L3548" i="5"/>
  <c r="J3548" i="5"/>
  <c r="C3548" i="5"/>
  <c r="K3547" i="5"/>
  <c r="L3547" i="5"/>
  <c r="J3547" i="5"/>
  <c r="C3547" i="5"/>
  <c r="K3546" i="5"/>
  <c r="L3546" i="5"/>
  <c r="J3546" i="5"/>
  <c r="C3546" i="5"/>
  <c r="K3545" i="5"/>
  <c r="L3545" i="5"/>
  <c r="J3545" i="5"/>
  <c r="C3545" i="5"/>
  <c r="K3544" i="5"/>
  <c r="L3544" i="5"/>
  <c r="J3544" i="5"/>
  <c r="C3544" i="5"/>
  <c r="K3543" i="5"/>
  <c r="L3543" i="5"/>
  <c r="J3543" i="5"/>
  <c r="C3543" i="5"/>
  <c r="K3542" i="5"/>
  <c r="L3542" i="5"/>
  <c r="J3542" i="5"/>
  <c r="C3542" i="5"/>
  <c r="K3541" i="5"/>
  <c r="L3541" i="5"/>
  <c r="J3541" i="5"/>
  <c r="C3541" i="5"/>
  <c r="K3540" i="5"/>
  <c r="L3540" i="5"/>
  <c r="J3540" i="5"/>
  <c r="C3540" i="5"/>
  <c r="K3539" i="5"/>
  <c r="L3539" i="5"/>
  <c r="J3539" i="5"/>
  <c r="C3539" i="5"/>
  <c r="K3538" i="5"/>
  <c r="L3538" i="5"/>
  <c r="J3538" i="5"/>
  <c r="C3538" i="5"/>
  <c r="K3537" i="5"/>
  <c r="L3537" i="5"/>
  <c r="J3537" i="5"/>
  <c r="C3537" i="5"/>
  <c r="K3536" i="5"/>
  <c r="L3536" i="5"/>
  <c r="J3536" i="5"/>
  <c r="C3536" i="5"/>
  <c r="K3535" i="5"/>
  <c r="L3535" i="5"/>
  <c r="J3535" i="5"/>
  <c r="C3535" i="5"/>
  <c r="K3534" i="5"/>
  <c r="L3534" i="5"/>
  <c r="J3534" i="5"/>
  <c r="C3534" i="5"/>
  <c r="K3533" i="5"/>
  <c r="L3533" i="5"/>
  <c r="J3533" i="5"/>
  <c r="C3533" i="5"/>
  <c r="K3532" i="5"/>
  <c r="L3532" i="5"/>
  <c r="J3532" i="5"/>
  <c r="C3532" i="5"/>
  <c r="K3531" i="5"/>
  <c r="L3531" i="5"/>
  <c r="J3531" i="5"/>
  <c r="C3531" i="5"/>
  <c r="K3530" i="5"/>
  <c r="L3530" i="5"/>
  <c r="J3530" i="5"/>
  <c r="C3530" i="5"/>
  <c r="K3529" i="5"/>
  <c r="L3529" i="5"/>
  <c r="J3529" i="5"/>
  <c r="C3529" i="5"/>
  <c r="K3528" i="5"/>
  <c r="L3528" i="5"/>
  <c r="J3528" i="5"/>
  <c r="C3528" i="5"/>
  <c r="K3527" i="5"/>
  <c r="L3527" i="5"/>
  <c r="J3527" i="5"/>
  <c r="C3527" i="5"/>
  <c r="K3526" i="5"/>
  <c r="L3526" i="5"/>
  <c r="J3526" i="5"/>
  <c r="C3526" i="5"/>
  <c r="K3525" i="5"/>
  <c r="L3525" i="5"/>
  <c r="J3525" i="5"/>
  <c r="C3525" i="5"/>
  <c r="K3524" i="5"/>
  <c r="L3524" i="5"/>
  <c r="J3524" i="5"/>
  <c r="C3524" i="5"/>
  <c r="K3523" i="5"/>
  <c r="L3523" i="5"/>
  <c r="J3523" i="5"/>
  <c r="C3523" i="5"/>
  <c r="K3522" i="5"/>
  <c r="L3522" i="5"/>
  <c r="J3522" i="5"/>
  <c r="C3522" i="5"/>
  <c r="K3521" i="5"/>
  <c r="L3521" i="5"/>
  <c r="J3521" i="5"/>
  <c r="C3521" i="5"/>
  <c r="K3520" i="5"/>
  <c r="L3520" i="5"/>
  <c r="J3520" i="5"/>
  <c r="C3520" i="5"/>
  <c r="K3519" i="5"/>
  <c r="L3519" i="5"/>
  <c r="J3519" i="5"/>
  <c r="C3519" i="5"/>
  <c r="K3518" i="5"/>
  <c r="L3518" i="5"/>
  <c r="J3518" i="5"/>
  <c r="C3518" i="5"/>
  <c r="K3517" i="5"/>
  <c r="L3517" i="5"/>
  <c r="J3517" i="5"/>
  <c r="C3517" i="5"/>
  <c r="K3516" i="5"/>
  <c r="L3516" i="5"/>
  <c r="J3516" i="5"/>
  <c r="C3516" i="5"/>
  <c r="K3515" i="5"/>
  <c r="L3515" i="5"/>
  <c r="J3515" i="5"/>
  <c r="C3515" i="5"/>
  <c r="K3514" i="5"/>
  <c r="L3514" i="5"/>
  <c r="J3514" i="5"/>
  <c r="C3514" i="5"/>
  <c r="K3513" i="5"/>
  <c r="L3513" i="5"/>
  <c r="J3513" i="5"/>
  <c r="C3513" i="5"/>
  <c r="K3512" i="5"/>
  <c r="L3512" i="5"/>
  <c r="J3512" i="5"/>
  <c r="C3512" i="5"/>
  <c r="K3511" i="5"/>
  <c r="L3511" i="5"/>
  <c r="J3511" i="5"/>
  <c r="C3511" i="5"/>
  <c r="K3510" i="5"/>
  <c r="L3510" i="5"/>
  <c r="J3510" i="5"/>
  <c r="C3510" i="5"/>
  <c r="K3509" i="5"/>
  <c r="L3509" i="5"/>
  <c r="J3509" i="5"/>
  <c r="C3509" i="5"/>
  <c r="K3508" i="5"/>
  <c r="L3508" i="5"/>
  <c r="J3508" i="5"/>
  <c r="C3508" i="5"/>
  <c r="K3507" i="5"/>
  <c r="L3507" i="5"/>
  <c r="J3507" i="5"/>
  <c r="C3507" i="5"/>
  <c r="K3506" i="5"/>
  <c r="L3506" i="5"/>
  <c r="J3506" i="5"/>
  <c r="C3506" i="5"/>
  <c r="K3505" i="5"/>
  <c r="L3505" i="5"/>
  <c r="J3505" i="5"/>
  <c r="C3505" i="5"/>
  <c r="K3504" i="5"/>
  <c r="L3504" i="5"/>
  <c r="J3504" i="5"/>
  <c r="C3504" i="5"/>
  <c r="K3503" i="5"/>
  <c r="L3503" i="5"/>
  <c r="J3503" i="5"/>
  <c r="C3503" i="5"/>
  <c r="K3502" i="5"/>
  <c r="L3502" i="5"/>
  <c r="J3502" i="5"/>
  <c r="C3502" i="5"/>
  <c r="K3501" i="5"/>
  <c r="L3501" i="5"/>
  <c r="J3501" i="5"/>
  <c r="C3501" i="5"/>
  <c r="K3500" i="5"/>
  <c r="L3500" i="5"/>
  <c r="J3500" i="5"/>
  <c r="C3500" i="5"/>
  <c r="K3499" i="5"/>
  <c r="L3499" i="5"/>
  <c r="J3499" i="5"/>
  <c r="C3499" i="5"/>
  <c r="K3498" i="5"/>
  <c r="L3498" i="5"/>
  <c r="J3498" i="5"/>
  <c r="C3498" i="5"/>
  <c r="K3497" i="5"/>
  <c r="L3497" i="5"/>
  <c r="J3497" i="5"/>
  <c r="C3497" i="5"/>
  <c r="K3496" i="5"/>
  <c r="L3496" i="5"/>
  <c r="J3496" i="5"/>
  <c r="C3496" i="5"/>
  <c r="K3495" i="5"/>
  <c r="L3495" i="5"/>
  <c r="J3495" i="5"/>
  <c r="C3495" i="5"/>
  <c r="K3494" i="5"/>
  <c r="L3494" i="5"/>
  <c r="J3494" i="5"/>
  <c r="C3494" i="5"/>
  <c r="K3493" i="5"/>
  <c r="L3493" i="5"/>
  <c r="J3493" i="5"/>
  <c r="C3493" i="5"/>
  <c r="K3492" i="5"/>
  <c r="L3492" i="5"/>
  <c r="J3492" i="5"/>
  <c r="C3492" i="5"/>
  <c r="K3491" i="5"/>
  <c r="L3491" i="5"/>
  <c r="J3491" i="5"/>
  <c r="C3491" i="5"/>
  <c r="K3490" i="5"/>
  <c r="L3490" i="5"/>
  <c r="J3490" i="5"/>
  <c r="C3490" i="5"/>
  <c r="K3489" i="5"/>
  <c r="L3489" i="5"/>
  <c r="J3489" i="5"/>
  <c r="C3489" i="5"/>
  <c r="K3488" i="5"/>
  <c r="L3488" i="5"/>
  <c r="J3488" i="5"/>
  <c r="C3488" i="5"/>
  <c r="K3487" i="5"/>
  <c r="L3487" i="5"/>
  <c r="J3487" i="5"/>
  <c r="C3487" i="5"/>
  <c r="K3486" i="5"/>
  <c r="L3486" i="5"/>
  <c r="J3486" i="5"/>
  <c r="C3486" i="5"/>
  <c r="K3485" i="5"/>
  <c r="L3485" i="5"/>
  <c r="J3485" i="5"/>
  <c r="C3485" i="5"/>
  <c r="K3484" i="5"/>
  <c r="L3484" i="5"/>
  <c r="J3484" i="5"/>
  <c r="C3484" i="5"/>
  <c r="K3483" i="5"/>
  <c r="L3483" i="5"/>
  <c r="J3483" i="5"/>
  <c r="C3483" i="5"/>
  <c r="K3482" i="5"/>
  <c r="L3482" i="5"/>
  <c r="J3482" i="5"/>
  <c r="C3482" i="5"/>
  <c r="K3481" i="5"/>
  <c r="L3481" i="5"/>
  <c r="J3481" i="5"/>
  <c r="C3481" i="5"/>
  <c r="K3480" i="5"/>
  <c r="L3480" i="5"/>
  <c r="J3480" i="5"/>
  <c r="C3480" i="5"/>
  <c r="K3479" i="5"/>
  <c r="L3479" i="5"/>
  <c r="J3479" i="5"/>
  <c r="C3479" i="5"/>
  <c r="K3478" i="5"/>
  <c r="L3478" i="5"/>
  <c r="J3478" i="5"/>
  <c r="C3478" i="5"/>
  <c r="K3477" i="5"/>
  <c r="L3477" i="5"/>
  <c r="J3477" i="5"/>
  <c r="C3477" i="5"/>
  <c r="K3476" i="5"/>
  <c r="L3476" i="5"/>
  <c r="J3476" i="5"/>
  <c r="C3476" i="5"/>
  <c r="K3475" i="5"/>
  <c r="L3475" i="5"/>
  <c r="J3475" i="5"/>
  <c r="C3475" i="5"/>
  <c r="K3474" i="5"/>
  <c r="L3474" i="5"/>
  <c r="J3474" i="5"/>
  <c r="C3474" i="5"/>
  <c r="K3473" i="5"/>
  <c r="L3473" i="5"/>
  <c r="J3473" i="5"/>
  <c r="C3473" i="5"/>
  <c r="K3470" i="5"/>
  <c r="L3470" i="5"/>
  <c r="J3470" i="5"/>
  <c r="C3470" i="5"/>
  <c r="K3469" i="5"/>
  <c r="L3469" i="5"/>
  <c r="J3469" i="5"/>
  <c r="C3469" i="5"/>
  <c r="K3468" i="5"/>
  <c r="L3468" i="5"/>
  <c r="J3468" i="5"/>
  <c r="C3468" i="5"/>
  <c r="K3467" i="5"/>
  <c r="L3467" i="5"/>
  <c r="J3467" i="5"/>
  <c r="C3467" i="5"/>
  <c r="K3466" i="5"/>
  <c r="L3466" i="5"/>
  <c r="J3466" i="5"/>
  <c r="C3466" i="5"/>
  <c r="K3465" i="5"/>
  <c r="L3465" i="5"/>
  <c r="J3465" i="5"/>
  <c r="C3465" i="5"/>
  <c r="K3464" i="5"/>
  <c r="L3464" i="5"/>
  <c r="J3464" i="5"/>
  <c r="C3464" i="5"/>
  <c r="K3463" i="5"/>
  <c r="L3463" i="5"/>
  <c r="J3463" i="5"/>
  <c r="C3463" i="5"/>
  <c r="K3462" i="5"/>
  <c r="L3462" i="5"/>
  <c r="J3462" i="5"/>
  <c r="C3462" i="5"/>
  <c r="K3461" i="5"/>
  <c r="L3461" i="5"/>
  <c r="J3461" i="5"/>
  <c r="C3461" i="5"/>
  <c r="K3460" i="5"/>
  <c r="L3460" i="5"/>
  <c r="J3460" i="5"/>
  <c r="C3460" i="5"/>
  <c r="K3459" i="5"/>
  <c r="L3459" i="5"/>
  <c r="J3459" i="5"/>
  <c r="C3459" i="5"/>
  <c r="K3458" i="5"/>
  <c r="L3458" i="5"/>
  <c r="J3458" i="5"/>
  <c r="C3458" i="5"/>
  <c r="K3457" i="5"/>
  <c r="L3457" i="5"/>
  <c r="J3457" i="5"/>
  <c r="C3457" i="5"/>
  <c r="K3456" i="5"/>
  <c r="L3456" i="5"/>
  <c r="J3456" i="5"/>
  <c r="C3456" i="5"/>
  <c r="K3455" i="5"/>
  <c r="L3455" i="5"/>
  <c r="J3455" i="5"/>
  <c r="C3455" i="5"/>
  <c r="K3454" i="5"/>
  <c r="L3454" i="5"/>
  <c r="J3454" i="5"/>
  <c r="C3454" i="5"/>
  <c r="K3453" i="5"/>
  <c r="L3453" i="5"/>
  <c r="J3453" i="5"/>
  <c r="C3453" i="5"/>
  <c r="K3452" i="5"/>
  <c r="L3452" i="5"/>
  <c r="J3452" i="5"/>
  <c r="C3452" i="5"/>
  <c r="K3451" i="5"/>
  <c r="L3451" i="5"/>
  <c r="J3451" i="5"/>
  <c r="C3451" i="5"/>
  <c r="K3450" i="5"/>
  <c r="L3450" i="5"/>
  <c r="J3450" i="5"/>
  <c r="C3450" i="5"/>
  <c r="K3449" i="5"/>
  <c r="L3449" i="5"/>
  <c r="J3449" i="5"/>
  <c r="C3449" i="5"/>
  <c r="K3448" i="5"/>
  <c r="L3448" i="5"/>
  <c r="J3448" i="5"/>
  <c r="C3448" i="5"/>
  <c r="K3447" i="5"/>
  <c r="L3447" i="5"/>
  <c r="J3447" i="5"/>
  <c r="C3447" i="5"/>
  <c r="K3446" i="5"/>
  <c r="L3446" i="5"/>
  <c r="J3446" i="5"/>
  <c r="C3446" i="5"/>
  <c r="K3445" i="5"/>
  <c r="L3445" i="5"/>
  <c r="J3445" i="5"/>
  <c r="C3445" i="5"/>
  <c r="K3444" i="5"/>
  <c r="L3444" i="5"/>
  <c r="J3444" i="5"/>
  <c r="C3444" i="5"/>
  <c r="K3443" i="5"/>
  <c r="L3443" i="5"/>
  <c r="J3443" i="5"/>
  <c r="C3443" i="5"/>
  <c r="K3442" i="5"/>
  <c r="L3442" i="5"/>
  <c r="J3442" i="5"/>
  <c r="C3442" i="5"/>
  <c r="K3441" i="5"/>
  <c r="L3441" i="5"/>
  <c r="J3441" i="5"/>
  <c r="C3441" i="5"/>
  <c r="K3440" i="5"/>
  <c r="L3440" i="5"/>
  <c r="J3440" i="5"/>
  <c r="C3440" i="5"/>
  <c r="K3439" i="5"/>
  <c r="L3439" i="5"/>
  <c r="J3439" i="5"/>
  <c r="C3439" i="5"/>
  <c r="K3438" i="5"/>
  <c r="L3438" i="5"/>
  <c r="J3438" i="5"/>
  <c r="C3438" i="5"/>
  <c r="K3437" i="5"/>
  <c r="L3437" i="5"/>
  <c r="J3437" i="5"/>
  <c r="C3437" i="5"/>
  <c r="K3436" i="5"/>
  <c r="L3436" i="5"/>
  <c r="J3436" i="5"/>
  <c r="C3436" i="5"/>
  <c r="K3435" i="5"/>
  <c r="L3435" i="5"/>
  <c r="J3435" i="5"/>
  <c r="C3435" i="5"/>
  <c r="K3434" i="5"/>
  <c r="L3434" i="5"/>
  <c r="J3434" i="5"/>
  <c r="C3434" i="5"/>
  <c r="K3433" i="5"/>
  <c r="L3433" i="5"/>
  <c r="J3433" i="5"/>
  <c r="C3433" i="5"/>
  <c r="K3432" i="5"/>
  <c r="L3432" i="5"/>
  <c r="J3432" i="5"/>
  <c r="C3432" i="5"/>
  <c r="K3431" i="5"/>
  <c r="L3431" i="5"/>
  <c r="J3431" i="5"/>
  <c r="C3431" i="5"/>
  <c r="K3430" i="5"/>
  <c r="L3430" i="5"/>
  <c r="J3430" i="5"/>
  <c r="C3430" i="5"/>
  <c r="K3429" i="5"/>
  <c r="L3429" i="5"/>
  <c r="J3429" i="5"/>
  <c r="C3429" i="5"/>
  <c r="K3428" i="5"/>
  <c r="L3428" i="5"/>
  <c r="J3428" i="5"/>
  <c r="C3428" i="5"/>
  <c r="K3427" i="5"/>
  <c r="L3427" i="5"/>
  <c r="J3427" i="5"/>
  <c r="C3427" i="5"/>
  <c r="K3426" i="5"/>
  <c r="L3426" i="5"/>
  <c r="J3426" i="5"/>
  <c r="C3426" i="5"/>
  <c r="K3425" i="5"/>
  <c r="L3425" i="5"/>
  <c r="J3425" i="5"/>
  <c r="C3425" i="5"/>
  <c r="K3424" i="5"/>
  <c r="L3424" i="5"/>
  <c r="J3424" i="5"/>
  <c r="C3424" i="5"/>
  <c r="K3423" i="5"/>
  <c r="L3423" i="5"/>
  <c r="J3423" i="5"/>
  <c r="C3423" i="5"/>
  <c r="K3422" i="5"/>
  <c r="L3422" i="5"/>
  <c r="J3422" i="5"/>
  <c r="C3422" i="5"/>
  <c r="K3421" i="5"/>
  <c r="L3421" i="5"/>
  <c r="J3421" i="5"/>
  <c r="C3421" i="5"/>
  <c r="K3420" i="5"/>
  <c r="L3420" i="5"/>
  <c r="J3420" i="5"/>
  <c r="C3420" i="5"/>
  <c r="K3419" i="5"/>
  <c r="L3419" i="5"/>
  <c r="J3419" i="5"/>
  <c r="C3419" i="5"/>
  <c r="K3418" i="5"/>
  <c r="L3418" i="5"/>
  <c r="J3418" i="5"/>
  <c r="C3418" i="5"/>
  <c r="K3417" i="5"/>
  <c r="L3417" i="5"/>
  <c r="J3417" i="5"/>
  <c r="C3417" i="5"/>
  <c r="K3416" i="5"/>
  <c r="L3416" i="5"/>
  <c r="J3416" i="5"/>
  <c r="C3416" i="5"/>
  <c r="K3415" i="5"/>
  <c r="L3415" i="5"/>
  <c r="J3415" i="5"/>
  <c r="C3415" i="5"/>
  <c r="K3414" i="5"/>
  <c r="L3414" i="5"/>
  <c r="J3414" i="5"/>
  <c r="C3414" i="5"/>
  <c r="K3413" i="5"/>
  <c r="L3413" i="5"/>
  <c r="J3413" i="5"/>
  <c r="C3413" i="5"/>
  <c r="K3412" i="5"/>
  <c r="L3412" i="5"/>
  <c r="J3412" i="5"/>
  <c r="C3412" i="5"/>
  <c r="K3411" i="5"/>
  <c r="L3411" i="5"/>
  <c r="J3411" i="5"/>
  <c r="C3411" i="5"/>
  <c r="K3410" i="5"/>
  <c r="L3410" i="5"/>
  <c r="J3410" i="5"/>
  <c r="C3410" i="5"/>
  <c r="K3409" i="5"/>
  <c r="L3409" i="5"/>
  <c r="J3409" i="5"/>
  <c r="C3409" i="5"/>
  <c r="K3408" i="5"/>
  <c r="L3408" i="5"/>
  <c r="J3408" i="5"/>
  <c r="C3408" i="5"/>
  <c r="K3407" i="5"/>
  <c r="L3407" i="5"/>
  <c r="J3407" i="5"/>
  <c r="C3407" i="5"/>
  <c r="K3406" i="5"/>
  <c r="L3406" i="5"/>
  <c r="J3406" i="5"/>
  <c r="C3406" i="5"/>
  <c r="K3405" i="5"/>
  <c r="L3405" i="5"/>
  <c r="J3405" i="5"/>
  <c r="C3405" i="5"/>
  <c r="K3404" i="5"/>
  <c r="L3404" i="5"/>
  <c r="J3404" i="5"/>
  <c r="C3404" i="5"/>
  <c r="K3403" i="5"/>
  <c r="L3403" i="5"/>
  <c r="J3403" i="5"/>
  <c r="C3403" i="5"/>
  <c r="K3402" i="5"/>
  <c r="L3402" i="5"/>
  <c r="J3402" i="5"/>
  <c r="C3402" i="5"/>
  <c r="K3401" i="5"/>
  <c r="L3401" i="5"/>
  <c r="J3401" i="5"/>
  <c r="C3401" i="5"/>
  <c r="K3400" i="5"/>
  <c r="L3400" i="5"/>
  <c r="J3400" i="5"/>
  <c r="C3400" i="5"/>
  <c r="K3399" i="5"/>
  <c r="L3399" i="5"/>
  <c r="J3399" i="5"/>
  <c r="C3399" i="5"/>
  <c r="K3398" i="5"/>
  <c r="L3398" i="5"/>
  <c r="J3398" i="5"/>
  <c r="C3398" i="5"/>
  <c r="K3397" i="5"/>
  <c r="L3397" i="5"/>
  <c r="J3397" i="5"/>
  <c r="C3397" i="5"/>
  <c r="K3396" i="5"/>
  <c r="L3396" i="5"/>
  <c r="J3396" i="5"/>
  <c r="C3396" i="5"/>
  <c r="K3395" i="5"/>
  <c r="L3395" i="5"/>
  <c r="J3395" i="5"/>
  <c r="C3395" i="5"/>
  <c r="K3394" i="5"/>
  <c r="L3394" i="5"/>
  <c r="J3394" i="5"/>
  <c r="C3394" i="5"/>
  <c r="K3393" i="5"/>
  <c r="L3393" i="5"/>
  <c r="J3393" i="5"/>
  <c r="C3393" i="5"/>
  <c r="K3392" i="5"/>
  <c r="L3392" i="5"/>
  <c r="J3392" i="5"/>
  <c r="C3392" i="5"/>
  <c r="K3391" i="5"/>
  <c r="L3391" i="5"/>
  <c r="J3391" i="5"/>
  <c r="C3391" i="5"/>
  <c r="K3390" i="5"/>
  <c r="L3390" i="5"/>
  <c r="J3390" i="5"/>
  <c r="C3390" i="5"/>
  <c r="K3389" i="5"/>
  <c r="L3389" i="5"/>
  <c r="J3389" i="5"/>
  <c r="C3389" i="5"/>
  <c r="K3388" i="5"/>
  <c r="L3388" i="5"/>
  <c r="J3388" i="5"/>
  <c r="C3388" i="5"/>
  <c r="K3387" i="5"/>
  <c r="L3387" i="5"/>
  <c r="J3387" i="5"/>
  <c r="C3387" i="5"/>
  <c r="K3386" i="5"/>
  <c r="L3386" i="5"/>
  <c r="J3386" i="5"/>
  <c r="C3386" i="5"/>
  <c r="K3385" i="5"/>
  <c r="L3385" i="5"/>
  <c r="J3385" i="5"/>
  <c r="C3385" i="5"/>
  <c r="K3384" i="5"/>
  <c r="L3384" i="5"/>
  <c r="J3384" i="5"/>
  <c r="C3384" i="5"/>
  <c r="K3383" i="5"/>
  <c r="L3383" i="5"/>
  <c r="J3383" i="5"/>
  <c r="C3383" i="5"/>
  <c r="K3382" i="5"/>
  <c r="L3382" i="5"/>
  <c r="J3382" i="5"/>
  <c r="C3382" i="5"/>
  <c r="K3381" i="5"/>
  <c r="L3381" i="5"/>
  <c r="J3381" i="5"/>
  <c r="C3381" i="5"/>
  <c r="K3380" i="5"/>
  <c r="L3380" i="5"/>
  <c r="J3380" i="5"/>
  <c r="C3380" i="5"/>
  <c r="K3379" i="5"/>
  <c r="L3379" i="5"/>
  <c r="J3379" i="5"/>
  <c r="C3379" i="5"/>
  <c r="K3378" i="5"/>
  <c r="L3378" i="5"/>
  <c r="J3378" i="5"/>
  <c r="C3378" i="5"/>
  <c r="K3377" i="5"/>
  <c r="L3377" i="5"/>
  <c r="J3377" i="5"/>
  <c r="C3377" i="5"/>
  <c r="K3376" i="5"/>
  <c r="L3376" i="5"/>
  <c r="J3376" i="5"/>
  <c r="C3376" i="5"/>
  <c r="K3375" i="5"/>
  <c r="L3375" i="5"/>
  <c r="J3375" i="5"/>
  <c r="C3375" i="5"/>
  <c r="K3374" i="5"/>
  <c r="L3374" i="5"/>
  <c r="J3374" i="5"/>
  <c r="C3374" i="5"/>
  <c r="K3373" i="5"/>
  <c r="L3373" i="5"/>
  <c r="J3373" i="5"/>
  <c r="C3373" i="5"/>
  <c r="K3372" i="5"/>
  <c r="L3372" i="5"/>
  <c r="J3372" i="5"/>
  <c r="C3372" i="5"/>
  <c r="K3371" i="5"/>
  <c r="L3371" i="5"/>
  <c r="J3371" i="5"/>
  <c r="C3371" i="5"/>
  <c r="K3368" i="5"/>
  <c r="L3368" i="5"/>
  <c r="J3368" i="5"/>
  <c r="C3368" i="5"/>
  <c r="K3367" i="5"/>
  <c r="L3367" i="5"/>
  <c r="J3367" i="5"/>
  <c r="C3367" i="5"/>
  <c r="K3366" i="5"/>
  <c r="L3366" i="5"/>
  <c r="J3366" i="5"/>
  <c r="C3366" i="5"/>
  <c r="K3365" i="5"/>
  <c r="L3365" i="5"/>
  <c r="J3365" i="5"/>
  <c r="C3365" i="5"/>
  <c r="K3364" i="5"/>
  <c r="L3364" i="5"/>
  <c r="J3364" i="5"/>
  <c r="C3364" i="5"/>
  <c r="K3363" i="5"/>
  <c r="L3363" i="5"/>
  <c r="J3363" i="5"/>
  <c r="C3363" i="5"/>
  <c r="K3362" i="5"/>
  <c r="L3362" i="5"/>
  <c r="J3362" i="5"/>
  <c r="C3362" i="5"/>
  <c r="K3361" i="5"/>
  <c r="L3361" i="5"/>
  <c r="J3361" i="5"/>
  <c r="C3361" i="5"/>
  <c r="K3360" i="5"/>
  <c r="L3360" i="5"/>
  <c r="J3360" i="5"/>
  <c r="C3360" i="5"/>
  <c r="K3359" i="5"/>
  <c r="L3359" i="5"/>
  <c r="J3359" i="5"/>
  <c r="C3359" i="5"/>
  <c r="K3358" i="5"/>
  <c r="L3358" i="5"/>
  <c r="J3358" i="5"/>
  <c r="C3358" i="5"/>
  <c r="K3357" i="5"/>
  <c r="L3357" i="5"/>
  <c r="J3357" i="5"/>
  <c r="C3357" i="5"/>
  <c r="K3356" i="5"/>
  <c r="L3356" i="5"/>
  <c r="J3356" i="5"/>
  <c r="C3356" i="5"/>
  <c r="K3355" i="5"/>
  <c r="L3355" i="5"/>
  <c r="J3355" i="5"/>
  <c r="C3355" i="5"/>
  <c r="K3354" i="5"/>
  <c r="L3354" i="5"/>
  <c r="J3354" i="5"/>
  <c r="C3354" i="5"/>
  <c r="K3353" i="5"/>
  <c r="L3353" i="5"/>
  <c r="J3353" i="5"/>
  <c r="C3353" i="5"/>
  <c r="K3352" i="5"/>
  <c r="L3352" i="5"/>
  <c r="J3352" i="5"/>
  <c r="C3352" i="5"/>
  <c r="K3351" i="5"/>
  <c r="L3351" i="5"/>
  <c r="J3351" i="5"/>
  <c r="C3351" i="5"/>
  <c r="K3350" i="5"/>
  <c r="L3350" i="5"/>
  <c r="J3350" i="5"/>
  <c r="C3350" i="5"/>
  <c r="K3349" i="5"/>
  <c r="L3349" i="5"/>
  <c r="J3349" i="5"/>
  <c r="C3349" i="5"/>
  <c r="K3348" i="5"/>
  <c r="L3348" i="5"/>
  <c r="J3348" i="5"/>
  <c r="C3348" i="5"/>
  <c r="K3347" i="5"/>
  <c r="L3347" i="5"/>
  <c r="J3347" i="5"/>
  <c r="C3347" i="5"/>
  <c r="K3346" i="5"/>
  <c r="L3346" i="5"/>
  <c r="J3346" i="5"/>
  <c r="C3346" i="5"/>
  <c r="K3345" i="5"/>
  <c r="L3345" i="5"/>
  <c r="J3345" i="5"/>
  <c r="C3345" i="5"/>
  <c r="K3344" i="5"/>
  <c r="L3344" i="5"/>
  <c r="J3344" i="5"/>
  <c r="C3344" i="5"/>
  <c r="K3343" i="5"/>
  <c r="L3343" i="5"/>
  <c r="J3343" i="5"/>
  <c r="C3343" i="5"/>
  <c r="K3342" i="5"/>
  <c r="L3342" i="5"/>
  <c r="J3342" i="5"/>
  <c r="C3342" i="5"/>
  <c r="K3341" i="5"/>
  <c r="L3341" i="5"/>
  <c r="J3341" i="5"/>
  <c r="C3341" i="5"/>
  <c r="K3340" i="5"/>
  <c r="L3340" i="5"/>
  <c r="J3340" i="5"/>
  <c r="C3340" i="5"/>
  <c r="K3339" i="5"/>
  <c r="L3339" i="5"/>
  <c r="J3339" i="5"/>
  <c r="C3339" i="5"/>
  <c r="K3338" i="5"/>
  <c r="L3338" i="5"/>
  <c r="J3338" i="5"/>
  <c r="C3338" i="5"/>
  <c r="K3337" i="5"/>
  <c r="L3337" i="5"/>
  <c r="J3337" i="5"/>
  <c r="C3337" i="5"/>
  <c r="K3336" i="5"/>
  <c r="L3336" i="5"/>
  <c r="J3336" i="5"/>
  <c r="C3336" i="5"/>
  <c r="K3335" i="5"/>
  <c r="L3335" i="5"/>
  <c r="J3335" i="5"/>
  <c r="C3335" i="5"/>
  <c r="K3334" i="5"/>
  <c r="L3334" i="5"/>
  <c r="J3334" i="5"/>
  <c r="C3334" i="5"/>
  <c r="K3333" i="5"/>
  <c r="L3333" i="5"/>
  <c r="J3333" i="5"/>
  <c r="C3333" i="5"/>
  <c r="K3332" i="5"/>
  <c r="L3332" i="5"/>
  <c r="J3332" i="5"/>
  <c r="C3332" i="5"/>
  <c r="K3331" i="5"/>
  <c r="L3331" i="5"/>
  <c r="J3331" i="5"/>
  <c r="C3331" i="5"/>
  <c r="K3330" i="5"/>
  <c r="L3330" i="5"/>
  <c r="J3330" i="5"/>
  <c r="C3330" i="5"/>
  <c r="K3329" i="5"/>
  <c r="L3329" i="5"/>
  <c r="J3329" i="5"/>
  <c r="C3329" i="5"/>
  <c r="K3328" i="5"/>
  <c r="L3328" i="5"/>
  <c r="J3328" i="5"/>
  <c r="C3328" i="5"/>
  <c r="K3327" i="5"/>
  <c r="L3327" i="5"/>
  <c r="J3327" i="5"/>
  <c r="C3327" i="5"/>
  <c r="K3326" i="5"/>
  <c r="L3326" i="5"/>
  <c r="J3326" i="5"/>
  <c r="C3326" i="5"/>
  <c r="K3325" i="5"/>
  <c r="L3325" i="5"/>
  <c r="J3325" i="5"/>
  <c r="C3325" i="5"/>
  <c r="K3324" i="5"/>
  <c r="L3324" i="5"/>
  <c r="J3324" i="5"/>
  <c r="C3324" i="5"/>
  <c r="K3323" i="5"/>
  <c r="L3323" i="5"/>
  <c r="J3323" i="5"/>
  <c r="C3323" i="5"/>
  <c r="K3322" i="5"/>
  <c r="L3322" i="5"/>
  <c r="J3322" i="5"/>
  <c r="C3322" i="5"/>
  <c r="K3321" i="5"/>
  <c r="L3321" i="5"/>
  <c r="J3321" i="5"/>
  <c r="C3321" i="5"/>
  <c r="K3320" i="5"/>
  <c r="L3320" i="5"/>
  <c r="J3320" i="5"/>
  <c r="C3320" i="5"/>
  <c r="K3319" i="5"/>
  <c r="L3319" i="5"/>
  <c r="J3319" i="5"/>
  <c r="C3319" i="5"/>
  <c r="K3318" i="5"/>
  <c r="L3318" i="5"/>
  <c r="J3318" i="5"/>
  <c r="C3318" i="5"/>
  <c r="K3317" i="5"/>
  <c r="L3317" i="5"/>
  <c r="J3317" i="5"/>
  <c r="C3317" i="5"/>
  <c r="K3316" i="5"/>
  <c r="L3316" i="5"/>
  <c r="J3316" i="5"/>
  <c r="C3316" i="5"/>
  <c r="K3315" i="5"/>
  <c r="L3315" i="5"/>
  <c r="J3315" i="5"/>
  <c r="C3315" i="5"/>
  <c r="K3314" i="5"/>
  <c r="L3314" i="5"/>
  <c r="J3314" i="5"/>
  <c r="C3314" i="5"/>
  <c r="K3313" i="5"/>
  <c r="L3313" i="5"/>
  <c r="J3313" i="5"/>
  <c r="C3313" i="5"/>
  <c r="K3312" i="5"/>
  <c r="L3312" i="5"/>
  <c r="J3312" i="5"/>
  <c r="C3312" i="5"/>
  <c r="K3311" i="5"/>
  <c r="L3311" i="5"/>
  <c r="J3311" i="5"/>
  <c r="C3311" i="5"/>
  <c r="K3310" i="5"/>
  <c r="L3310" i="5"/>
  <c r="J3310" i="5"/>
  <c r="C3310" i="5"/>
  <c r="K3309" i="5"/>
  <c r="L3309" i="5"/>
  <c r="J3309" i="5"/>
  <c r="C3309" i="5"/>
  <c r="K3308" i="5"/>
  <c r="L3308" i="5"/>
  <c r="J3308" i="5"/>
  <c r="C3308" i="5"/>
  <c r="K3307" i="5"/>
  <c r="L3307" i="5"/>
  <c r="J3307" i="5"/>
  <c r="C3307" i="5"/>
  <c r="K3306" i="5"/>
  <c r="L3306" i="5"/>
  <c r="J3306" i="5"/>
  <c r="C3306" i="5"/>
  <c r="K3305" i="5"/>
  <c r="L3305" i="5"/>
  <c r="J3305" i="5"/>
  <c r="C3305" i="5"/>
  <c r="K3304" i="5"/>
  <c r="L3304" i="5"/>
  <c r="J3304" i="5"/>
  <c r="C3304" i="5"/>
  <c r="K3303" i="5"/>
  <c r="L3303" i="5"/>
  <c r="J3303" i="5"/>
  <c r="C3303" i="5"/>
  <c r="K3302" i="5"/>
  <c r="L3302" i="5"/>
  <c r="J3302" i="5"/>
  <c r="C3302" i="5"/>
  <c r="K3301" i="5"/>
  <c r="L3301" i="5"/>
  <c r="J3301" i="5"/>
  <c r="C3301" i="5"/>
  <c r="K3300" i="5"/>
  <c r="L3300" i="5"/>
  <c r="J3300" i="5"/>
  <c r="C3300" i="5"/>
  <c r="K3299" i="5"/>
  <c r="L3299" i="5"/>
  <c r="J3299" i="5"/>
  <c r="C3299" i="5"/>
  <c r="K3298" i="5"/>
  <c r="L3298" i="5"/>
  <c r="J3298" i="5"/>
  <c r="C3298" i="5"/>
  <c r="K3297" i="5"/>
  <c r="L3297" i="5"/>
  <c r="J3297" i="5"/>
  <c r="C3297" i="5"/>
  <c r="K3296" i="5"/>
  <c r="L3296" i="5"/>
  <c r="J3296" i="5"/>
  <c r="C3296" i="5"/>
  <c r="K3295" i="5"/>
  <c r="L3295" i="5"/>
  <c r="J3295" i="5"/>
  <c r="C3295" i="5"/>
  <c r="K3294" i="5"/>
  <c r="L3294" i="5"/>
  <c r="J3294" i="5"/>
  <c r="C3294" i="5"/>
  <c r="K3293" i="5"/>
  <c r="L3293" i="5"/>
  <c r="J3293" i="5"/>
  <c r="C3293" i="5"/>
  <c r="K3292" i="5"/>
  <c r="L3292" i="5"/>
  <c r="J3292" i="5"/>
  <c r="C3292" i="5"/>
  <c r="K3291" i="5"/>
  <c r="L3291" i="5"/>
  <c r="J3291" i="5"/>
  <c r="C3291" i="5"/>
  <c r="K3290" i="5"/>
  <c r="L3290" i="5"/>
  <c r="J3290" i="5"/>
  <c r="C3290" i="5"/>
  <c r="K3289" i="5"/>
  <c r="L3289" i="5"/>
  <c r="J3289" i="5"/>
  <c r="C3289" i="5"/>
  <c r="K3288" i="5"/>
  <c r="L3288" i="5"/>
  <c r="J3288" i="5"/>
  <c r="C3288" i="5"/>
  <c r="K3287" i="5"/>
  <c r="L3287" i="5"/>
  <c r="J3287" i="5"/>
  <c r="C3287" i="5"/>
  <c r="K3286" i="5"/>
  <c r="L3286" i="5"/>
  <c r="J3286" i="5"/>
  <c r="C3286" i="5"/>
  <c r="K3285" i="5"/>
  <c r="L3285" i="5"/>
  <c r="J3285" i="5"/>
  <c r="C3285" i="5"/>
  <c r="K3284" i="5"/>
  <c r="L3284" i="5"/>
  <c r="J3284" i="5"/>
  <c r="C3284" i="5"/>
  <c r="K3283" i="5"/>
  <c r="L3283" i="5"/>
  <c r="J3283" i="5"/>
  <c r="C3283" i="5"/>
  <c r="K3282" i="5"/>
  <c r="L3282" i="5"/>
  <c r="J3282" i="5"/>
  <c r="C3282" i="5"/>
  <c r="K3281" i="5"/>
  <c r="L3281" i="5"/>
  <c r="J3281" i="5"/>
  <c r="C3281" i="5"/>
  <c r="K3280" i="5"/>
  <c r="L3280" i="5"/>
  <c r="J3280" i="5"/>
  <c r="C3280" i="5"/>
  <c r="K3279" i="5"/>
  <c r="L3279" i="5"/>
  <c r="J3279" i="5"/>
  <c r="C3279" i="5"/>
  <c r="K3278" i="5"/>
  <c r="L3278" i="5"/>
  <c r="J3278" i="5"/>
  <c r="C3278" i="5"/>
  <c r="K3277" i="5"/>
  <c r="L3277" i="5"/>
  <c r="J3277" i="5"/>
  <c r="C3277" i="5"/>
  <c r="K3276" i="5"/>
  <c r="L3276" i="5"/>
  <c r="J3276" i="5"/>
  <c r="C3276" i="5"/>
  <c r="K3275" i="5"/>
  <c r="L3275" i="5"/>
  <c r="J3275" i="5"/>
  <c r="C3275" i="5"/>
  <c r="K3274" i="5"/>
  <c r="L3274" i="5"/>
  <c r="J3274" i="5"/>
  <c r="C3274" i="5"/>
  <c r="K3273" i="5"/>
  <c r="L3273" i="5"/>
  <c r="J3273" i="5"/>
  <c r="C3273" i="5"/>
  <c r="K3272" i="5"/>
  <c r="L3272" i="5"/>
  <c r="J3272" i="5"/>
  <c r="C3272" i="5"/>
  <c r="K3271" i="5"/>
  <c r="L3271" i="5"/>
  <c r="J3271" i="5"/>
  <c r="C3271" i="5"/>
  <c r="K3270" i="5"/>
  <c r="L3270" i="5"/>
  <c r="J3270" i="5"/>
  <c r="C3270" i="5"/>
  <c r="K3269" i="5"/>
  <c r="L3269" i="5"/>
  <c r="J3269" i="5"/>
  <c r="C3269" i="5"/>
  <c r="K3266" i="5"/>
  <c r="L3266" i="5"/>
  <c r="J3266" i="5"/>
  <c r="C3266" i="5"/>
  <c r="K3265" i="5"/>
  <c r="L3265" i="5"/>
  <c r="J3265" i="5"/>
  <c r="C3265" i="5"/>
  <c r="K3264" i="5"/>
  <c r="L3264" i="5"/>
  <c r="J3264" i="5"/>
  <c r="C3264" i="5"/>
  <c r="K3263" i="5"/>
  <c r="L3263" i="5"/>
  <c r="J3263" i="5"/>
  <c r="C3263" i="5"/>
  <c r="K3262" i="5"/>
  <c r="L3262" i="5"/>
  <c r="J3262" i="5"/>
  <c r="C3262" i="5"/>
  <c r="K3261" i="5"/>
  <c r="L3261" i="5"/>
  <c r="J3261" i="5"/>
  <c r="C3261" i="5"/>
  <c r="K3260" i="5"/>
  <c r="L3260" i="5"/>
  <c r="J3260" i="5"/>
  <c r="C3260" i="5"/>
  <c r="K3259" i="5"/>
  <c r="L3259" i="5"/>
  <c r="J3259" i="5"/>
  <c r="C3259" i="5"/>
  <c r="K3258" i="5"/>
  <c r="L3258" i="5"/>
  <c r="J3258" i="5"/>
  <c r="C3258" i="5"/>
  <c r="K3257" i="5"/>
  <c r="L3257" i="5"/>
  <c r="J3257" i="5"/>
  <c r="C3257" i="5"/>
  <c r="K3256" i="5"/>
  <c r="L3256" i="5"/>
  <c r="J3256" i="5"/>
  <c r="C3256" i="5"/>
  <c r="K3255" i="5"/>
  <c r="L3255" i="5"/>
  <c r="J3255" i="5"/>
  <c r="C3255" i="5"/>
  <c r="K3254" i="5"/>
  <c r="L3254" i="5"/>
  <c r="J3254" i="5"/>
  <c r="C3254" i="5"/>
  <c r="K3253" i="5"/>
  <c r="L3253" i="5"/>
  <c r="J3253" i="5"/>
  <c r="C3253" i="5"/>
  <c r="K3252" i="5"/>
  <c r="L3252" i="5"/>
  <c r="J3252" i="5"/>
  <c r="C3252" i="5"/>
  <c r="K3251" i="5"/>
  <c r="L3251" i="5"/>
  <c r="J3251" i="5"/>
  <c r="C3251" i="5"/>
  <c r="K3250" i="5"/>
  <c r="L3250" i="5"/>
  <c r="J3250" i="5"/>
  <c r="C3250" i="5"/>
  <c r="K3249" i="5"/>
  <c r="L3249" i="5"/>
  <c r="J3249" i="5"/>
  <c r="C3249" i="5"/>
  <c r="K3248" i="5"/>
  <c r="L3248" i="5"/>
  <c r="J3248" i="5"/>
  <c r="C3248" i="5"/>
  <c r="K3247" i="5"/>
  <c r="L3247" i="5"/>
  <c r="J3247" i="5"/>
  <c r="C3247" i="5"/>
  <c r="K3246" i="5"/>
  <c r="L3246" i="5"/>
  <c r="J3246" i="5"/>
  <c r="C3246" i="5"/>
  <c r="K3245" i="5"/>
  <c r="L3245" i="5"/>
  <c r="J3245" i="5"/>
  <c r="C3245" i="5"/>
  <c r="K3244" i="5"/>
  <c r="L3244" i="5"/>
  <c r="J3244" i="5"/>
  <c r="C3244" i="5"/>
  <c r="K3243" i="5"/>
  <c r="L3243" i="5"/>
  <c r="J3243" i="5"/>
  <c r="C3243" i="5"/>
  <c r="K3242" i="5"/>
  <c r="L3242" i="5"/>
  <c r="J3242" i="5"/>
  <c r="C3242" i="5"/>
  <c r="K3241" i="5"/>
  <c r="L3241" i="5"/>
  <c r="J3241" i="5"/>
  <c r="C3241" i="5"/>
  <c r="K3240" i="5"/>
  <c r="L3240" i="5"/>
  <c r="J3240" i="5"/>
  <c r="C3240" i="5"/>
  <c r="K3239" i="5"/>
  <c r="L3239" i="5"/>
  <c r="J3239" i="5"/>
  <c r="C3239" i="5"/>
  <c r="K3238" i="5"/>
  <c r="L3238" i="5"/>
  <c r="J3238" i="5"/>
  <c r="C3238" i="5"/>
  <c r="K3237" i="5"/>
  <c r="L3237" i="5"/>
  <c r="J3237" i="5"/>
  <c r="C3237" i="5"/>
  <c r="K3236" i="5"/>
  <c r="L3236" i="5"/>
  <c r="J3236" i="5"/>
  <c r="C3236" i="5"/>
  <c r="K3235" i="5"/>
  <c r="L3235" i="5"/>
  <c r="J3235" i="5"/>
  <c r="C3235" i="5"/>
  <c r="K3234" i="5"/>
  <c r="L3234" i="5"/>
  <c r="J3234" i="5"/>
  <c r="C3234" i="5"/>
  <c r="K3233" i="5"/>
  <c r="L3233" i="5"/>
  <c r="J3233" i="5"/>
  <c r="C3233" i="5"/>
  <c r="K3232" i="5"/>
  <c r="L3232" i="5"/>
  <c r="J3232" i="5"/>
  <c r="C3232" i="5"/>
  <c r="K3231" i="5"/>
  <c r="L3231" i="5"/>
  <c r="J3231" i="5"/>
  <c r="C3231" i="5"/>
  <c r="K3230" i="5"/>
  <c r="L3230" i="5"/>
  <c r="J3230" i="5"/>
  <c r="C3230" i="5"/>
  <c r="K3229" i="5"/>
  <c r="L3229" i="5"/>
  <c r="J3229" i="5"/>
  <c r="C3229" i="5"/>
  <c r="K3228" i="5"/>
  <c r="L3228" i="5"/>
  <c r="J3228" i="5"/>
  <c r="C3228" i="5"/>
  <c r="K3227" i="5"/>
  <c r="L3227" i="5"/>
  <c r="J3227" i="5"/>
  <c r="C3227" i="5"/>
  <c r="K3226" i="5"/>
  <c r="L3226" i="5"/>
  <c r="J3226" i="5"/>
  <c r="C3226" i="5"/>
  <c r="K3225" i="5"/>
  <c r="L3225" i="5"/>
  <c r="J3225" i="5"/>
  <c r="C3225" i="5"/>
  <c r="K3224" i="5"/>
  <c r="L3224" i="5"/>
  <c r="J3224" i="5"/>
  <c r="C3224" i="5"/>
  <c r="K3223" i="5"/>
  <c r="L3223" i="5"/>
  <c r="J3223" i="5"/>
  <c r="C3223" i="5"/>
  <c r="K3222" i="5"/>
  <c r="L3222" i="5"/>
  <c r="J3222" i="5"/>
  <c r="C3222" i="5"/>
  <c r="K3221" i="5"/>
  <c r="L3221" i="5"/>
  <c r="J3221" i="5"/>
  <c r="C3221" i="5"/>
  <c r="K3220" i="5"/>
  <c r="L3220" i="5"/>
  <c r="J3220" i="5"/>
  <c r="C3220" i="5"/>
  <c r="K3219" i="5"/>
  <c r="L3219" i="5"/>
  <c r="J3219" i="5"/>
  <c r="C3219" i="5"/>
  <c r="K3218" i="5"/>
  <c r="L3218" i="5"/>
  <c r="J3218" i="5"/>
  <c r="C3218" i="5"/>
  <c r="K3217" i="5"/>
  <c r="L3217" i="5"/>
  <c r="J3217" i="5"/>
  <c r="C3217" i="5"/>
  <c r="K3216" i="5"/>
  <c r="L3216" i="5"/>
  <c r="J3216" i="5"/>
  <c r="C3216" i="5"/>
  <c r="K3215" i="5"/>
  <c r="L3215" i="5"/>
  <c r="J3215" i="5"/>
  <c r="C3215" i="5"/>
  <c r="K3214" i="5"/>
  <c r="L3214" i="5"/>
  <c r="J3214" i="5"/>
  <c r="C3214" i="5"/>
  <c r="K3213" i="5"/>
  <c r="L3213" i="5"/>
  <c r="J3213" i="5"/>
  <c r="C3213" i="5"/>
  <c r="K3212" i="5"/>
  <c r="L3212" i="5"/>
  <c r="J3212" i="5"/>
  <c r="C3212" i="5"/>
  <c r="K3211" i="5"/>
  <c r="L3211" i="5"/>
  <c r="J3211" i="5"/>
  <c r="C3211" i="5"/>
  <c r="K3210" i="5"/>
  <c r="L3210" i="5"/>
  <c r="J3210" i="5"/>
  <c r="C3210" i="5"/>
  <c r="K3209" i="5"/>
  <c r="L3209" i="5"/>
  <c r="J3209" i="5"/>
  <c r="C3209" i="5"/>
  <c r="K3208" i="5"/>
  <c r="L3208" i="5"/>
  <c r="J3208" i="5"/>
  <c r="C3208" i="5"/>
  <c r="K3207" i="5"/>
  <c r="L3207" i="5"/>
  <c r="J3207" i="5"/>
  <c r="C3207" i="5"/>
  <c r="K3206" i="5"/>
  <c r="L3206" i="5"/>
  <c r="J3206" i="5"/>
  <c r="C3206" i="5"/>
  <c r="K3205" i="5"/>
  <c r="L3205" i="5"/>
  <c r="J3205" i="5"/>
  <c r="C3205" i="5"/>
  <c r="K3204" i="5"/>
  <c r="L3204" i="5"/>
  <c r="J3204" i="5"/>
  <c r="C3204" i="5"/>
  <c r="K3203" i="5"/>
  <c r="L3203" i="5"/>
  <c r="J3203" i="5"/>
  <c r="C3203" i="5"/>
  <c r="K3202" i="5"/>
  <c r="L3202" i="5"/>
  <c r="J3202" i="5"/>
  <c r="C3202" i="5"/>
  <c r="K3201" i="5"/>
  <c r="L3201" i="5"/>
  <c r="J3201" i="5"/>
  <c r="C3201" i="5"/>
  <c r="K3200" i="5"/>
  <c r="L3200" i="5"/>
  <c r="J3200" i="5"/>
  <c r="C3200" i="5"/>
  <c r="K3199" i="5"/>
  <c r="L3199" i="5"/>
  <c r="J3199" i="5"/>
  <c r="C3199" i="5"/>
  <c r="K3198" i="5"/>
  <c r="L3198" i="5"/>
  <c r="J3198" i="5"/>
  <c r="C3198" i="5"/>
  <c r="K3197" i="5"/>
  <c r="L3197" i="5"/>
  <c r="J3197" i="5"/>
  <c r="C3197" i="5"/>
  <c r="K3196" i="5"/>
  <c r="L3196" i="5"/>
  <c r="J3196" i="5"/>
  <c r="C3196" i="5"/>
  <c r="K3195" i="5"/>
  <c r="L3195" i="5"/>
  <c r="J3195" i="5"/>
  <c r="C3195" i="5"/>
  <c r="K3194" i="5"/>
  <c r="L3194" i="5"/>
  <c r="J3194" i="5"/>
  <c r="C3194" i="5"/>
  <c r="K3193" i="5"/>
  <c r="L3193" i="5"/>
  <c r="J3193" i="5"/>
  <c r="C3193" i="5"/>
  <c r="K3192" i="5"/>
  <c r="L3192" i="5"/>
  <c r="J3192" i="5"/>
  <c r="C3192" i="5"/>
  <c r="K3191" i="5"/>
  <c r="L3191" i="5"/>
  <c r="J3191" i="5"/>
  <c r="C3191" i="5"/>
  <c r="K3190" i="5"/>
  <c r="L3190" i="5"/>
  <c r="J3190" i="5"/>
  <c r="C3190" i="5"/>
  <c r="K3189" i="5"/>
  <c r="L3189" i="5"/>
  <c r="J3189" i="5"/>
  <c r="C3189" i="5"/>
  <c r="K3188" i="5"/>
  <c r="L3188" i="5"/>
  <c r="J3188" i="5"/>
  <c r="C3188" i="5"/>
  <c r="K3187" i="5"/>
  <c r="L3187" i="5"/>
  <c r="J3187" i="5"/>
  <c r="C3187" i="5"/>
  <c r="K3186" i="5"/>
  <c r="L3186" i="5"/>
  <c r="J3186" i="5"/>
  <c r="C3186" i="5"/>
  <c r="K3185" i="5"/>
  <c r="L3185" i="5"/>
  <c r="J3185" i="5"/>
  <c r="C3185" i="5"/>
  <c r="K3184" i="5"/>
  <c r="L3184" i="5"/>
  <c r="J3184" i="5"/>
  <c r="C3184" i="5"/>
  <c r="K3183" i="5"/>
  <c r="L3183" i="5"/>
  <c r="J3183" i="5"/>
  <c r="C3183" i="5"/>
  <c r="K3182" i="5"/>
  <c r="L3182" i="5"/>
  <c r="J3182" i="5"/>
  <c r="C3182" i="5"/>
  <c r="K3181" i="5"/>
  <c r="L3181" i="5"/>
  <c r="J3181" i="5"/>
  <c r="C3181" i="5"/>
  <c r="K3180" i="5"/>
  <c r="L3180" i="5"/>
  <c r="J3180" i="5"/>
  <c r="C3180" i="5"/>
  <c r="K3179" i="5"/>
  <c r="L3179" i="5"/>
  <c r="J3179" i="5"/>
  <c r="C3179" i="5"/>
  <c r="K3178" i="5"/>
  <c r="L3178" i="5"/>
  <c r="J3178" i="5"/>
  <c r="C3178" i="5"/>
  <c r="K3177" i="5"/>
  <c r="L3177" i="5"/>
  <c r="J3177" i="5"/>
  <c r="C3177" i="5"/>
  <c r="K3176" i="5"/>
  <c r="L3176" i="5"/>
  <c r="J3176" i="5"/>
  <c r="C3176" i="5"/>
  <c r="K3175" i="5"/>
  <c r="L3175" i="5"/>
  <c r="J3175" i="5"/>
  <c r="C3175" i="5"/>
  <c r="K3174" i="5"/>
  <c r="L3174" i="5"/>
  <c r="J3174" i="5"/>
  <c r="C3174" i="5"/>
  <c r="K3173" i="5"/>
  <c r="L3173" i="5"/>
  <c r="J3173" i="5"/>
  <c r="C3173" i="5"/>
  <c r="K3172" i="5"/>
  <c r="L3172" i="5"/>
  <c r="J3172" i="5"/>
  <c r="C3172" i="5"/>
  <c r="K3171" i="5"/>
  <c r="L3171" i="5"/>
  <c r="J3171" i="5"/>
  <c r="C3171" i="5"/>
  <c r="K3170" i="5"/>
  <c r="L3170" i="5"/>
  <c r="J3170" i="5"/>
  <c r="C3170" i="5"/>
  <c r="K3169" i="5"/>
  <c r="L3169" i="5"/>
  <c r="J3169" i="5"/>
  <c r="C3169" i="5"/>
  <c r="K3168" i="5"/>
  <c r="L3168" i="5"/>
  <c r="J3168" i="5"/>
  <c r="C3168" i="5"/>
  <c r="K3167" i="5"/>
  <c r="L3167" i="5"/>
  <c r="J3167" i="5"/>
  <c r="C3167" i="5"/>
  <c r="K3164" i="5"/>
  <c r="L3164" i="5"/>
  <c r="J3164" i="5"/>
  <c r="C3164" i="5"/>
  <c r="K3163" i="5"/>
  <c r="L3163" i="5"/>
  <c r="J3163" i="5"/>
  <c r="C3163" i="5"/>
  <c r="K3162" i="5"/>
  <c r="L3162" i="5"/>
  <c r="J3162" i="5"/>
  <c r="C3162" i="5"/>
  <c r="K3161" i="5"/>
  <c r="L3161" i="5"/>
  <c r="J3161" i="5"/>
  <c r="C3161" i="5"/>
  <c r="K3160" i="5"/>
  <c r="L3160" i="5"/>
  <c r="J3160" i="5"/>
  <c r="C3160" i="5"/>
  <c r="K3159" i="5"/>
  <c r="L3159" i="5"/>
  <c r="J3159" i="5"/>
  <c r="C3159" i="5"/>
  <c r="K3158" i="5"/>
  <c r="L3158" i="5"/>
  <c r="J3158" i="5"/>
  <c r="C3158" i="5"/>
  <c r="K3157" i="5"/>
  <c r="L3157" i="5"/>
  <c r="J3157" i="5"/>
  <c r="C3157" i="5"/>
  <c r="K3156" i="5"/>
  <c r="L3156" i="5"/>
  <c r="J3156" i="5"/>
  <c r="C3156" i="5"/>
  <c r="K3155" i="5"/>
  <c r="L3155" i="5"/>
  <c r="J3155" i="5"/>
  <c r="C3155" i="5"/>
  <c r="K3154" i="5"/>
  <c r="L3154" i="5"/>
  <c r="J3154" i="5"/>
  <c r="C3154" i="5"/>
  <c r="K3153" i="5"/>
  <c r="L3153" i="5"/>
  <c r="J3153" i="5"/>
  <c r="C3153" i="5"/>
  <c r="K3152" i="5"/>
  <c r="L3152" i="5"/>
  <c r="J3152" i="5"/>
  <c r="C3152" i="5"/>
  <c r="K3151" i="5"/>
  <c r="L3151" i="5"/>
  <c r="J3151" i="5"/>
  <c r="C3151" i="5"/>
  <c r="K3150" i="5"/>
  <c r="L3150" i="5"/>
  <c r="J3150" i="5"/>
  <c r="C3150" i="5"/>
  <c r="K3149" i="5"/>
  <c r="L3149" i="5"/>
  <c r="J3149" i="5"/>
  <c r="C3149" i="5"/>
  <c r="K3148" i="5"/>
  <c r="L3148" i="5"/>
  <c r="J3148" i="5"/>
  <c r="C3148" i="5"/>
  <c r="K3147" i="5"/>
  <c r="L3147" i="5"/>
  <c r="J3147" i="5"/>
  <c r="C3147" i="5"/>
  <c r="K3146" i="5"/>
  <c r="L3146" i="5"/>
  <c r="J3146" i="5"/>
  <c r="C3146" i="5"/>
  <c r="K3145" i="5"/>
  <c r="L3145" i="5"/>
  <c r="J3145" i="5"/>
  <c r="C3145" i="5"/>
  <c r="K3144" i="5"/>
  <c r="L3144" i="5"/>
  <c r="J3144" i="5"/>
  <c r="C3144" i="5"/>
  <c r="K3143" i="5"/>
  <c r="L3143" i="5"/>
  <c r="J3143" i="5"/>
  <c r="C3143" i="5"/>
  <c r="K3142" i="5"/>
  <c r="L3142" i="5"/>
  <c r="J3142" i="5"/>
  <c r="C3142" i="5"/>
  <c r="K3141" i="5"/>
  <c r="L3141" i="5"/>
  <c r="J3141" i="5"/>
  <c r="C3141" i="5"/>
  <c r="K3140" i="5"/>
  <c r="L3140" i="5"/>
  <c r="J3140" i="5"/>
  <c r="C3140" i="5"/>
  <c r="K3139" i="5"/>
  <c r="L3139" i="5"/>
  <c r="J3139" i="5"/>
  <c r="C3139" i="5"/>
  <c r="K3138" i="5"/>
  <c r="L3138" i="5"/>
  <c r="J3138" i="5"/>
  <c r="C3138" i="5"/>
  <c r="K3137" i="5"/>
  <c r="L3137" i="5"/>
  <c r="J3137" i="5"/>
  <c r="C3137" i="5"/>
  <c r="K3136" i="5"/>
  <c r="L3136" i="5"/>
  <c r="J3136" i="5"/>
  <c r="C3136" i="5"/>
  <c r="K3135" i="5"/>
  <c r="L3135" i="5"/>
  <c r="J3135" i="5"/>
  <c r="C3135" i="5"/>
  <c r="K3134" i="5"/>
  <c r="L3134" i="5"/>
  <c r="J3134" i="5"/>
  <c r="C3134" i="5"/>
  <c r="K3133" i="5"/>
  <c r="L3133" i="5"/>
  <c r="J3133" i="5"/>
  <c r="C3133" i="5"/>
  <c r="K3132" i="5"/>
  <c r="L3132" i="5"/>
  <c r="J3132" i="5"/>
  <c r="C3132" i="5"/>
  <c r="K3131" i="5"/>
  <c r="L3131" i="5"/>
  <c r="J3131" i="5"/>
  <c r="C3131" i="5"/>
  <c r="K3130" i="5"/>
  <c r="L3130" i="5"/>
  <c r="J3130" i="5"/>
  <c r="C3130" i="5"/>
  <c r="K3129" i="5"/>
  <c r="L3129" i="5"/>
  <c r="J3129" i="5"/>
  <c r="C3129" i="5"/>
  <c r="K3128" i="5"/>
  <c r="L3128" i="5"/>
  <c r="J3128" i="5"/>
  <c r="C3128" i="5"/>
  <c r="K3127" i="5"/>
  <c r="L3127" i="5"/>
  <c r="J3127" i="5"/>
  <c r="C3127" i="5"/>
  <c r="K3126" i="5"/>
  <c r="L3126" i="5"/>
  <c r="J3126" i="5"/>
  <c r="C3126" i="5"/>
  <c r="K3125" i="5"/>
  <c r="L3125" i="5"/>
  <c r="J3125" i="5"/>
  <c r="C3125" i="5"/>
  <c r="K3124" i="5"/>
  <c r="L3124" i="5"/>
  <c r="J3124" i="5"/>
  <c r="C3124" i="5"/>
  <c r="K3123" i="5"/>
  <c r="L3123" i="5"/>
  <c r="J3123" i="5"/>
  <c r="C3123" i="5"/>
  <c r="K3122" i="5"/>
  <c r="L3122" i="5"/>
  <c r="J3122" i="5"/>
  <c r="C3122" i="5"/>
  <c r="K3121" i="5"/>
  <c r="L3121" i="5"/>
  <c r="J3121" i="5"/>
  <c r="C3121" i="5"/>
  <c r="K3120" i="5"/>
  <c r="L3120" i="5"/>
  <c r="J3120" i="5"/>
  <c r="C3120" i="5"/>
  <c r="K3119" i="5"/>
  <c r="L3119" i="5"/>
  <c r="J3119" i="5"/>
  <c r="C3119" i="5"/>
  <c r="K3118" i="5"/>
  <c r="L3118" i="5"/>
  <c r="J3118" i="5"/>
  <c r="C3118" i="5"/>
  <c r="K3117" i="5"/>
  <c r="L3117" i="5"/>
  <c r="J3117" i="5"/>
  <c r="C3117" i="5"/>
  <c r="K3116" i="5"/>
  <c r="L3116" i="5"/>
  <c r="J3116" i="5"/>
  <c r="C3116" i="5"/>
  <c r="K3115" i="5"/>
  <c r="L3115" i="5"/>
  <c r="J3115" i="5"/>
  <c r="C3115" i="5"/>
  <c r="K3114" i="5"/>
  <c r="L3114" i="5"/>
  <c r="J3114" i="5"/>
  <c r="C3114" i="5"/>
  <c r="K3113" i="5"/>
  <c r="L3113" i="5"/>
  <c r="J3113" i="5"/>
  <c r="C3113" i="5"/>
  <c r="K3112" i="5"/>
  <c r="L3112" i="5"/>
  <c r="J3112" i="5"/>
  <c r="C3112" i="5"/>
  <c r="K3111" i="5"/>
  <c r="L3111" i="5"/>
  <c r="J3111" i="5"/>
  <c r="C3111" i="5"/>
  <c r="K3110" i="5"/>
  <c r="L3110" i="5"/>
  <c r="J3110" i="5"/>
  <c r="C3110" i="5"/>
  <c r="K3109" i="5"/>
  <c r="L3109" i="5"/>
  <c r="J3109" i="5"/>
  <c r="C3109" i="5"/>
  <c r="K3108" i="5"/>
  <c r="L3108" i="5"/>
  <c r="J3108" i="5"/>
  <c r="C3108" i="5"/>
  <c r="K3107" i="5"/>
  <c r="L3107" i="5"/>
  <c r="J3107" i="5"/>
  <c r="C3107" i="5"/>
  <c r="K3106" i="5"/>
  <c r="L3106" i="5"/>
  <c r="J3106" i="5"/>
  <c r="C3106" i="5"/>
  <c r="K3105" i="5"/>
  <c r="L3105" i="5"/>
  <c r="J3105" i="5"/>
  <c r="C3105" i="5"/>
  <c r="K3104" i="5"/>
  <c r="L3104" i="5"/>
  <c r="J3104" i="5"/>
  <c r="C3104" i="5"/>
  <c r="K3103" i="5"/>
  <c r="L3103" i="5"/>
  <c r="J3103" i="5"/>
  <c r="C3103" i="5"/>
  <c r="K3102" i="5"/>
  <c r="L3102" i="5"/>
  <c r="J3102" i="5"/>
  <c r="C3102" i="5"/>
  <c r="K3101" i="5"/>
  <c r="L3101" i="5"/>
  <c r="J3101" i="5"/>
  <c r="C3101" i="5"/>
  <c r="K3100" i="5"/>
  <c r="L3100" i="5"/>
  <c r="J3100" i="5"/>
  <c r="C3100" i="5"/>
  <c r="K3099" i="5"/>
  <c r="L3099" i="5"/>
  <c r="J3099" i="5"/>
  <c r="C3099" i="5"/>
  <c r="K3098" i="5"/>
  <c r="L3098" i="5"/>
  <c r="J3098" i="5"/>
  <c r="C3098" i="5"/>
  <c r="K3097" i="5"/>
  <c r="L3097" i="5"/>
  <c r="J3097" i="5"/>
  <c r="C3097" i="5"/>
  <c r="K3096" i="5"/>
  <c r="L3096" i="5"/>
  <c r="J3096" i="5"/>
  <c r="C3096" i="5"/>
  <c r="K3095" i="5"/>
  <c r="L3095" i="5"/>
  <c r="J3095" i="5"/>
  <c r="C3095" i="5"/>
  <c r="K3094" i="5"/>
  <c r="L3094" i="5"/>
  <c r="J3094" i="5"/>
  <c r="C3094" i="5"/>
  <c r="K3093" i="5"/>
  <c r="L3093" i="5"/>
  <c r="J3093" i="5"/>
  <c r="C3093" i="5"/>
  <c r="K3092" i="5"/>
  <c r="L3092" i="5"/>
  <c r="J3092" i="5"/>
  <c r="C3092" i="5"/>
  <c r="K3091" i="5"/>
  <c r="L3091" i="5"/>
  <c r="J3091" i="5"/>
  <c r="C3091" i="5"/>
  <c r="K3090" i="5"/>
  <c r="L3090" i="5"/>
  <c r="J3090" i="5"/>
  <c r="C3090" i="5"/>
  <c r="K3089" i="5"/>
  <c r="L3089" i="5"/>
  <c r="J3089" i="5"/>
  <c r="C3089" i="5"/>
  <c r="K3088" i="5"/>
  <c r="L3088" i="5"/>
  <c r="J3088" i="5"/>
  <c r="C3088" i="5"/>
  <c r="K3087" i="5"/>
  <c r="L3087" i="5"/>
  <c r="J3087" i="5"/>
  <c r="C3087" i="5"/>
  <c r="K3086" i="5"/>
  <c r="L3086" i="5"/>
  <c r="J3086" i="5"/>
  <c r="C3086" i="5"/>
  <c r="K3085" i="5"/>
  <c r="L3085" i="5"/>
  <c r="J3085" i="5"/>
  <c r="C3085" i="5"/>
  <c r="K3084" i="5"/>
  <c r="L3084" i="5"/>
  <c r="J3084" i="5"/>
  <c r="C3084" i="5"/>
  <c r="K3083" i="5"/>
  <c r="L3083" i="5"/>
  <c r="J3083" i="5"/>
  <c r="C3083" i="5"/>
  <c r="K3082" i="5"/>
  <c r="L3082" i="5"/>
  <c r="J3082" i="5"/>
  <c r="C3082" i="5"/>
  <c r="K3081" i="5"/>
  <c r="L3081" i="5"/>
  <c r="J3081" i="5"/>
  <c r="C3081" i="5"/>
  <c r="K3080" i="5"/>
  <c r="L3080" i="5"/>
  <c r="J3080" i="5"/>
  <c r="C3080" i="5"/>
  <c r="K3079" i="5"/>
  <c r="L3079" i="5"/>
  <c r="J3079" i="5"/>
  <c r="C3079" i="5"/>
  <c r="K3078" i="5"/>
  <c r="L3078" i="5"/>
  <c r="J3078" i="5"/>
  <c r="C3078" i="5"/>
  <c r="K3077" i="5"/>
  <c r="L3077" i="5"/>
  <c r="J3077" i="5"/>
  <c r="C3077" i="5"/>
  <c r="K3076" i="5"/>
  <c r="L3076" i="5"/>
  <c r="J3076" i="5"/>
  <c r="C3076" i="5"/>
  <c r="K3075" i="5"/>
  <c r="L3075" i="5"/>
  <c r="J3075" i="5"/>
  <c r="C3075" i="5"/>
  <c r="K3074" i="5"/>
  <c r="L3074" i="5"/>
  <c r="J3074" i="5"/>
  <c r="C3074" i="5"/>
  <c r="K3073" i="5"/>
  <c r="L3073" i="5"/>
  <c r="J3073" i="5"/>
  <c r="C3073" i="5"/>
  <c r="K3072" i="5"/>
  <c r="L3072" i="5"/>
  <c r="J3072" i="5"/>
  <c r="C3072" i="5"/>
  <c r="K3071" i="5"/>
  <c r="L3071" i="5"/>
  <c r="J3071" i="5"/>
  <c r="C3071" i="5"/>
  <c r="K3070" i="5"/>
  <c r="L3070" i="5"/>
  <c r="J3070" i="5"/>
  <c r="C3070" i="5"/>
  <c r="K3069" i="5"/>
  <c r="L3069" i="5"/>
  <c r="J3069" i="5"/>
  <c r="C3069" i="5"/>
  <c r="K3068" i="5"/>
  <c r="L3068" i="5"/>
  <c r="J3068" i="5"/>
  <c r="C3068" i="5"/>
  <c r="K3067" i="5"/>
  <c r="L3067" i="5"/>
  <c r="J3067" i="5"/>
  <c r="C3067" i="5"/>
  <c r="K3066" i="5"/>
  <c r="L3066" i="5"/>
  <c r="J3066" i="5"/>
  <c r="C3066" i="5"/>
  <c r="K3065" i="5"/>
  <c r="L3065" i="5"/>
  <c r="J3065" i="5"/>
  <c r="C3065" i="5"/>
  <c r="K3062" i="5"/>
  <c r="L3062" i="5"/>
  <c r="J3062" i="5"/>
  <c r="C3062" i="5"/>
  <c r="K3061" i="5"/>
  <c r="L3061" i="5"/>
  <c r="J3061" i="5"/>
  <c r="C3061" i="5"/>
  <c r="K3060" i="5"/>
  <c r="L3060" i="5"/>
  <c r="J3060" i="5"/>
  <c r="C3060" i="5"/>
  <c r="K3059" i="5"/>
  <c r="L3059" i="5"/>
  <c r="J3059" i="5"/>
  <c r="C3059" i="5"/>
  <c r="K3058" i="5"/>
  <c r="L3058" i="5"/>
  <c r="J3058" i="5"/>
  <c r="C3058" i="5"/>
  <c r="K3057" i="5"/>
  <c r="L3057" i="5"/>
  <c r="J3057" i="5"/>
  <c r="C3057" i="5"/>
  <c r="K3056" i="5"/>
  <c r="L3056" i="5"/>
  <c r="J3056" i="5"/>
  <c r="C3056" i="5"/>
  <c r="K3055" i="5"/>
  <c r="L3055" i="5"/>
  <c r="J3055" i="5"/>
  <c r="C3055" i="5"/>
  <c r="K3054" i="5"/>
  <c r="L3054" i="5"/>
  <c r="J3054" i="5"/>
  <c r="C3054" i="5"/>
  <c r="K3053" i="5"/>
  <c r="L3053" i="5"/>
  <c r="J3053" i="5"/>
  <c r="C3053" i="5"/>
  <c r="K3052" i="5"/>
  <c r="L3052" i="5"/>
  <c r="J3052" i="5"/>
  <c r="C3052" i="5"/>
  <c r="K3051" i="5"/>
  <c r="L3051" i="5"/>
  <c r="J3051" i="5"/>
  <c r="C3051" i="5"/>
  <c r="K3050" i="5"/>
  <c r="L3050" i="5"/>
  <c r="J3050" i="5"/>
  <c r="C3050" i="5"/>
  <c r="K3049" i="5"/>
  <c r="L3049" i="5"/>
  <c r="J3049" i="5"/>
  <c r="C3049" i="5"/>
  <c r="K3048" i="5"/>
  <c r="L3048" i="5"/>
  <c r="J3048" i="5"/>
  <c r="C3048" i="5"/>
  <c r="K3047" i="5"/>
  <c r="L3047" i="5"/>
  <c r="J3047" i="5"/>
  <c r="C3047" i="5"/>
  <c r="K3046" i="5"/>
  <c r="L3046" i="5"/>
  <c r="J3046" i="5"/>
  <c r="C3046" i="5"/>
  <c r="K3045" i="5"/>
  <c r="L3045" i="5"/>
  <c r="J3045" i="5"/>
  <c r="C3045" i="5"/>
  <c r="K3044" i="5"/>
  <c r="L3044" i="5"/>
  <c r="J3044" i="5"/>
  <c r="C3044" i="5"/>
  <c r="K3043" i="5"/>
  <c r="L3043" i="5"/>
  <c r="J3043" i="5"/>
  <c r="C3043" i="5"/>
  <c r="K3042" i="5"/>
  <c r="L3042" i="5"/>
  <c r="J3042" i="5"/>
  <c r="C3042" i="5"/>
  <c r="K3041" i="5"/>
  <c r="L3041" i="5"/>
  <c r="J3041" i="5"/>
  <c r="C3041" i="5"/>
  <c r="K3040" i="5"/>
  <c r="L3040" i="5"/>
  <c r="J3040" i="5"/>
  <c r="C3040" i="5"/>
  <c r="K3039" i="5"/>
  <c r="L3039" i="5"/>
  <c r="J3039" i="5"/>
  <c r="C3039" i="5"/>
  <c r="K3038" i="5"/>
  <c r="L3038" i="5"/>
  <c r="J3038" i="5"/>
  <c r="C3038" i="5"/>
  <c r="K3037" i="5"/>
  <c r="L3037" i="5"/>
  <c r="J3037" i="5"/>
  <c r="C3037" i="5"/>
  <c r="K3036" i="5"/>
  <c r="L3036" i="5"/>
  <c r="J3036" i="5"/>
  <c r="C3036" i="5"/>
  <c r="K3035" i="5"/>
  <c r="L3035" i="5"/>
  <c r="J3035" i="5"/>
  <c r="C3035" i="5"/>
  <c r="K3034" i="5"/>
  <c r="L3034" i="5"/>
  <c r="J3034" i="5"/>
  <c r="C3034" i="5"/>
  <c r="K3033" i="5"/>
  <c r="L3033" i="5"/>
  <c r="J3033" i="5"/>
  <c r="C3033" i="5"/>
  <c r="K3032" i="5"/>
  <c r="L3032" i="5"/>
  <c r="J3032" i="5"/>
  <c r="C3032" i="5"/>
  <c r="K3031" i="5"/>
  <c r="L3031" i="5"/>
  <c r="J3031" i="5"/>
  <c r="C3031" i="5"/>
  <c r="K3030" i="5"/>
  <c r="L3030" i="5"/>
  <c r="J3030" i="5"/>
  <c r="C3030" i="5"/>
  <c r="K3029" i="5"/>
  <c r="L3029" i="5"/>
  <c r="J3029" i="5"/>
  <c r="C3029" i="5"/>
  <c r="K3028" i="5"/>
  <c r="L3028" i="5"/>
  <c r="J3028" i="5"/>
  <c r="C3028" i="5"/>
  <c r="K3027" i="5"/>
  <c r="L3027" i="5"/>
  <c r="J3027" i="5"/>
  <c r="C3027" i="5"/>
  <c r="K3026" i="5"/>
  <c r="L3026" i="5"/>
  <c r="J3026" i="5"/>
  <c r="C3026" i="5"/>
  <c r="K3025" i="5"/>
  <c r="L3025" i="5"/>
  <c r="J3025" i="5"/>
  <c r="C3025" i="5"/>
  <c r="K3024" i="5"/>
  <c r="L3024" i="5"/>
  <c r="J3024" i="5"/>
  <c r="C3024" i="5"/>
  <c r="K3023" i="5"/>
  <c r="L3023" i="5"/>
  <c r="J3023" i="5"/>
  <c r="C3023" i="5"/>
  <c r="K3022" i="5"/>
  <c r="L3022" i="5"/>
  <c r="J3022" i="5"/>
  <c r="C3022" i="5"/>
  <c r="K3021" i="5"/>
  <c r="L3021" i="5"/>
  <c r="J3021" i="5"/>
  <c r="C3021" i="5"/>
  <c r="K3020" i="5"/>
  <c r="L3020" i="5"/>
  <c r="J3020" i="5"/>
  <c r="C3020" i="5"/>
  <c r="K3019" i="5"/>
  <c r="L3019" i="5"/>
  <c r="J3019" i="5"/>
  <c r="C3019" i="5"/>
  <c r="K3018" i="5"/>
  <c r="L3018" i="5"/>
  <c r="J3018" i="5"/>
  <c r="C3018" i="5"/>
  <c r="K3017" i="5"/>
  <c r="L3017" i="5"/>
  <c r="J3017" i="5"/>
  <c r="C3017" i="5"/>
  <c r="K3016" i="5"/>
  <c r="L3016" i="5"/>
  <c r="J3016" i="5"/>
  <c r="C3016" i="5"/>
  <c r="K3015" i="5"/>
  <c r="L3015" i="5"/>
  <c r="J3015" i="5"/>
  <c r="C3015" i="5"/>
  <c r="K3014" i="5"/>
  <c r="L3014" i="5"/>
  <c r="J3014" i="5"/>
  <c r="C3014" i="5"/>
  <c r="K3013" i="5"/>
  <c r="L3013" i="5"/>
  <c r="J3013" i="5"/>
  <c r="C3013" i="5"/>
  <c r="K3012" i="5"/>
  <c r="L3012" i="5"/>
  <c r="J3012" i="5"/>
  <c r="C3012" i="5"/>
  <c r="K3011" i="5"/>
  <c r="L3011" i="5"/>
  <c r="J3011" i="5"/>
  <c r="C3011" i="5"/>
  <c r="K3010" i="5"/>
  <c r="L3010" i="5"/>
  <c r="J3010" i="5"/>
  <c r="C3010" i="5"/>
  <c r="K3009" i="5"/>
  <c r="L3009" i="5"/>
  <c r="J3009" i="5"/>
  <c r="C3009" i="5"/>
  <c r="K3008" i="5"/>
  <c r="L3008" i="5"/>
  <c r="J3008" i="5"/>
  <c r="C3008" i="5"/>
  <c r="K3007" i="5"/>
  <c r="L3007" i="5"/>
  <c r="J3007" i="5"/>
  <c r="C3007" i="5"/>
  <c r="K3006" i="5"/>
  <c r="L3006" i="5"/>
  <c r="J3006" i="5"/>
  <c r="C3006" i="5"/>
  <c r="K3005" i="5"/>
  <c r="L3005" i="5"/>
  <c r="J3005" i="5"/>
  <c r="C3005" i="5"/>
  <c r="K3004" i="5"/>
  <c r="L3004" i="5"/>
  <c r="J3004" i="5"/>
  <c r="C3004" i="5"/>
  <c r="K3003" i="5"/>
  <c r="L3003" i="5"/>
  <c r="J3003" i="5"/>
  <c r="C3003" i="5"/>
  <c r="K3002" i="5"/>
  <c r="L3002" i="5"/>
  <c r="J3002" i="5"/>
  <c r="C3002" i="5"/>
  <c r="K3001" i="5"/>
  <c r="L3001" i="5"/>
  <c r="J3001" i="5"/>
  <c r="C3001" i="5"/>
  <c r="K3000" i="5"/>
  <c r="L3000" i="5"/>
  <c r="J3000" i="5"/>
  <c r="C3000" i="5"/>
  <c r="K2999" i="5"/>
  <c r="L2999" i="5"/>
  <c r="J2999" i="5"/>
  <c r="C2999" i="5"/>
  <c r="K2998" i="5"/>
  <c r="L2998" i="5"/>
  <c r="J2998" i="5"/>
  <c r="C2998" i="5"/>
  <c r="K2997" i="5"/>
  <c r="L2997" i="5"/>
  <c r="J2997" i="5"/>
  <c r="C2997" i="5"/>
  <c r="K2996" i="5"/>
  <c r="L2996" i="5"/>
  <c r="J2996" i="5"/>
  <c r="C2996" i="5"/>
  <c r="K2995" i="5"/>
  <c r="L2995" i="5"/>
  <c r="J2995" i="5"/>
  <c r="C2995" i="5"/>
  <c r="K2994" i="5"/>
  <c r="L2994" i="5"/>
  <c r="J2994" i="5"/>
  <c r="C2994" i="5"/>
  <c r="K2993" i="5"/>
  <c r="L2993" i="5"/>
  <c r="J2993" i="5"/>
  <c r="C2993" i="5"/>
  <c r="K2992" i="5"/>
  <c r="L2992" i="5"/>
  <c r="J2992" i="5"/>
  <c r="C2992" i="5"/>
  <c r="K2991" i="5"/>
  <c r="L2991" i="5"/>
  <c r="J2991" i="5"/>
  <c r="C2991" i="5"/>
  <c r="K2990" i="5"/>
  <c r="L2990" i="5"/>
  <c r="J2990" i="5"/>
  <c r="C2990" i="5"/>
  <c r="K2989" i="5"/>
  <c r="L2989" i="5"/>
  <c r="J2989" i="5"/>
  <c r="C2989" i="5"/>
  <c r="K2988" i="5"/>
  <c r="L2988" i="5"/>
  <c r="J2988" i="5"/>
  <c r="C2988" i="5"/>
  <c r="K2987" i="5"/>
  <c r="L2987" i="5"/>
  <c r="J2987" i="5"/>
  <c r="C2987" i="5"/>
  <c r="K2986" i="5"/>
  <c r="L2986" i="5"/>
  <c r="J2986" i="5"/>
  <c r="C2986" i="5"/>
  <c r="K2985" i="5"/>
  <c r="L2985" i="5"/>
  <c r="J2985" i="5"/>
  <c r="C2985" i="5"/>
  <c r="K2984" i="5"/>
  <c r="L2984" i="5"/>
  <c r="J2984" i="5"/>
  <c r="C2984" i="5"/>
  <c r="K2983" i="5"/>
  <c r="L2983" i="5"/>
  <c r="J2983" i="5"/>
  <c r="C2983" i="5"/>
  <c r="K2982" i="5"/>
  <c r="L2982" i="5"/>
  <c r="J2982" i="5"/>
  <c r="C2982" i="5"/>
  <c r="K2981" i="5"/>
  <c r="L2981" i="5"/>
  <c r="J2981" i="5"/>
  <c r="C2981" i="5"/>
  <c r="K2980" i="5"/>
  <c r="L2980" i="5"/>
  <c r="J2980" i="5"/>
  <c r="C2980" i="5"/>
  <c r="K2979" i="5"/>
  <c r="L2979" i="5"/>
  <c r="J2979" i="5"/>
  <c r="C2979" i="5"/>
  <c r="K2978" i="5"/>
  <c r="L2978" i="5"/>
  <c r="J2978" i="5"/>
  <c r="C2978" i="5"/>
  <c r="K2977" i="5"/>
  <c r="L2977" i="5"/>
  <c r="J2977" i="5"/>
  <c r="C2977" i="5"/>
  <c r="K2976" i="5"/>
  <c r="L2976" i="5"/>
  <c r="J2976" i="5"/>
  <c r="C2976" i="5"/>
  <c r="K2975" i="5"/>
  <c r="L2975" i="5"/>
  <c r="J2975" i="5"/>
  <c r="C2975" i="5"/>
  <c r="K2974" i="5"/>
  <c r="L2974" i="5"/>
  <c r="J2974" i="5"/>
  <c r="C2974" i="5"/>
  <c r="K2973" i="5"/>
  <c r="L2973" i="5"/>
  <c r="J2973" i="5"/>
  <c r="C2973" i="5"/>
  <c r="K2972" i="5"/>
  <c r="L2972" i="5"/>
  <c r="J2972" i="5"/>
  <c r="C2972" i="5"/>
  <c r="K2971" i="5"/>
  <c r="L2971" i="5"/>
  <c r="J2971" i="5"/>
  <c r="C2971" i="5"/>
  <c r="K2970" i="5"/>
  <c r="L2970" i="5"/>
  <c r="J2970" i="5"/>
  <c r="C2970" i="5"/>
  <c r="K2969" i="5"/>
  <c r="L2969" i="5"/>
  <c r="J2969" i="5"/>
  <c r="C2969" i="5"/>
  <c r="K2968" i="5"/>
  <c r="L2968" i="5"/>
  <c r="J2968" i="5"/>
  <c r="C2968" i="5"/>
  <c r="K2967" i="5"/>
  <c r="L2967" i="5"/>
  <c r="J2967" i="5"/>
  <c r="C2967" i="5"/>
  <c r="K2966" i="5"/>
  <c r="L2966" i="5"/>
  <c r="J2966" i="5"/>
  <c r="C2966" i="5"/>
  <c r="K2965" i="5"/>
  <c r="L2965" i="5"/>
  <c r="J2965" i="5"/>
  <c r="C2965" i="5"/>
  <c r="K2964" i="5"/>
  <c r="L2964" i="5"/>
  <c r="J2964" i="5"/>
  <c r="C2964" i="5"/>
  <c r="K2963" i="5"/>
  <c r="L2963" i="5"/>
  <c r="J2963" i="5"/>
  <c r="C2963" i="5"/>
  <c r="K2960" i="5"/>
  <c r="L2960" i="5"/>
  <c r="J2960" i="5"/>
  <c r="C2960" i="5"/>
  <c r="K2959" i="5"/>
  <c r="L2959" i="5"/>
  <c r="J2959" i="5"/>
  <c r="C2959" i="5"/>
  <c r="K2958" i="5"/>
  <c r="L2958" i="5"/>
  <c r="J2958" i="5"/>
  <c r="C2958" i="5"/>
  <c r="K2957" i="5"/>
  <c r="L2957" i="5"/>
  <c r="J2957" i="5"/>
  <c r="C2957" i="5"/>
  <c r="K2956" i="5"/>
  <c r="L2956" i="5"/>
  <c r="J2956" i="5"/>
  <c r="C2956" i="5"/>
  <c r="K2955" i="5"/>
  <c r="L2955" i="5"/>
  <c r="J2955" i="5"/>
  <c r="C2955" i="5"/>
  <c r="K2954" i="5"/>
  <c r="L2954" i="5"/>
  <c r="J2954" i="5"/>
  <c r="C2954" i="5"/>
  <c r="K2953" i="5"/>
  <c r="L2953" i="5"/>
  <c r="J2953" i="5"/>
  <c r="C2953" i="5"/>
  <c r="K2952" i="5"/>
  <c r="L2952" i="5"/>
  <c r="J2952" i="5"/>
  <c r="C2952" i="5"/>
  <c r="K2951" i="5"/>
  <c r="L2951" i="5"/>
  <c r="J2951" i="5"/>
  <c r="C2951" i="5"/>
  <c r="K2950" i="5"/>
  <c r="L2950" i="5"/>
  <c r="J2950" i="5"/>
  <c r="C2950" i="5"/>
  <c r="K2949" i="5"/>
  <c r="L2949" i="5"/>
  <c r="J2949" i="5"/>
  <c r="C2949" i="5"/>
  <c r="K2948" i="5"/>
  <c r="L2948" i="5"/>
  <c r="J2948" i="5"/>
  <c r="C2948" i="5"/>
  <c r="K2947" i="5"/>
  <c r="L2947" i="5"/>
  <c r="J2947" i="5"/>
  <c r="C2947" i="5"/>
  <c r="K2946" i="5"/>
  <c r="L2946" i="5"/>
  <c r="J2946" i="5"/>
  <c r="C2946" i="5"/>
  <c r="K2945" i="5"/>
  <c r="L2945" i="5"/>
  <c r="J2945" i="5"/>
  <c r="C2945" i="5"/>
  <c r="K2944" i="5"/>
  <c r="L2944" i="5"/>
  <c r="J2944" i="5"/>
  <c r="C2944" i="5"/>
  <c r="K2943" i="5"/>
  <c r="L2943" i="5"/>
  <c r="J2943" i="5"/>
  <c r="C2943" i="5"/>
  <c r="K2942" i="5"/>
  <c r="L2942" i="5"/>
  <c r="J2942" i="5"/>
  <c r="C2942" i="5"/>
  <c r="K2941" i="5"/>
  <c r="L2941" i="5"/>
  <c r="J2941" i="5"/>
  <c r="C2941" i="5"/>
  <c r="K2940" i="5"/>
  <c r="L2940" i="5"/>
  <c r="J2940" i="5"/>
  <c r="C2940" i="5"/>
  <c r="K2939" i="5"/>
  <c r="L2939" i="5"/>
  <c r="J2939" i="5"/>
  <c r="C2939" i="5"/>
  <c r="K2938" i="5"/>
  <c r="L2938" i="5"/>
  <c r="J2938" i="5"/>
  <c r="C2938" i="5"/>
  <c r="K2937" i="5"/>
  <c r="L2937" i="5"/>
  <c r="J2937" i="5"/>
  <c r="C2937" i="5"/>
  <c r="K2936" i="5"/>
  <c r="L2936" i="5"/>
  <c r="J2936" i="5"/>
  <c r="C2936" i="5"/>
  <c r="K2935" i="5"/>
  <c r="L2935" i="5"/>
  <c r="J2935" i="5"/>
  <c r="C2935" i="5"/>
  <c r="K2934" i="5"/>
  <c r="L2934" i="5"/>
  <c r="J2934" i="5"/>
  <c r="C2934" i="5"/>
  <c r="K2933" i="5"/>
  <c r="L2933" i="5"/>
  <c r="J2933" i="5"/>
  <c r="C2933" i="5"/>
  <c r="K2932" i="5"/>
  <c r="L2932" i="5"/>
  <c r="J2932" i="5"/>
  <c r="C2932" i="5"/>
  <c r="K2931" i="5"/>
  <c r="L2931" i="5"/>
  <c r="J2931" i="5"/>
  <c r="C2931" i="5"/>
  <c r="K2930" i="5"/>
  <c r="L2930" i="5"/>
  <c r="J2930" i="5"/>
  <c r="C2930" i="5"/>
  <c r="K2929" i="5"/>
  <c r="L2929" i="5"/>
  <c r="J2929" i="5"/>
  <c r="C2929" i="5"/>
  <c r="K2928" i="5"/>
  <c r="L2928" i="5"/>
  <c r="J2928" i="5"/>
  <c r="C2928" i="5"/>
  <c r="K2927" i="5"/>
  <c r="L2927" i="5"/>
  <c r="J2927" i="5"/>
  <c r="C2927" i="5"/>
  <c r="K2926" i="5"/>
  <c r="L2926" i="5"/>
  <c r="J2926" i="5"/>
  <c r="C2926" i="5"/>
  <c r="K2925" i="5"/>
  <c r="L2925" i="5"/>
  <c r="J2925" i="5"/>
  <c r="C2925" i="5"/>
  <c r="K2924" i="5"/>
  <c r="L2924" i="5"/>
  <c r="J2924" i="5"/>
  <c r="C2924" i="5"/>
  <c r="K2923" i="5"/>
  <c r="L2923" i="5"/>
  <c r="J2923" i="5"/>
  <c r="C2923" i="5"/>
  <c r="K2922" i="5"/>
  <c r="L2922" i="5"/>
  <c r="J2922" i="5"/>
  <c r="C2922" i="5"/>
  <c r="K2921" i="5"/>
  <c r="L2921" i="5"/>
  <c r="J2921" i="5"/>
  <c r="C2921" i="5"/>
  <c r="K2920" i="5"/>
  <c r="L2920" i="5"/>
  <c r="J2920" i="5"/>
  <c r="C2920" i="5"/>
  <c r="K2919" i="5"/>
  <c r="L2919" i="5"/>
  <c r="J2919" i="5"/>
  <c r="C2919" i="5"/>
  <c r="K2918" i="5"/>
  <c r="L2918" i="5"/>
  <c r="J2918" i="5"/>
  <c r="C2918" i="5"/>
  <c r="K2917" i="5"/>
  <c r="L2917" i="5"/>
  <c r="J2917" i="5"/>
  <c r="C2917" i="5"/>
  <c r="K2916" i="5"/>
  <c r="L2916" i="5"/>
  <c r="J2916" i="5"/>
  <c r="C2916" i="5"/>
  <c r="K2915" i="5"/>
  <c r="L2915" i="5"/>
  <c r="J2915" i="5"/>
  <c r="C2915" i="5"/>
  <c r="K2914" i="5"/>
  <c r="L2914" i="5"/>
  <c r="J2914" i="5"/>
  <c r="C2914" i="5"/>
  <c r="K2913" i="5"/>
  <c r="L2913" i="5"/>
  <c r="J2913" i="5"/>
  <c r="C2913" i="5"/>
  <c r="K2912" i="5"/>
  <c r="L2912" i="5"/>
  <c r="J2912" i="5"/>
  <c r="C2912" i="5"/>
  <c r="K2911" i="5"/>
  <c r="L2911" i="5"/>
  <c r="J2911" i="5"/>
  <c r="C2911" i="5"/>
  <c r="K2910" i="5"/>
  <c r="L2910" i="5"/>
  <c r="J2910" i="5"/>
  <c r="C2910" i="5"/>
  <c r="K2909" i="5"/>
  <c r="L2909" i="5"/>
  <c r="J2909" i="5"/>
  <c r="C2909" i="5"/>
  <c r="K2908" i="5"/>
  <c r="L2908" i="5"/>
  <c r="J2908" i="5"/>
  <c r="C2908" i="5"/>
  <c r="K2907" i="5"/>
  <c r="L2907" i="5"/>
  <c r="J2907" i="5"/>
  <c r="C2907" i="5"/>
  <c r="K2906" i="5"/>
  <c r="L2906" i="5"/>
  <c r="J2906" i="5"/>
  <c r="C2906" i="5"/>
  <c r="K2905" i="5"/>
  <c r="L2905" i="5"/>
  <c r="J2905" i="5"/>
  <c r="C2905" i="5"/>
  <c r="K2904" i="5"/>
  <c r="L2904" i="5"/>
  <c r="J2904" i="5"/>
  <c r="C2904" i="5"/>
  <c r="K2903" i="5"/>
  <c r="L2903" i="5"/>
  <c r="J2903" i="5"/>
  <c r="C2903" i="5"/>
  <c r="K2902" i="5"/>
  <c r="L2902" i="5"/>
  <c r="J2902" i="5"/>
  <c r="C2902" i="5"/>
  <c r="K2901" i="5"/>
  <c r="L2901" i="5"/>
  <c r="J2901" i="5"/>
  <c r="C2901" i="5"/>
  <c r="K2900" i="5"/>
  <c r="L2900" i="5"/>
  <c r="J2900" i="5"/>
  <c r="C2900" i="5"/>
  <c r="K2899" i="5"/>
  <c r="L2899" i="5"/>
  <c r="J2899" i="5"/>
  <c r="C2899" i="5"/>
  <c r="K2898" i="5"/>
  <c r="L2898" i="5"/>
  <c r="J2898" i="5"/>
  <c r="C2898" i="5"/>
  <c r="K2897" i="5"/>
  <c r="L2897" i="5"/>
  <c r="J2897" i="5"/>
  <c r="C2897" i="5"/>
  <c r="K2896" i="5"/>
  <c r="L2896" i="5"/>
  <c r="J2896" i="5"/>
  <c r="C2896" i="5"/>
  <c r="K2895" i="5"/>
  <c r="L2895" i="5"/>
  <c r="J2895" i="5"/>
  <c r="C2895" i="5"/>
  <c r="K2894" i="5"/>
  <c r="L2894" i="5"/>
  <c r="J2894" i="5"/>
  <c r="C2894" i="5"/>
  <c r="K2893" i="5"/>
  <c r="L2893" i="5"/>
  <c r="J2893" i="5"/>
  <c r="C2893" i="5"/>
  <c r="K2892" i="5"/>
  <c r="L2892" i="5"/>
  <c r="J2892" i="5"/>
  <c r="C2892" i="5"/>
  <c r="K2891" i="5"/>
  <c r="L2891" i="5"/>
  <c r="J2891" i="5"/>
  <c r="C2891" i="5"/>
  <c r="K2890" i="5"/>
  <c r="L2890" i="5"/>
  <c r="J2890" i="5"/>
  <c r="C2890" i="5"/>
  <c r="K2889" i="5"/>
  <c r="L2889" i="5"/>
  <c r="J2889" i="5"/>
  <c r="C2889" i="5"/>
  <c r="K2888" i="5"/>
  <c r="L2888" i="5"/>
  <c r="J2888" i="5"/>
  <c r="C2888" i="5"/>
  <c r="K2887" i="5"/>
  <c r="L2887" i="5"/>
  <c r="J2887" i="5"/>
  <c r="C2887" i="5"/>
  <c r="K2886" i="5"/>
  <c r="L2886" i="5"/>
  <c r="J2886" i="5"/>
  <c r="C2886" i="5"/>
  <c r="K2885" i="5"/>
  <c r="L2885" i="5"/>
  <c r="J2885" i="5"/>
  <c r="C2885" i="5"/>
  <c r="K2884" i="5"/>
  <c r="L2884" i="5"/>
  <c r="J2884" i="5"/>
  <c r="C2884" i="5"/>
  <c r="K2883" i="5"/>
  <c r="L2883" i="5"/>
  <c r="J2883" i="5"/>
  <c r="C2883" i="5"/>
  <c r="K2882" i="5"/>
  <c r="L2882" i="5"/>
  <c r="J2882" i="5"/>
  <c r="C2882" i="5"/>
  <c r="K2881" i="5"/>
  <c r="L2881" i="5"/>
  <c r="J2881" i="5"/>
  <c r="C2881" i="5"/>
  <c r="K2880" i="5"/>
  <c r="L2880" i="5"/>
  <c r="J2880" i="5"/>
  <c r="C2880" i="5"/>
  <c r="K2879" i="5"/>
  <c r="L2879" i="5"/>
  <c r="J2879" i="5"/>
  <c r="C2879" i="5"/>
  <c r="K2878" i="5"/>
  <c r="L2878" i="5"/>
  <c r="J2878" i="5"/>
  <c r="C2878" i="5"/>
  <c r="K2877" i="5"/>
  <c r="L2877" i="5"/>
  <c r="J2877" i="5"/>
  <c r="C2877" i="5"/>
  <c r="K2876" i="5"/>
  <c r="L2876" i="5"/>
  <c r="J2876" i="5"/>
  <c r="C2876" i="5"/>
  <c r="K2875" i="5"/>
  <c r="L2875" i="5"/>
  <c r="J2875" i="5"/>
  <c r="C2875" i="5"/>
  <c r="K2874" i="5"/>
  <c r="L2874" i="5"/>
  <c r="J2874" i="5"/>
  <c r="C2874" i="5"/>
  <c r="K2873" i="5"/>
  <c r="L2873" i="5"/>
  <c r="J2873" i="5"/>
  <c r="C2873" i="5"/>
  <c r="K2872" i="5"/>
  <c r="L2872" i="5"/>
  <c r="J2872" i="5"/>
  <c r="C2872" i="5"/>
  <c r="K2871" i="5"/>
  <c r="L2871" i="5"/>
  <c r="J2871" i="5"/>
  <c r="C2871" i="5"/>
  <c r="K2870" i="5"/>
  <c r="L2870" i="5"/>
  <c r="J2870" i="5"/>
  <c r="C2870" i="5"/>
  <c r="K2869" i="5"/>
  <c r="L2869" i="5"/>
  <c r="J2869" i="5"/>
  <c r="C2869" i="5"/>
  <c r="K2868" i="5"/>
  <c r="L2868" i="5"/>
  <c r="J2868" i="5"/>
  <c r="C2868" i="5"/>
  <c r="K2867" i="5"/>
  <c r="L2867" i="5"/>
  <c r="J2867" i="5"/>
  <c r="C2867" i="5"/>
  <c r="K2866" i="5"/>
  <c r="L2866" i="5"/>
  <c r="J2866" i="5"/>
  <c r="C2866" i="5"/>
  <c r="K2865" i="5"/>
  <c r="L2865" i="5"/>
  <c r="J2865" i="5"/>
  <c r="C2865" i="5"/>
  <c r="K2864" i="5"/>
  <c r="L2864" i="5"/>
  <c r="J2864" i="5"/>
  <c r="C2864" i="5"/>
  <c r="K2863" i="5"/>
  <c r="L2863" i="5"/>
  <c r="J2863" i="5"/>
  <c r="C2863" i="5"/>
  <c r="K2862" i="5"/>
  <c r="L2862" i="5"/>
  <c r="J2862" i="5"/>
  <c r="C2862" i="5"/>
  <c r="K2861" i="5"/>
  <c r="L2861" i="5"/>
  <c r="J2861" i="5"/>
  <c r="C2861" i="5"/>
  <c r="K2858" i="5"/>
  <c r="L2858" i="5"/>
  <c r="J2858" i="5"/>
  <c r="C2858" i="5"/>
  <c r="K2857" i="5"/>
  <c r="L2857" i="5"/>
  <c r="J2857" i="5"/>
  <c r="C2857" i="5"/>
  <c r="K2856" i="5"/>
  <c r="L2856" i="5"/>
  <c r="J2856" i="5"/>
  <c r="C2856" i="5"/>
  <c r="K2855" i="5"/>
  <c r="L2855" i="5"/>
  <c r="J2855" i="5"/>
  <c r="C2855" i="5"/>
  <c r="K2854" i="5"/>
  <c r="L2854" i="5"/>
  <c r="J2854" i="5"/>
  <c r="C2854" i="5"/>
  <c r="K2853" i="5"/>
  <c r="L2853" i="5"/>
  <c r="J2853" i="5"/>
  <c r="C2853" i="5"/>
  <c r="K2852" i="5"/>
  <c r="L2852" i="5"/>
  <c r="J2852" i="5"/>
  <c r="C2852" i="5"/>
  <c r="K2851" i="5"/>
  <c r="L2851" i="5"/>
  <c r="J2851" i="5"/>
  <c r="C2851" i="5"/>
  <c r="K2850" i="5"/>
  <c r="L2850" i="5"/>
  <c r="J2850" i="5"/>
  <c r="C2850" i="5"/>
  <c r="K2849" i="5"/>
  <c r="L2849" i="5"/>
  <c r="J2849" i="5"/>
  <c r="C2849" i="5"/>
  <c r="K2848" i="5"/>
  <c r="L2848" i="5"/>
  <c r="J2848" i="5"/>
  <c r="C2848" i="5"/>
  <c r="K2847" i="5"/>
  <c r="L2847" i="5"/>
  <c r="J2847" i="5"/>
  <c r="C2847" i="5"/>
  <c r="K2846" i="5"/>
  <c r="L2846" i="5"/>
  <c r="J2846" i="5"/>
  <c r="C2846" i="5"/>
  <c r="K2845" i="5"/>
  <c r="L2845" i="5"/>
  <c r="J2845" i="5"/>
  <c r="C2845" i="5"/>
  <c r="K2844" i="5"/>
  <c r="L2844" i="5"/>
  <c r="J2844" i="5"/>
  <c r="C2844" i="5"/>
  <c r="K2843" i="5"/>
  <c r="L2843" i="5"/>
  <c r="J2843" i="5"/>
  <c r="C2843" i="5"/>
  <c r="K2842" i="5"/>
  <c r="L2842" i="5"/>
  <c r="J2842" i="5"/>
  <c r="C2842" i="5"/>
  <c r="K2841" i="5"/>
  <c r="L2841" i="5"/>
  <c r="J2841" i="5"/>
  <c r="C2841" i="5"/>
  <c r="K2840" i="5"/>
  <c r="L2840" i="5"/>
  <c r="J2840" i="5"/>
  <c r="C2840" i="5"/>
  <c r="K2839" i="5"/>
  <c r="L2839" i="5"/>
  <c r="J2839" i="5"/>
  <c r="C2839" i="5"/>
  <c r="K2838" i="5"/>
  <c r="L2838" i="5"/>
  <c r="J2838" i="5"/>
  <c r="C2838" i="5"/>
  <c r="K2837" i="5"/>
  <c r="L2837" i="5"/>
  <c r="J2837" i="5"/>
  <c r="C2837" i="5"/>
  <c r="K2836" i="5"/>
  <c r="L2836" i="5"/>
  <c r="J2836" i="5"/>
  <c r="C2836" i="5"/>
  <c r="K2835" i="5"/>
  <c r="L2835" i="5"/>
  <c r="J2835" i="5"/>
  <c r="C2835" i="5"/>
  <c r="K2834" i="5"/>
  <c r="L2834" i="5"/>
  <c r="J2834" i="5"/>
  <c r="C2834" i="5"/>
  <c r="K2833" i="5"/>
  <c r="L2833" i="5"/>
  <c r="J2833" i="5"/>
  <c r="C2833" i="5"/>
  <c r="K2832" i="5"/>
  <c r="L2832" i="5"/>
  <c r="J2832" i="5"/>
  <c r="C2832" i="5"/>
  <c r="K2831" i="5"/>
  <c r="L2831" i="5"/>
  <c r="J2831" i="5"/>
  <c r="C2831" i="5"/>
  <c r="K2830" i="5"/>
  <c r="L2830" i="5"/>
  <c r="J2830" i="5"/>
  <c r="C2830" i="5"/>
  <c r="K2829" i="5"/>
  <c r="L2829" i="5"/>
  <c r="J2829" i="5"/>
  <c r="C2829" i="5"/>
  <c r="K2828" i="5"/>
  <c r="L2828" i="5"/>
  <c r="J2828" i="5"/>
  <c r="C2828" i="5"/>
  <c r="K2827" i="5"/>
  <c r="L2827" i="5"/>
  <c r="J2827" i="5"/>
  <c r="C2827" i="5"/>
  <c r="K2826" i="5"/>
  <c r="L2826" i="5"/>
  <c r="J2826" i="5"/>
  <c r="C2826" i="5"/>
  <c r="K2825" i="5"/>
  <c r="L2825" i="5"/>
  <c r="J2825" i="5"/>
  <c r="C2825" i="5"/>
  <c r="K2824" i="5"/>
  <c r="L2824" i="5"/>
  <c r="J2824" i="5"/>
  <c r="C2824" i="5"/>
  <c r="K2823" i="5"/>
  <c r="L2823" i="5"/>
  <c r="J2823" i="5"/>
  <c r="C2823" i="5"/>
  <c r="K2822" i="5"/>
  <c r="L2822" i="5"/>
  <c r="J2822" i="5"/>
  <c r="C2822" i="5"/>
  <c r="K2821" i="5"/>
  <c r="L2821" i="5"/>
  <c r="J2821" i="5"/>
  <c r="C2821" i="5"/>
  <c r="K2820" i="5"/>
  <c r="L2820" i="5"/>
  <c r="J2820" i="5"/>
  <c r="C2820" i="5"/>
  <c r="K2819" i="5"/>
  <c r="L2819" i="5"/>
  <c r="J2819" i="5"/>
  <c r="C2819" i="5"/>
  <c r="K2818" i="5"/>
  <c r="L2818" i="5"/>
  <c r="J2818" i="5"/>
  <c r="C2818" i="5"/>
  <c r="K2817" i="5"/>
  <c r="L2817" i="5"/>
  <c r="J2817" i="5"/>
  <c r="C2817" i="5"/>
  <c r="K2816" i="5"/>
  <c r="L2816" i="5"/>
  <c r="J2816" i="5"/>
  <c r="C2816" i="5"/>
  <c r="K2815" i="5"/>
  <c r="L2815" i="5"/>
  <c r="J2815" i="5"/>
  <c r="C2815" i="5"/>
  <c r="K2814" i="5"/>
  <c r="L2814" i="5"/>
  <c r="J2814" i="5"/>
  <c r="C2814" i="5"/>
  <c r="K2813" i="5"/>
  <c r="L2813" i="5"/>
  <c r="J2813" i="5"/>
  <c r="C2813" i="5"/>
  <c r="K2812" i="5"/>
  <c r="L2812" i="5"/>
  <c r="J2812" i="5"/>
  <c r="C2812" i="5"/>
  <c r="K2811" i="5"/>
  <c r="L2811" i="5"/>
  <c r="J2811" i="5"/>
  <c r="C2811" i="5"/>
  <c r="K2810" i="5"/>
  <c r="L2810" i="5"/>
  <c r="J2810" i="5"/>
  <c r="C2810" i="5"/>
  <c r="K2809" i="5"/>
  <c r="L2809" i="5"/>
  <c r="J2809" i="5"/>
  <c r="C2809" i="5"/>
  <c r="K2808" i="5"/>
  <c r="L2808" i="5"/>
  <c r="J2808" i="5"/>
  <c r="C2808" i="5"/>
  <c r="K2807" i="5"/>
  <c r="L2807" i="5"/>
  <c r="J2807" i="5"/>
  <c r="C2807" i="5"/>
  <c r="K2806" i="5"/>
  <c r="L2806" i="5"/>
  <c r="J2806" i="5"/>
  <c r="C2806" i="5"/>
  <c r="K2805" i="5"/>
  <c r="L2805" i="5"/>
  <c r="J2805" i="5"/>
  <c r="C2805" i="5"/>
  <c r="K2804" i="5"/>
  <c r="L2804" i="5"/>
  <c r="J2804" i="5"/>
  <c r="C2804" i="5"/>
  <c r="K2803" i="5"/>
  <c r="L2803" i="5"/>
  <c r="J2803" i="5"/>
  <c r="C2803" i="5"/>
  <c r="K2802" i="5"/>
  <c r="L2802" i="5"/>
  <c r="J2802" i="5"/>
  <c r="C2802" i="5"/>
  <c r="K2801" i="5"/>
  <c r="L2801" i="5"/>
  <c r="J2801" i="5"/>
  <c r="C2801" i="5"/>
  <c r="K2800" i="5"/>
  <c r="L2800" i="5"/>
  <c r="J2800" i="5"/>
  <c r="C2800" i="5"/>
  <c r="K2799" i="5"/>
  <c r="L2799" i="5"/>
  <c r="J2799" i="5"/>
  <c r="C2799" i="5"/>
  <c r="K2798" i="5"/>
  <c r="L2798" i="5"/>
  <c r="J2798" i="5"/>
  <c r="C2798" i="5"/>
  <c r="K2797" i="5"/>
  <c r="L2797" i="5"/>
  <c r="J2797" i="5"/>
  <c r="C2797" i="5"/>
  <c r="K2796" i="5"/>
  <c r="L2796" i="5"/>
  <c r="J2796" i="5"/>
  <c r="C2796" i="5"/>
  <c r="K2795" i="5"/>
  <c r="L2795" i="5"/>
  <c r="J2795" i="5"/>
  <c r="C2795" i="5"/>
  <c r="K2794" i="5"/>
  <c r="L2794" i="5"/>
  <c r="J2794" i="5"/>
  <c r="C2794" i="5"/>
  <c r="K2793" i="5"/>
  <c r="L2793" i="5"/>
  <c r="J2793" i="5"/>
  <c r="C2793" i="5"/>
  <c r="K2792" i="5"/>
  <c r="L2792" i="5"/>
  <c r="J2792" i="5"/>
  <c r="C2792" i="5"/>
  <c r="K2791" i="5"/>
  <c r="L2791" i="5"/>
  <c r="J2791" i="5"/>
  <c r="C2791" i="5"/>
  <c r="K2790" i="5"/>
  <c r="L2790" i="5"/>
  <c r="J2790" i="5"/>
  <c r="C2790" i="5"/>
  <c r="K2789" i="5"/>
  <c r="L2789" i="5"/>
  <c r="J2789" i="5"/>
  <c r="C2789" i="5"/>
  <c r="K2788" i="5"/>
  <c r="L2788" i="5"/>
  <c r="J2788" i="5"/>
  <c r="C2788" i="5"/>
  <c r="K2787" i="5"/>
  <c r="L2787" i="5"/>
  <c r="J2787" i="5"/>
  <c r="C2787" i="5"/>
  <c r="K2786" i="5"/>
  <c r="L2786" i="5"/>
  <c r="J2786" i="5"/>
  <c r="C2786" i="5"/>
  <c r="K2785" i="5"/>
  <c r="L2785" i="5"/>
  <c r="J2785" i="5"/>
  <c r="C2785" i="5"/>
  <c r="K2784" i="5"/>
  <c r="L2784" i="5"/>
  <c r="J2784" i="5"/>
  <c r="C2784" i="5"/>
  <c r="K2783" i="5"/>
  <c r="L2783" i="5"/>
  <c r="J2783" i="5"/>
  <c r="C2783" i="5"/>
  <c r="K2782" i="5"/>
  <c r="L2782" i="5"/>
  <c r="J2782" i="5"/>
  <c r="C2782" i="5"/>
  <c r="K2781" i="5"/>
  <c r="L2781" i="5"/>
  <c r="J2781" i="5"/>
  <c r="C2781" i="5"/>
  <c r="K2780" i="5"/>
  <c r="L2780" i="5"/>
  <c r="J2780" i="5"/>
  <c r="C2780" i="5"/>
  <c r="K2779" i="5"/>
  <c r="L2779" i="5"/>
  <c r="J2779" i="5"/>
  <c r="C2779" i="5"/>
  <c r="K2778" i="5"/>
  <c r="L2778" i="5"/>
  <c r="J2778" i="5"/>
  <c r="C2778" i="5"/>
  <c r="K2777" i="5"/>
  <c r="L2777" i="5"/>
  <c r="J2777" i="5"/>
  <c r="C2777" i="5"/>
  <c r="K2776" i="5"/>
  <c r="L2776" i="5"/>
  <c r="J2776" i="5"/>
  <c r="C2776" i="5"/>
  <c r="K2775" i="5"/>
  <c r="L2775" i="5"/>
  <c r="J2775" i="5"/>
  <c r="C2775" i="5"/>
  <c r="K2774" i="5"/>
  <c r="L2774" i="5"/>
  <c r="J2774" i="5"/>
  <c r="C2774" i="5"/>
  <c r="K2773" i="5"/>
  <c r="L2773" i="5"/>
  <c r="J2773" i="5"/>
  <c r="C2773" i="5"/>
  <c r="K2772" i="5"/>
  <c r="L2772" i="5"/>
  <c r="J2772" i="5"/>
  <c r="C2772" i="5"/>
  <c r="K2771" i="5"/>
  <c r="L2771" i="5"/>
  <c r="J2771" i="5"/>
  <c r="C2771" i="5"/>
  <c r="K2770" i="5"/>
  <c r="L2770" i="5"/>
  <c r="J2770" i="5"/>
  <c r="C2770" i="5"/>
  <c r="K2769" i="5"/>
  <c r="L2769" i="5"/>
  <c r="J2769" i="5"/>
  <c r="C2769" i="5"/>
  <c r="K2768" i="5"/>
  <c r="L2768" i="5"/>
  <c r="J2768" i="5"/>
  <c r="C2768" i="5"/>
  <c r="K2767" i="5"/>
  <c r="L2767" i="5"/>
  <c r="J2767" i="5"/>
  <c r="C2767" i="5"/>
  <c r="K2766" i="5"/>
  <c r="L2766" i="5"/>
  <c r="J2766" i="5"/>
  <c r="C2766" i="5"/>
  <c r="K2765" i="5"/>
  <c r="L2765" i="5"/>
  <c r="J2765" i="5"/>
  <c r="C2765" i="5"/>
  <c r="K2764" i="5"/>
  <c r="L2764" i="5"/>
  <c r="J2764" i="5"/>
  <c r="C2764" i="5"/>
  <c r="K2763" i="5"/>
  <c r="L2763" i="5"/>
  <c r="J2763" i="5"/>
  <c r="C2763" i="5"/>
  <c r="K2762" i="5"/>
  <c r="L2762" i="5"/>
  <c r="J2762" i="5"/>
  <c r="C2762" i="5"/>
  <c r="K2761" i="5"/>
  <c r="L2761" i="5"/>
  <c r="J2761" i="5"/>
  <c r="C2761" i="5"/>
  <c r="K2760" i="5"/>
  <c r="L2760" i="5"/>
  <c r="J2760" i="5"/>
  <c r="C2760" i="5"/>
  <c r="K2759" i="5"/>
  <c r="L2759" i="5"/>
  <c r="J2759" i="5"/>
  <c r="C2759" i="5"/>
  <c r="K2756" i="5"/>
  <c r="L2756" i="5"/>
  <c r="J2756" i="5"/>
  <c r="C2756" i="5"/>
  <c r="K2755" i="5"/>
  <c r="L2755" i="5"/>
  <c r="J2755" i="5"/>
  <c r="C2755" i="5"/>
  <c r="K2754" i="5"/>
  <c r="L2754" i="5"/>
  <c r="J2754" i="5"/>
  <c r="C2754" i="5"/>
  <c r="K2753" i="5"/>
  <c r="L2753" i="5"/>
  <c r="J2753" i="5"/>
  <c r="C2753" i="5"/>
  <c r="K2752" i="5"/>
  <c r="L2752" i="5"/>
  <c r="J2752" i="5"/>
  <c r="C2752" i="5"/>
  <c r="K2751" i="5"/>
  <c r="L2751" i="5"/>
  <c r="J2751" i="5"/>
  <c r="C2751" i="5"/>
  <c r="K2750" i="5"/>
  <c r="L2750" i="5"/>
  <c r="J2750" i="5"/>
  <c r="C2750" i="5"/>
  <c r="K2749" i="5"/>
  <c r="L2749" i="5"/>
  <c r="J2749" i="5"/>
  <c r="C2749" i="5"/>
  <c r="K2748" i="5"/>
  <c r="L2748" i="5"/>
  <c r="J2748" i="5"/>
  <c r="C2748" i="5"/>
  <c r="K2747" i="5"/>
  <c r="L2747" i="5"/>
  <c r="J2747" i="5"/>
  <c r="C2747" i="5"/>
  <c r="K2746" i="5"/>
  <c r="L2746" i="5"/>
  <c r="J2746" i="5"/>
  <c r="C2746" i="5"/>
  <c r="K2745" i="5"/>
  <c r="L2745" i="5"/>
  <c r="J2745" i="5"/>
  <c r="C2745" i="5"/>
  <c r="K2744" i="5"/>
  <c r="L2744" i="5"/>
  <c r="J2744" i="5"/>
  <c r="C2744" i="5"/>
  <c r="K2743" i="5"/>
  <c r="L2743" i="5"/>
  <c r="J2743" i="5"/>
  <c r="C2743" i="5"/>
  <c r="K2742" i="5"/>
  <c r="L2742" i="5"/>
  <c r="J2742" i="5"/>
  <c r="C2742" i="5"/>
  <c r="K2741" i="5"/>
  <c r="L2741" i="5"/>
  <c r="J2741" i="5"/>
  <c r="C2741" i="5"/>
  <c r="K2740" i="5"/>
  <c r="L2740" i="5"/>
  <c r="J2740" i="5"/>
  <c r="C2740" i="5"/>
  <c r="K2739" i="5"/>
  <c r="L2739" i="5"/>
  <c r="J2739" i="5"/>
  <c r="C2739" i="5"/>
  <c r="K2738" i="5"/>
  <c r="L2738" i="5"/>
  <c r="J2738" i="5"/>
  <c r="C2738" i="5"/>
  <c r="K2737" i="5"/>
  <c r="L2737" i="5"/>
  <c r="J2737" i="5"/>
  <c r="C2737" i="5"/>
  <c r="K2736" i="5"/>
  <c r="L2736" i="5"/>
  <c r="J2736" i="5"/>
  <c r="C2736" i="5"/>
  <c r="K2735" i="5"/>
  <c r="L2735" i="5"/>
  <c r="J2735" i="5"/>
  <c r="C2735" i="5"/>
  <c r="K2734" i="5"/>
  <c r="L2734" i="5"/>
  <c r="J2734" i="5"/>
  <c r="C2734" i="5"/>
  <c r="K2733" i="5"/>
  <c r="L2733" i="5"/>
  <c r="J2733" i="5"/>
  <c r="C2733" i="5"/>
  <c r="K2732" i="5"/>
  <c r="L2732" i="5"/>
  <c r="J2732" i="5"/>
  <c r="C2732" i="5"/>
  <c r="K2731" i="5"/>
  <c r="L2731" i="5"/>
  <c r="J2731" i="5"/>
  <c r="C2731" i="5"/>
  <c r="K2730" i="5"/>
  <c r="L2730" i="5"/>
  <c r="J2730" i="5"/>
  <c r="C2730" i="5"/>
  <c r="K2729" i="5"/>
  <c r="L2729" i="5"/>
  <c r="J2729" i="5"/>
  <c r="C2729" i="5"/>
  <c r="K2728" i="5"/>
  <c r="L2728" i="5"/>
  <c r="J2728" i="5"/>
  <c r="C2728" i="5"/>
  <c r="K2727" i="5"/>
  <c r="L2727" i="5"/>
  <c r="J2727" i="5"/>
  <c r="C2727" i="5"/>
  <c r="K2726" i="5"/>
  <c r="L2726" i="5"/>
  <c r="J2726" i="5"/>
  <c r="C2726" i="5"/>
  <c r="K2725" i="5"/>
  <c r="L2725" i="5"/>
  <c r="J2725" i="5"/>
  <c r="C2725" i="5"/>
  <c r="K2724" i="5"/>
  <c r="L2724" i="5"/>
  <c r="J2724" i="5"/>
  <c r="C2724" i="5"/>
  <c r="K2723" i="5"/>
  <c r="L2723" i="5"/>
  <c r="J2723" i="5"/>
  <c r="C2723" i="5"/>
  <c r="K2722" i="5"/>
  <c r="L2722" i="5"/>
  <c r="J2722" i="5"/>
  <c r="C2722" i="5"/>
  <c r="K2721" i="5"/>
  <c r="L2721" i="5"/>
  <c r="J2721" i="5"/>
  <c r="C2721" i="5"/>
  <c r="K2720" i="5"/>
  <c r="L2720" i="5"/>
  <c r="J2720" i="5"/>
  <c r="C2720" i="5"/>
  <c r="K2719" i="5"/>
  <c r="L2719" i="5"/>
  <c r="J2719" i="5"/>
  <c r="C2719" i="5"/>
  <c r="K2718" i="5"/>
  <c r="L2718" i="5"/>
  <c r="J2718" i="5"/>
  <c r="C2718" i="5"/>
  <c r="K2717" i="5"/>
  <c r="L2717" i="5"/>
  <c r="J2717" i="5"/>
  <c r="C2717" i="5"/>
  <c r="K2716" i="5"/>
  <c r="L2716" i="5"/>
  <c r="J2716" i="5"/>
  <c r="C2716" i="5"/>
  <c r="K2715" i="5"/>
  <c r="L2715" i="5"/>
  <c r="J2715" i="5"/>
  <c r="C2715" i="5"/>
  <c r="K2714" i="5"/>
  <c r="L2714" i="5"/>
  <c r="J2714" i="5"/>
  <c r="C2714" i="5"/>
  <c r="K2713" i="5"/>
  <c r="L2713" i="5"/>
  <c r="J2713" i="5"/>
  <c r="C2713" i="5"/>
  <c r="K2712" i="5"/>
  <c r="L2712" i="5"/>
  <c r="J2712" i="5"/>
  <c r="C2712" i="5"/>
  <c r="K2711" i="5"/>
  <c r="L2711" i="5"/>
  <c r="J2711" i="5"/>
  <c r="C2711" i="5"/>
  <c r="K2710" i="5"/>
  <c r="L2710" i="5"/>
  <c r="J2710" i="5"/>
  <c r="C2710" i="5"/>
  <c r="K2709" i="5"/>
  <c r="L2709" i="5"/>
  <c r="J2709" i="5"/>
  <c r="C2709" i="5"/>
  <c r="K2708" i="5"/>
  <c r="L2708" i="5"/>
  <c r="J2708" i="5"/>
  <c r="C2708" i="5"/>
  <c r="K2707" i="5"/>
  <c r="L2707" i="5"/>
  <c r="J2707" i="5"/>
  <c r="C2707" i="5"/>
  <c r="K2706" i="5"/>
  <c r="L2706" i="5"/>
  <c r="J2706" i="5"/>
  <c r="C2706" i="5"/>
  <c r="K2705" i="5"/>
  <c r="L2705" i="5"/>
  <c r="J2705" i="5"/>
  <c r="C2705" i="5"/>
  <c r="K2704" i="5"/>
  <c r="L2704" i="5"/>
  <c r="J2704" i="5"/>
  <c r="C2704" i="5"/>
  <c r="K2703" i="5"/>
  <c r="L2703" i="5"/>
  <c r="J2703" i="5"/>
  <c r="C2703" i="5"/>
  <c r="K2702" i="5"/>
  <c r="L2702" i="5"/>
  <c r="J2702" i="5"/>
  <c r="C2702" i="5"/>
  <c r="K2701" i="5"/>
  <c r="L2701" i="5"/>
  <c r="J2701" i="5"/>
  <c r="C2701" i="5"/>
  <c r="K2700" i="5"/>
  <c r="L2700" i="5"/>
  <c r="J2700" i="5"/>
  <c r="C2700" i="5"/>
  <c r="K2699" i="5"/>
  <c r="L2699" i="5"/>
  <c r="J2699" i="5"/>
  <c r="C2699" i="5"/>
  <c r="K2698" i="5"/>
  <c r="L2698" i="5"/>
  <c r="J2698" i="5"/>
  <c r="C2698" i="5"/>
  <c r="K2697" i="5"/>
  <c r="L2697" i="5"/>
  <c r="J2697" i="5"/>
  <c r="C2697" i="5"/>
  <c r="K2696" i="5"/>
  <c r="L2696" i="5"/>
  <c r="J2696" i="5"/>
  <c r="C2696" i="5"/>
  <c r="K2695" i="5"/>
  <c r="L2695" i="5"/>
  <c r="J2695" i="5"/>
  <c r="C2695" i="5"/>
  <c r="K2694" i="5"/>
  <c r="L2694" i="5"/>
  <c r="J2694" i="5"/>
  <c r="C2694" i="5"/>
  <c r="K2693" i="5"/>
  <c r="L2693" i="5"/>
  <c r="J2693" i="5"/>
  <c r="C2693" i="5"/>
  <c r="K2692" i="5"/>
  <c r="L2692" i="5"/>
  <c r="J2692" i="5"/>
  <c r="C2692" i="5"/>
  <c r="K2691" i="5"/>
  <c r="L2691" i="5"/>
  <c r="J2691" i="5"/>
  <c r="C2691" i="5"/>
  <c r="K2690" i="5"/>
  <c r="L2690" i="5"/>
  <c r="J2690" i="5"/>
  <c r="C2690" i="5"/>
  <c r="K2689" i="5"/>
  <c r="L2689" i="5"/>
  <c r="J2689" i="5"/>
  <c r="C2689" i="5"/>
  <c r="K2688" i="5"/>
  <c r="L2688" i="5"/>
  <c r="J2688" i="5"/>
  <c r="C2688" i="5"/>
  <c r="K2687" i="5"/>
  <c r="L2687" i="5"/>
  <c r="J2687" i="5"/>
  <c r="C2687" i="5"/>
  <c r="K2686" i="5"/>
  <c r="L2686" i="5"/>
  <c r="J2686" i="5"/>
  <c r="C2686" i="5"/>
  <c r="K2685" i="5"/>
  <c r="L2685" i="5"/>
  <c r="J2685" i="5"/>
  <c r="C2685" i="5"/>
  <c r="K2684" i="5"/>
  <c r="L2684" i="5"/>
  <c r="J2684" i="5"/>
  <c r="C2684" i="5"/>
  <c r="K2683" i="5"/>
  <c r="L2683" i="5"/>
  <c r="J2683" i="5"/>
  <c r="C2683" i="5"/>
  <c r="K2682" i="5"/>
  <c r="L2682" i="5"/>
  <c r="J2682" i="5"/>
  <c r="C2682" i="5"/>
  <c r="K2681" i="5"/>
  <c r="L2681" i="5"/>
  <c r="J2681" i="5"/>
  <c r="C2681" i="5"/>
  <c r="K2680" i="5"/>
  <c r="L2680" i="5"/>
  <c r="J2680" i="5"/>
  <c r="C2680" i="5"/>
  <c r="K2679" i="5"/>
  <c r="L2679" i="5"/>
  <c r="J2679" i="5"/>
  <c r="C2679" i="5"/>
  <c r="K2678" i="5"/>
  <c r="L2678" i="5"/>
  <c r="J2678" i="5"/>
  <c r="C2678" i="5"/>
  <c r="K2677" i="5"/>
  <c r="L2677" i="5"/>
  <c r="J2677" i="5"/>
  <c r="C2677" i="5"/>
  <c r="K2676" i="5"/>
  <c r="L2676" i="5"/>
  <c r="J2676" i="5"/>
  <c r="C2676" i="5"/>
  <c r="K2675" i="5"/>
  <c r="L2675" i="5"/>
  <c r="J2675" i="5"/>
  <c r="C2675" i="5"/>
  <c r="K2674" i="5"/>
  <c r="L2674" i="5"/>
  <c r="J2674" i="5"/>
  <c r="C2674" i="5"/>
  <c r="K2673" i="5"/>
  <c r="L2673" i="5"/>
  <c r="J2673" i="5"/>
  <c r="C2673" i="5"/>
  <c r="K2672" i="5"/>
  <c r="L2672" i="5"/>
  <c r="J2672" i="5"/>
  <c r="C2672" i="5"/>
  <c r="K2671" i="5"/>
  <c r="L2671" i="5"/>
  <c r="J2671" i="5"/>
  <c r="C2671" i="5"/>
  <c r="K2670" i="5"/>
  <c r="L2670" i="5"/>
  <c r="J2670" i="5"/>
  <c r="C2670" i="5"/>
  <c r="K2669" i="5"/>
  <c r="L2669" i="5"/>
  <c r="J2669" i="5"/>
  <c r="C2669" i="5"/>
  <c r="K2668" i="5"/>
  <c r="L2668" i="5"/>
  <c r="J2668" i="5"/>
  <c r="C2668" i="5"/>
  <c r="K2667" i="5"/>
  <c r="L2667" i="5"/>
  <c r="J2667" i="5"/>
  <c r="C2667" i="5"/>
  <c r="K2666" i="5"/>
  <c r="L2666" i="5"/>
  <c r="J2666" i="5"/>
  <c r="C2666" i="5"/>
  <c r="K2665" i="5"/>
  <c r="L2665" i="5"/>
  <c r="J2665" i="5"/>
  <c r="C2665" i="5"/>
  <c r="K2664" i="5"/>
  <c r="L2664" i="5"/>
  <c r="J2664" i="5"/>
  <c r="C2664" i="5"/>
  <c r="K2663" i="5"/>
  <c r="L2663" i="5"/>
  <c r="J2663" i="5"/>
  <c r="C2663" i="5"/>
  <c r="K2662" i="5"/>
  <c r="L2662" i="5"/>
  <c r="J2662" i="5"/>
  <c r="C2662" i="5"/>
  <c r="K2661" i="5"/>
  <c r="L2661" i="5"/>
  <c r="J2661" i="5"/>
  <c r="C2661" i="5"/>
  <c r="K2660" i="5"/>
  <c r="L2660" i="5"/>
  <c r="J2660" i="5"/>
  <c r="C2660" i="5"/>
  <c r="K2659" i="5"/>
  <c r="L2659" i="5"/>
  <c r="J2659" i="5"/>
  <c r="C2659" i="5"/>
  <c r="K2658" i="5"/>
  <c r="L2658" i="5"/>
  <c r="J2658" i="5"/>
  <c r="C2658" i="5"/>
  <c r="K2657" i="5"/>
  <c r="L2657" i="5"/>
  <c r="J2657" i="5"/>
  <c r="C2657" i="5"/>
  <c r="K2654" i="5"/>
  <c r="L2654" i="5"/>
  <c r="J2654" i="5"/>
  <c r="C2654" i="5"/>
  <c r="K2653" i="5"/>
  <c r="L2653" i="5"/>
  <c r="J2653" i="5"/>
  <c r="C2653" i="5"/>
  <c r="K2652" i="5"/>
  <c r="L2652" i="5"/>
  <c r="J2652" i="5"/>
  <c r="C2652" i="5"/>
  <c r="K2651" i="5"/>
  <c r="L2651" i="5"/>
  <c r="J2651" i="5"/>
  <c r="C2651" i="5"/>
  <c r="K2650" i="5"/>
  <c r="L2650" i="5"/>
  <c r="J2650" i="5"/>
  <c r="C2650" i="5"/>
  <c r="K2649" i="5"/>
  <c r="L2649" i="5"/>
  <c r="J2649" i="5"/>
  <c r="C2649" i="5"/>
  <c r="K2648" i="5"/>
  <c r="L2648" i="5"/>
  <c r="J2648" i="5"/>
  <c r="C2648" i="5"/>
  <c r="K2647" i="5"/>
  <c r="L2647" i="5"/>
  <c r="J2647" i="5"/>
  <c r="C2647" i="5"/>
  <c r="K2646" i="5"/>
  <c r="L2646" i="5"/>
  <c r="J2646" i="5"/>
  <c r="C2646" i="5"/>
  <c r="K2645" i="5"/>
  <c r="L2645" i="5"/>
  <c r="J2645" i="5"/>
  <c r="C2645" i="5"/>
  <c r="K2644" i="5"/>
  <c r="L2644" i="5"/>
  <c r="J2644" i="5"/>
  <c r="C2644" i="5"/>
  <c r="K2643" i="5"/>
  <c r="L2643" i="5"/>
  <c r="J2643" i="5"/>
  <c r="C2643" i="5"/>
  <c r="K2642" i="5"/>
  <c r="L2642" i="5"/>
  <c r="J2642" i="5"/>
  <c r="C2642" i="5"/>
  <c r="K2641" i="5"/>
  <c r="L2641" i="5"/>
  <c r="J2641" i="5"/>
  <c r="C2641" i="5"/>
  <c r="K2640" i="5"/>
  <c r="L2640" i="5"/>
  <c r="J2640" i="5"/>
  <c r="C2640" i="5"/>
  <c r="K2639" i="5"/>
  <c r="L2639" i="5"/>
  <c r="J2639" i="5"/>
  <c r="C2639" i="5"/>
  <c r="K2638" i="5"/>
  <c r="L2638" i="5"/>
  <c r="J2638" i="5"/>
  <c r="C2638" i="5"/>
  <c r="K2637" i="5"/>
  <c r="L2637" i="5"/>
  <c r="J2637" i="5"/>
  <c r="C2637" i="5"/>
  <c r="K2636" i="5"/>
  <c r="L2636" i="5"/>
  <c r="J2636" i="5"/>
  <c r="C2636" i="5"/>
  <c r="K2635" i="5"/>
  <c r="L2635" i="5"/>
  <c r="J2635" i="5"/>
  <c r="C2635" i="5"/>
  <c r="K2634" i="5"/>
  <c r="L2634" i="5"/>
  <c r="J2634" i="5"/>
  <c r="C2634" i="5"/>
  <c r="K2633" i="5"/>
  <c r="L2633" i="5"/>
  <c r="J2633" i="5"/>
  <c r="C2633" i="5"/>
  <c r="K2632" i="5"/>
  <c r="L2632" i="5"/>
  <c r="J2632" i="5"/>
  <c r="C2632" i="5"/>
  <c r="K2631" i="5"/>
  <c r="L2631" i="5"/>
  <c r="J2631" i="5"/>
  <c r="C2631" i="5"/>
  <c r="K2630" i="5"/>
  <c r="L2630" i="5"/>
  <c r="J2630" i="5"/>
  <c r="C2630" i="5"/>
  <c r="K2629" i="5"/>
  <c r="L2629" i="5"/>
  <c r="J2629" i="5"/>
  <c r="C2629" i="5"/>
  <c r="K2628" i="5"/>
  <c r="L2628" i="5"/>
  <c r="J2628" i="5"/>
  <c r="C2628" i="5"/>
  <c r="K2627" i="5"/>
  <c r="L2627" i="5"/>
  <c r="J2627" i="5"/>
  <c r="C2627" i="5"/>
  <c r="K2626" i="5"/>
  <c r="L2626" i="5"/>
  <c r="J2626" i="5"/>
  <c r="C2626" i="5"/>
  <c r="K2625" i="5"/>
  <c r="L2625" i="5"/>
  <c r="J2625" i="5"/>
  <c r="C2625" i="5"/>
  <c r="K2624" i="5"/>
  <c r="L2624" i="5"/>
  <c r="J2624" i="5"/>
  <c r="C2624" i="5"/>
  <c r="K2623" i="5"/>
  <c r="L2623" i="5"/>
  <c r="J2623" i="5"/>
  <c r="C2623" i="5"/>
  <c r="K2622" i="5"/>
  <c r="L2622" i="5"/>
  <c r="J2622" i="5"/>
  <c r="C2622" i="5"/>
  <c r="K2621" i="5"/>
  <c r="L2621" i="5"/>
  <c r="J2621" i="5"/>
  <c r="C2621" i="5"/>
  <c r="K2620" i="5"/>
  <c r="L2620" i="5"/>
  <c r="J2620" i="5"/>
  <c r="C2620" i="5"/>
  <c r="K2619" i="5"/>
  <c r="L2619" i="5"/>
  <c r="J2619" i="5"/>
  <c r="C2619" i="5"/>
  <c r="K2618" i="5"/>
  <c r="L2618" i="5"/>
  <c r="J2618" i="5"/>
  <c r="C2618" i="5"/>
  <c r="K2617" i="5"/>
  <c r="L2617" i="5"/>
  <c r="J2617" i="5"/>
  <c r="C2617" i="5"/>
  <c r="K2616" i="5"/>
  <c r="L2616" i="5"/>
  <c r="J2616" i="5"/>
  <c r="C2616" i="5"/>
  <c r="K2615" i="5"/>
  <c r="L2615" i="5"/>
  <c r="J2615" i="5"/>
  <c r="C2615" i="5"/>
  <c r="K2614" i="5"/>
  <c r="L2614" i="5"/>
  <c r="J2614" i="5"/>
  <c r="C2614" i="5"/>
  <c r="K2613" i="5"/>
  <c r="L2613" i="5"/>
  <c r="J2613" i="5"/>
  <c r="C2613" i="5"/>
  <c r="K2612" i="5"/>
  <c r="L2612" i="5"/>
  <c r="J2612" i="5"/>
  <c r="C2612" i="5"/>
  <c r="K2611" i="5"/>
  <c r="L2611" i="5"/>
  <c r="J2611" i="5"/>
  <c r="C2611" i="5"/>
  <c r="K2610" i="5"/>
  <c r="L2610" i="5"/>
  <c r="J2610" i="5"/>
  <c r="C2610" i="5"/>
  <c r="K2609" i="5"/>
  <c r="L2609" i="5"/>
  <c r="J2609" i="5"/>
  <c r="C2609" i="5"/>
  <c r="K2608" i="5"/>
  <c r="L2608" i="5"/>
  <c r="J2608" i="5"/>
  <c r="C2608" i="5"/>
  <c r="K2607" i="5"/>
  <c r="L2607" i="5"/>
  <c r="J2607" i="5"/>
  <c r="C2607" i="5"/>
  <c r="K2606" i="5"/>
  <c r="L2606" i="5"/>
  <c r="J2606" i="5"/>
  <c r="C2606" i="5"/>
  <c r="K2605" i="5"/>
  <c r="L2605" i="5"/>
  <c r="J2605" i="5"/>
  <c r="C2605" i="5"/>
  <c r="K2604" i="5"/>
  <c r="L2604" i="5"/>
  <c r="J2604" i="5"/>
  <c r="C2604" i="5"/>
  <c r="K2603" i="5"/>
  <c r="L2603" i="5"/>
  <c r="J2603" i="5"/>
  <c r="C2603" i="5"/>
  <c r="K2602" i="5"/>
  <c r="L2602" i="5"/>
  <c r="J2602" i="5"/>
  <c r="C2602" i="5"/>
  <c r="K2601" i="5"/>
  <c r="L2601" i="5"/>
  <c r="J2601" i="5"/>
  <c r="C2601" i="5"/>
  <c r="K2600" i="5"/>
  <c r="L2600" i="5"/>
  <c r="J2600" i="5"/>
  <c r="C2600" i="5"/>
  <c r="K2599" i="5"/>
  <c r="L2599" i="5"/>
  <c r="J2599" i="5"/>
  <c r="C2599" i="5"/>
  <c r="K2598" i="5"/>
  <c r="L2598" i="5"/>
  <c r="J2598" i="5"/>
  <c r="C2598" i="5"/>
  <c r="K2597" i="5"/>
  <c r="L2597" i="5"/>
  <c r="J2597" i="5"/>
  <c r="C2597" i="5"/>
  <c r="K2596" i="5"/>
  <c r="L2596" i="5"/>
  <c r="J2596" i="5"/>
  <c r="C2596" i="5"/>
  <c r="K2595" i="5"/>
  <c r="L2595" i="5"/>
  <c r="J2595" i="5"/>
  <c r="C2595" i="5"/>
  <c r="K2594" i="5"/>
  <c r="L2594" i="5"/>
  <c r="J2594" i="5"/>
  <c r="C2594" i="5"/>
  <c r="K2593" i="5"/>
  <c r="L2593" i="5"/>
  <c r="J2593" i="5"/>
  <c r="C2593" i="5"/>
  <c r="K2592" i="5"/>
  <c r="L2592" i="5"/>
  <c r="J2592" i="5"/>
  <c r="C2592" i="5"/>
  <c r="K2591" i="5"/>
  <c r="L2591" i="5"/>
  <c r="J2591" i="5"/>
  <c r="C2591" i="5"/>
  <c r="K2590" i="5"/>
  <c r="L2590" i="5"/>
  <c r="J2590" i="5"/>
  <c r="C2590" i="5"/>
  <c r="K2589" i="5"/>
  <c r="L2589" i="5"/>
  <c r="J2589" i="5"/>
  <c r="C2589" i="5"/>
  <c r="K2588" i="5"/>
  <c r="L2588" i="5"/>
  <c r="J2588" i="5"/>
  <c r="C2588" i="5"/>
  <c r="K2587" i="5"/>
  <c r="L2587" i="5"/>
  <c r="J2587" i="5"/>
  <c r="C2587" i="5"/>
  <c r="K2586" i="5"/>
  <c r="L2586" i="5"/>
  <c r="J2586" i="5"/>
  <c r="C2586" i="5"/>
  <c r="K2585" i="5"/>
  <c r="L2585" i="5"/>
  <c r="J2585" i="5"/>
  <c r="C2585" i="5"/>
  <c r="K2584" i="5"/>
  <c r="L2584" i="5"/>
  <c r="J2584" i="5"/>
  <c r="C2584" i="5"/>
  <c r="K2583" i="5"/>
  <c r="L2583" i="5"/>
  <c r="J2583" i="5"/>
  <c r="C2583" i="5"/>
  <c r="K2582" i="5"/>
  <c r="L2582" i="5"/>
  <c r="J2582" i="5"/>
  <c r="C2582" i="5"/>
  <c r="K2581" i="5"/>
  <c r="L2581" i="5"/>
  <c r="J2581" i="5"/>
  <c r="C2581" i="5"/>
  <c r="K2580" i="5"/>
  <c r="L2580" i="5"/>
  <c r="J2580" i="5"/>
  <c r="C2580" i="5"/>
  <c r="K2579" i="5"/>
  <c r="L2579" i="5"/>
  <c r="J2579" i="5"/>
  <c r="C2579" i="5"/>
  <c r="K2578" i="5"/>
  <c r="L2578" i="5"/>
  <c r="J2578" i="5"/>
  <c r="C2578" i="5"/>
  <c r="K2577" i="5"/>
  <c r="L2577" i="5"/>
  <c r="J2577" i="5"/>
  <c r="C2577" i="5"/>
  <c r="K2576" i="5"/>
  <c r="L2576" i="5"/>
  <c r="J2576" i="5"/>
  <c r="C2576" i="5"/>
  <c r="K2575" i="5"/>
  <c r="L2575" i="5"/>
  <c r="J2575" i="5"/>
  <c r="C2575" i="5"/>
  <c r="K2574" i="5"/>
  <c r="L2574" i="5"/>
  <c r="J2574" i="5"/>
  <c r="C2574" i="5"/>
  <c r="K2573" i="5"/>
  <c r="L2573" i="5"/>
  <c r="J2573" i="5"/>
  <c r="C2573" i="5"/>
  <c r="K2572" i="5"/>
  <c r="L2572" i="5"/>
  <c r="J2572" i="5"/>
  <c r="C2572" i="5"/>
  <c r="K2571" i="5"/>
  <c r="L2571" i="5"/>
  <c r="J2571" i="5"/>
  <c r="C2571" i="5"/>
  <c r="K2570" i="5"/>
  <c r="L2570" i="5"/>
  <c r="J2570" i="5"/>
  <c r="C2570" i="5"/>
  <c r="K2569" i="5"/>
  <c r="L2569" i="5"/>
  <c r="J2569" i="5"/>
  <c r="C2569" i="5"/>
  <c r="K2568" i="5"/>
  <c r="L2568" i="5"/>
  <c r="J2568" i="5"/>
  <c r="C2568" i="5"/>
  <c r="K2567" i="5"/>
  <c r="L2567" i="5"/>
  <c r="J2567" i="5"/>
  <c r="C2567" i="5"/>
  <c r="K2566" i="5"/>
  <c r="L2566" i="5"/>
  <c r="J2566" i="5"/>
  <c r="C2566" i="5"/>
  <c r="K2565" i="5"/>
  <c r="L2565" i="5"/>
  <c r="J2565" i="5"/>
  <c r="C2565" i="5"/>
  <c r="K2564" i="5"/>
  <c r="L2564" i="5"/>
  <c r="J2564" i="5"/>
  <c r="C2564" i="5"/>
  <c r="K2563" i="5"/>
  <c r="L2563" i="5"/>
  <c r="J2563" i="5"/>
  <c r="C2563" i="5"/>
  <c r="K2562" i="5"/>
  <c r="L2562" i="5"/>
  <c r="J2562" i="5"/>
  <c r="C2562" i="5"/>
  <c r="K2561" i="5"/>
  <c r="L2561" i="5"/>
  <c r="J2561" i="5"/>
  <c r="C2561" i="5"/>
  <c r="K2560" i="5"/>
  <c r="L2560" i="5"/>
  <c r="J2560" i="5"/>
  <c r="C2560" i="5"/>
  <c r="K2559" i="5"/>
  <c r="L2559" i="5"/>
  <c r="J2559" i="5"/>
  <c r="C2559" i="5"/>
  <c r="K2558" i="5"/>
  <c r="L2558" i="5"/>
  <c r="J2558" i="5"/>
  <c r="C2558" i="5"/>
  <c r="K2557" i="5"/>
  <c r="L2557" i="5"/>
  <c r="J2557" i="5"/>
  <c r="C2557" i="5"/>
  <c r="K2556" i="5"/>
  <c r="L2556" i="5"/>
  <c r="J2556" i="5"/>
  <c r="C2556" i="5"/>
  <c r="K2555" i="5"/>
  <c r="L2555" i="5"/>
  <c r="J2555" i="5"/>
  <c r="C2555" i="5"/>
  <c r="K2552" i="5"/>
  <c r="L2552" i="5"/>
  <c r="J2552" i="5"/>
  <c r="C2552" i="5"/>
  <c r="K2551" i="5"/>
  <c r="L2551" i="5"/>
  <c r="J2551" i="5"/>
  <c r="C2551" i="5"/>
  <c r="K2550" i="5"/>
  <c r="L2550" i="5"/>
  <c r="J2550" i="5"/>
  <c r="C2550" i="5"/>
  <c r="K2549" i="5"/>
  <c r="L2549" i="5"/>
  <c r="J2549" i="5"/>
  <c r="C2549" i="5"/>
  <c r="K2548" i="5"/>
  <c r="L2548" i="5"/>
  <c r="J2548" i="5"/>
  <c r="C2548" i="5"/>
  <c r="K2547" i="5"/>
  <c r="L2547" i="5"/>
  <c r="J2547" i="5"/>
  <c r="C2547" i="5"/>
  <c r="K2546" i="5"/>
  <c r="L2546" i="5"/>
  <c r="J2546" i="5"/>
  <c r="C2546" i="5"/>
  <c r="K2545" i="5"/>
  <c r="L2545" i="5"/>
  <c r="J2545" i="5"/>
  <c r="C2545" i="5"/>
  <c r="K2544" i="5"/>
  <c r="L2544" i="5"/>
  <c r="J2544" i="5"/>
  <c r="C2544" i="5"/>
  <c r="K2543" i="5"/>
  <c r="L2543" i="5"/>
  <c r="J2543" i="5"/>
  <c r="C2543" i="5"/>
  <c r="K2542" i="5"/>
  <c r="L2542" i="5"/>
  <c r="J2542" i="5"/>
  <c r="C2542" i="5"/>
  <c r="K2541" i="5"/>
  <c r="L2541" i="5"/>
  <c r="J2541" i="5"/>
  <c r="C2541" i="5"/>
  <c r="K2540" i="5"/>
  <c r="L2540" i="5"/>
  <c r="J2540" i="5"/>
  <c r="C2540" i="5"/>
  <c r="K2539" i="5"/>
  <c r="L2539" i="5"/>
  <c r="J2539" i="5"/>
  <c r="C2539" i="5"/>
  <c r="K2538" i="5"/>
  <c r="L2538" i="5"/>
  <c r="J2538" i="5"/>
  <c r="C2538" i="5"/>
  <c r="K2537" i="5"/>
  <c r="L2537" i="5"/>
  <c r="J2537" i="5"/>
  <c r="C2537" i="5"/>
  <c r="K2536" i="5"/>
  <c r="L2536" i="5"/>
  <c r="J2536" i="5"/>
  <c r="C2536" i="5"/>
  <c r="K2535" i="5"/>
  <c r="L2535" i="5"/>
  <c r="J2535" i="5"/>
  <c r="C2535" i="5"/>
  <c r="K2534" i="5"/>
  <c r="L2534" i="5"/>
  <c r="J2534" i="5"/>
  <c r="C2534" i="5"/>
  <c r="K2533" i="5"/>
  <c r="L2533" i="5"/>
  <c r="J2533" i="5"/>
  <c r="C2533" i="5"/>
  <c r="K2532" i="5"/>
  <c r="L2532" i="5"/>
  <c r="J2532" i="5"/>
  <c r="C2532" i="5"/>
  <c r="K2531" i="5"/>
  <c r="L2531" i="5"/>
  <c r="J2531" i="5"/>
  <c r="C2531" i="5"/>
  <c r="K2530" i="5"/>
  <c r="L2530" i="5"/>
  <c r="J2530" i="5"/>
  <c r="C2530" i="5"/>
  <c r="K2529" i="5"/>
  <c r="L2529" i="5"/>
  <c r="J2529" i="5"/>
  <c r="C2529" i="5"/>
  <c r="K2528" i="5"/>
  <c r="L2528" i="5"/>
  <c r="J2528" i="5"/>
  <c r="C2528" i="5"/>
  <c r="K2527" i="5"/>
  <c r="L2527" i="5"/>
  <c r="J2527" i="5"/>
  <c r="C2527" i="5"/>
  <c r="K2526" i="5"/>
  <c r="L2526" i="5"/>
  <c r="J2526" i="5"/>
  <c r="C2526" i="5"/>
  <c r="K2525" i="5"/>
  <c r="L2525" i="5"/>
  <c r="J2525" i="5"/>
  <c r="C2525" i="5"/>
  <c r="K2524" i="5"/>
  <c r="L2524" i="5"/>
  <c r="J2524" i="5"/>
  <c r="C2524" i="5"/>
  <c r="K2523" i="5"/>
  <c r="L2523" i="5"/>
  <c r="J2523" i="5"/>
  <c r="C2523" i="5"/>
  <c r="K2522" i="5"/>
  <c r="L2522" i="5"/>
  <c r="J2522" i="5"/>
  <c r="C2522" i="5"/>
  <c r="K2521" i="5"/>
  <c r="L2521" i="5"/>
  <c r="J2521" i="5"/>
  <c r="C2521" i="5"/>
  <c r="K2520" i="5"/>
  <c r="L2520" i="5"/>
  <c r="J2520" i="5"/>
  <c r="C2520" i="5"/>
  <c r="K2519" i="5"/>
  <c r="L2519" i="5"/>
  <c r="J2519" i="5"/>
  <c r="C2519" i="5"/>
  <c r="K2518" i="5"/>
  <c r="L2518" i="5"/>
  <c r="J2518" i="5"/>
  <c r="C2518" i="5"/>
  <c r="K2517" i="5"/>
  <c r="L2517" i="5"/>
  <c r="J2517" i="5"/>
  <c r="C2517" i="5"/>
  <c r="K2516" i="5"/>
  <c r="L2516" i="5"/>
  <c r="J2516" i="5"/>
  <c r="C2516" i="5"/>
  <c r="K2515" i="5"/>
  <c r="L2515" i="5"/>
  <c r="J2515" i="5"/>
  <c r="C2515" i="5"/>
  <c r="K2514" i="5"/>
  <c r="L2514" i="5"/>
  <c r="J2514" i="5"/>
  <c r="C2514" i="5"/>
  <c r="K2513" i="5"/>
  <c r="L2513" i="5"/>
  <c r="J2513" i="5"/>
  <c r="C2513" i="5"/>
  <c r="K2512" i="5"/>
  <c r="L2512" i="5"/>
  <c r="J2512" i="5"/>
  <c r="C2512" i="5"/>
  <c r="K2511" i="5"/>
  <c r="L2511" i="5"/>
  <c r="J2511" i="5"/>
  <c r="C2511" i="5"/>
  <c r="K2510" i="5"/>
  <c r="L2510" i="5"/>
  <c r="J2510" i="5"/>
  <c r="C2510" i="5"/>
  <c r="K2509" i="5"/>
  <c r="L2509" i="5"/>
  <c r="J2509" i="5"/>
  <c r="C2509" i="5"/>
  <c r="K2508" i="5"/>
  <c r="L2508" i="5"/>
  <c r="J2508" i="5"/>
  <c r="C2508" i="5"/>
  <c r="K2507" i="5"/>
  <c r="L2507" i="5"/>
  <c r="J2507" i="5"/>
  <c r="C2507" i="5"/>
  <c r="K2506" i="5"/>
  <c r="L2506" i="5"/>
  <c r="J2506" i="5"/>
  <c r="C2506" i="5"/>
  <c r="K2505" i="5"/>
  <c r="L2505" i="5"/>
  <c r="J2505" i="5"/>
  <c r="C2505" i="5"/>
  <c r="K2504" i="5"/>
  <c r="L2504" i="5"/>
  <c r="J2504" i="5"/>
  <c r="C2504" i="5"/>
  <c r="K2503" i="5"/>
  <c r="L2503" i="5"/>
  <c r="J2503" i="5"/>
  <c r="C2503" i="5"/>
  <c r="K2502" i="5"/>
  <c r="L2502" i="5"/>
  <c r="J2502" i="5"/>
  <c r="C2502" i="5"/>
  <c r="K2501" i="5"/>
  <c r="L2501" i="5"/>
  <c r="J2501" i="5"/>
  <c r="C2501" i="5"/>
  <c r="K2500" i="5"/>
  <c r="L2500" i="5"/>
  <c r="J2500" i="5"/>
  <c r="C2500" i="5"/>
  <c r="K2499" i="5"/>
  <c r="L2499" i="5"/>
  <c r="J2499" i="5"/>
  <c r="C2499" i="5"/>
  <c r="K2498" i="5"/>
  <c r="L2498" i="5"/>
  <c r="J2498" i="5"/>
  <c r="C2498" i="5"/>
  <c r="K2497" i="5"/>
  <c r="L2497" i="5"/>
  <c r="J2497" i="5"/>
  <c r="C2497" i="5"/>
  <c r="K2496" i="5"/>
  <c r="L2496" i="5"/>
  <c r="J2496" i="5"/>
  <c r="C2496" i="5"/>
  <c r="K2495" i="5"/>
  <c r="L2495" i="5"/>
  <c r="J2495" i="5"/>
  <c r="C2495" i="5"/>
  <c r="K2494" i="5"/>
  <c r="L2494" i="5"/>
  <c r="J2494" i="5"/>
  <c r="C2494" i="5"/>
  <c r="K2493" i="5"/>
  <c r="L2493" i="5"/>
  <c r="J2493" i="5"/>
  <c r="C2493" i="5"/>
  <c r="K2492" i="5"/>
  <c r="L2492" i="5"/>
  <c r="J2492" i="5"/>
  <c r="C2492" i="5"/>
  <c r="K2491" i="5"/>
  <c r="L2491" i="5"/>
  <c r="J2491" i="5"/>
  <c r="C2491" i="5"/>
  <c r="K2490" i="5"/>
  <c r="L2490" i="5"/>
  <c r="J2490" i="5"/>
  <c r="C2490" i="5"/>
  <c r="K2489" i="5"/>
  <c r="L2489" i="5"/>
  <c r="J2489" i="5"/>
  <c r="C2489" i="5"/>
  <c r="K2488" i="5"/>
  <c r="L2488" i="5"/>
  <c r="J2488" i="5"/>
  <c r="C2488" i="5"/>
  <c r="K2487" i="5"/>
  <c r="L2487" i="5"/>
  <c r="J2487" i="5"/>
  <c r="C2487" i="5"/>
  <c r="K2486" i="5"/>
  <c r="L2486" i="5"/>
  <c r="J2486" i="5"/>
  <c r="C2486" i="5"/>
  <c r="K2485" i="5"/>
  <c r="L2485" i="5"/>
  <c r="J2485" i="5"/>
  <c r="C2485" i="5"/>
  <c r="K2484" i="5"/>
  <c r="L2484" i="5"/>
  <c r="J2484" i="5"/>
  <c r="C2484" i="5"/>
  <c r="K2483" i="5"/>
  <c r="L2483" i="5"/>
  <c r="J2483" i="5"/>
  <c r="C2483" i="5"/>
  <c r="K2482" i="5"/>
  <c r="L2482" i="5"/>
  <c r="J2482" i="5"/>
  <c r="C2482" i="5"/>
  <c r="K2481" i="5"/>
  <c r="L2481" i="5"/>
  <c r="J2481" i="5"/>
  <c r="C2481" i="5"/>
  <c r="K2480" i="5"/>
  <c r="L2480" i="5"/>
  <c r="J2480" i="5"/>
  <c r="C2480" i="5"/>
  <c r="K2479" i="5"/>
  <c r="L2479" i="5"/>
  <c r="J2479" i="5"/>
  <c r="C2479" i="5"/>
  <c r="K2478" i="5"/>
  <c r="L2478" i="5"/>
  <c r="J2478" i="5"/>
  <c r="C2478" i="5"/>
  <c r="K2477" i="5"/>
  <c r="L2477" i="5"/>
  <c r="J2477" i="5"/>
  <c r="C2477" i="5"/>
  <c r="K2476" i="5"/>
  <c r="L2476" i="5"/>
  <c r="J2476" i="5"/>
  <c r="C2476" i="5"/>
  <c r="K2475" i="5"/>
  <c r="L2475" i="5"/>
  <c r="J2475" i="5"/>
  <c r="C2475" i="5"/>
  <c r="K2474" i="5"/>
  <c r="L2474" i="5"/>
  <c r="J2474" i="5"/>
  <c r="C2474" i="5"/>
  <c r="K2473" i="5"/>
  <c r="L2473" i="5"/>
  <c r="J2473" i="5"/>
  <c r="C2473" i="5"/>
  <c r="K2472" i="5"/>
  <c r="L2472" i="5"/>
  <c r="J2472" i="5"/>
  <c r="C2472" i="5"/>
  <c r="K2471" i="5"/>
  <c r="L2471" i="5"/>
  <c r="J2471" i="5"/>
  <c r="C2471" i="5"/>
  <c r="K2470" i="5"/>
  <c r="L2470" i="5"/>
  <c r="J2470" i="5"/>
  <c r="C2470" i="5"/>
  <c r="K2469" i="5"/>
  <c r="L2469" i="5"/>
  <c r="J2469" i="5"/>
  <c r="C2469" i="5"/>
  <c r="K2468" i="5"/>
  <c r="L2468" i="5"/>
  <c r="J2468" i="5"/>
  <c r="C2468" i="5"/>
  <c r="K2467" i="5"/>
  <c r="L2467" i="5"/>
  <c r="J2467" i="5"/>
  <c r="C2467" i="5"/>
  <c r="K2466" i="5"/>
  <c r="L2466" i="5"/>
  <c r="J2466" i="5"/>
  <c r="C2466" i="5"/>
  <c r="K2465" i="5"/>
  <c r="L2465" i="5"/>
  <c r="J2465" i="5"/>
  <c r="C2465" i="5"/>
  <c r="K2464" i="5"/>
  <c r="L2464" i="5"/>
  <c r="J2464" i="5"/>
  <c r="C2464" i="5"/>
  <c r="K2463" i="5"/>
  <c r="L2463" i="5"/>
  <c r="J2463" i="5"/>
  <c r="C2463" i="5"/>
  <c r="K2462" i="5"/>
  <c r="L2462" i="5"/>
  <c r="J2462" i="5"/>
  <c r="C2462" i="5"/>
  <c r="K2461" i="5"/>
  <c r="L2461" i="5"/>
  <c r="J2461" i="5"/>
  <c r="C2461" i="5"/>
  <c r="K2460" i="5"/>
  <c r="L2460" i="5"/>
  <c r="J2460" i="5"/>
  <c r="C2460" i="5"/>
  <c r="K2459" i="5"/>
  <c r="L2459" i="5"/>
  <c r="J2459" i="5"/>
  <c r="C2459" i="5"/>
  <c r="K2458" i="5"/>
  <c r="L2458" i="5"/>
  <c r="J2458" i="5"/>
  <c r="C2458" i="5"/>
  <c r="K2457" i="5"/>
  <c r="L2457" i="5"/>
  <c r="J2457" i="5"/>
  <c r="C2457" i="5"/>
  <c r="K2456" i="5"/>
  <c r="L2456" i="5"/>
  <c r="J2456" i="5"/>
  <c r="C2456" i="5"/>
  <c r="K2455" i="5"/>
  <c r="L2455" i="5"/>
  <c r="J2455" i="5"/>
  <c r="C2455" i="5"/>
  <c r="K2454" i="5"/>
  <c r="L2454" i="5"/>
  <c r="J2454" i="5"/>
  <c r="C2454" i="5"/>
  <c r="K2453" i="5"/>
  <c r="L2453" i="5"/>
  <c r="J2453" i="5"/>
  <c r="C2453" i="5"/>
  <c r="K2450" i="5"/>
  <c r="L2450" i="5"/>
  <c r="J2450" i="5"/>
  <c r="C2450" i="5"/>
  <c r="K2449" i="5"/>
  <c r="L2449" i="5"/>
  <c r="J2449" i="5"/>
  <c r="C2449" i="5"/>
  <c r="K2448" i="5"/>
  <c r="L2448" i="5"/>
  <c r="J2448" i="5"/>
  <c r="C2448" i="5"/>
  <c r="K2447" i="5"/>
  <c r="L2447" i="5"/>
  <c r="J2447" i="5"/>
  <c r="C2447" i="5"/>
  <c r="K2446" i="5"/>
  <c r="L2446" i="5"/>
  <c r="J2446" i="5"/>
  <c r="C2446" i="5"/>
  <c r="K2445" i="5"/>
  <c r="L2445" i="5"/>
  <c r="J2445" i="5"/>
  <c r="C2445" i="5"/>
  <c r="K2444" i="5"/>
  <c r="L2444" i="5"/>
  <c r="J2444" i="5"/>
  <c r="C2444" i="5"/>
  <c r="K2443" i="5"/>
  <c r="L2443" i="5"/>
  <c r="J2443" i="5"/>
  <c r="C2443" i="5"/>
  <c r="K2442" i="5"/>
  <c r="L2442" i="5"/>
  <c r="J2442" i="5"/>
  <c r="C2442" i="5"/>
  <c r="K2441" i="5"/>
  <c r="L2441" i="5"/>
  <c r="J2441" i="5"/>
  <c r="C2441" i="5"/>
  <c r="K2440" i="5"/>
  <c r="L2440" i="5"/>
  <c r="J2440" i="5"/>
  <c r="C2440" i="5"/>
  <c r="K2439" i="5"/>
  <c r="L2439" i="5"/>
  <c r="J2439" i="5"/>
  <c r="C2439" i="5"/>
  <c r="K2438" i="5"/>
  <c r="L2438" i="5"/>
  <c r="J2438" i="5"/>
  <c r="C2438" i="5"/>
  <c r="K2437" i="5"/>
  <c r="L2437" i="5"/>
  <c r="J2437" i="5"/>
  <c r="C2437" i="5"/>
  <c r="K2436" i="5"/>
  <c r="L2436" i="5"/>
  <c r="J2436" i="5"/>
  <c r="C2436" i="5"/>
  <c r="K2435" i="5"/>
  <c r="L2435" i="5"/>
  <c r="J2435" i="5"/>
  <c r="C2435" i="5"/>
  <c r="K2434" i="5"/>
  <c r="L2434" i="5"/>
  <c r="J2434" i="5"/>
  <c r="C2434" i="5"/>
  <c r="K2433" i="5"/>
  <c r="L2433" i="5"/>
  <c r="J2433" i="5"/>
  <c r="C2433" i="5"/>
  <c r="K2432" i="5"/>
  <c r="L2432" i="5"/>
  <c r="J2432" i="5"/>
  <c r="C2432" i="5"/>
  <c r="K2431" i="5"/>
  <c r="L2431" i="5"/>
  <c r="J2431" i="5"/>
  <c r="C2431" i="5"/>
  <c r="K2430" i="5"/>
  <c r="L2430" i="5"/>
  <c r="J2430" i="5"/>
  <c r="C2430" i="5"/>
  <c r="K2429" i="5"/>
  <c r="L2429" i="5"/>
  <c r="J2429" i="5"/>
  <c r="C2429" i="5"/>
  <c r="K2428" i="5"/>
  <c r="L2428" i="5"/>
  <c r="J2428" i="5"/>
  <c r="C2428" i="5"/>
  <c r="K2427" i="5"/>
  <c r="L2427" i="5"/>
  <c r="J2427" i="5"/>
  <c r="C2427" i="5"/>
  <c r="K2426" i="5"/>
  <c r="L2426" i="5"/>
  <c r="J2426" i="5"/>
  <c r="C2426" i="5"/>
  <c r="K2425" i="5"/>
  <c r="L2425" i="5"/>
  <c r="J2425" i="5"/>
  <c r="C2425" i="5"/>
  <c r="K2424" i="5"/>
  <c r="L2424" i="5"/>
  <c r="J2424" i="5"/>
  <c r="C2424" i="5"/>
  <c r="K2423" i="5"/>
  <c r="L2423" i="5"/>
  <c r="J2423" i="5"/>
  <c r="C2423" i="5"/>
  <c r="K2422" i="5"/>
  <c r="L2422" i="5"/>
  <c r="J2422" i="5"/>
  <c r="C2422" i="5"/>
  <c r="K2421" i="5"/>
  <c r="L2421" i="5"/>
  <c r="J2421" i="5"/>
  <c r="C2421" i="5"/>
  <c r="K2420" i="5"/>
  <c r="L2420" i="5"/>
  <c r="J2420" i="5"/>
  <c r="C2420" i="5"/>
  <c r="K2419" i="5"/>
  <c r="L2419" i="5"/>
  <c r="J2419" i="5"/>
  <c r="C2419" i="5"/>
  <c r="K2418" i="5"/>
  <c r="L2418" i="5"/>
  <c r="J2418" i="5"/>
  <c r="C2418" i="5"/>
  <c r="K2417" i="5"/>
  <c r="L2417" i="5"/>
  <c r="J2417" i="5"/>
  <c r="C2417" i="5"/>
  <c r="K2416" i="5"/>
  <c r="L2416" i="5"/>
  <c r="J2416" i="5"/>
  <c r="C2416" i="5"/>
  <c r="K2415" i="5"/>
  <c r="L2415" i="5"/>
  <c r="J2415" i="5"/>
  <c r="C2415" i="5"/>
  <c r="K2414" i="5"/>
  <c r="L2414" i="5"/>
  <c r="J2414" i="5"/>
  <c r="C2414" i="5"/>
  <c r="K2413" i="5"/>
  <c r="L2413" i="5"/>
  <c r="J2413" i="5"/>
  <c r="C2413" i="5"/>
  <c r="K2412" i="5"/>
  <c r="L2412" i="5"/>
  <c r="J2412" i="5"/>
  <c r="C2412" i="5"/>
  <c r="K2411" i="5"/>
  <c r="L2411" i="5"/>
  <c r="J2411" i="5"/>
  <c r="C2411" i="5"/>
  <c r="K2410" i="5"/>
  <c r="L2410" i="5"/>
  <c r="J2410" i="5"/>
  <c r="C2410" i="5"/>
  <c r="K2409" i="5"/>
  <c r="L2409" i="5"/>
  <c r="J2409" i="5"/>
  <c r="C2409" i="5"/>
  <c r="K2408" i="5"/>
  <c r="L2408" i="5"/>
  <c r="J2408" i="5"/>
  <c r="C2408" i="5"/>
  <c r="K2407" i="5"/>
  <c r="L2407" i="5"/>
  <c r="J2407" i="5"/>
  <c r="C2407" i="5"/>
  <c r="K2406" i="5"/>
  <c r="L2406" i="5"/>
  <c r="J2406" i="5"/>
  <c r="C2406" i="5"/>
  <c r="K2405" i="5"/>
  <c r="L2405" i="5"/>
  <c r="J2405" i="5"/>
  <c r="C2405" i="5"/>
  <c r="K2404" i="5"/>
  <c r="L2404" i="5"/>
  <c r="J2404" i="5"/>
  <c r="C2404" i="5"/>
  <c r="K2403" i="5"/>
  <c r="L2403" i="5"/>
  <c r="J2403" i="5"/>
  <c r="C2403" i="5"/>
  <c r="K2402" i="5"/>
  <c r="L2402" i="5"/>
  <c r="J2402" i="5"/>
  <c r="C2402" i="5"/>
  <c r="K2401" i="5"/>
  <c r="L2401" i="5"/>
  <c r="J2401" i="5"/>
  <c r="C2401" i="5"/>
  <c r="K2400" i="5"/>
  <c r="L2400" i="5"/>
  <c r="J2400" i="5"/>
  <c r="C2400" i="5"/>
  <c r="K2399" i="5"/>
  <c r="L2399" i="5"/>
  <c r="J2399" i="5"/>
  <c r="C2399" i="5"/>
  <c r="K2398" i="5"/>
  <c r="L2398" i="5"/>
  <c r="J2398" i="5"/>
  <c r="C2398" i="5"/>
  <c r="K2397" i="5"/>
  <c r="L2397" i="5"/>
  <c r="J2397" i="5"/>
  <c r="C2397" i="5"/>
  <c r="K2396" i="5"/>
  <c r="L2396" i="5"/>
  <c r="J2396" i="5"/>
  <c r="C2396" i="5"/>
  <c r="K2395" i="5"/>
  <c r="L2395" i="5"/>
  <c r="J2395" i="5"/>
  <c r="C2395" i="5"/>
  <c r="K2394" i="5"/>
  <c r="L2394" i="5"/>
  <c r="J2394" i="5"/>
  <c r="C2394" i="5"/>
  <c r="K2393" i="5"/>
  <c r="L2393" i="5"/>
  <c r="J2393" i="5"/>
  <c r="C2393" i="5"/>
  <c r="K2392" i="5"/>
  <c r="L2392" i="5"/>
  <c r="J2392" i="5"/>
  <c r="C2392" i="5"/>
  <c r="K2391" i="5"/>
  <c r="L2391" i="5"/>
  <c r="J2391" i="5"/>
  <c r="C2391" i="5"/>
  <c r="K2390" i="5"/>
  <c r="L2390" i="5"/>
  <c r="J2390" i="5"/>
  <c r="C2390" i="5"/>
  <c r="K2389" i="5"/>
  <c r="L2389" i="5"/>
  <c r="J2389" i="5"/>
  <c r="C2389" i="5"/>
  <c r="K2388" i="5"/>
  <c r="L2388" i="5"/>
  <c r="J2388" i="5"/>
  <c r="C2388" i="5"/>
  <c r="K2387" i="5"/>
  <c r="L2387" i="5"/>
  <c r="J2387" i="5"/>
  <c r="C2387" i="5"/>
  <c r="K2386" i="5"/>
  <c r="L2386" i="5"/>
  <c r="J2386" i="5"/>
  <c r="C2386" i="5"/>
  <c r="K2385" i="5"/>
  <c r="L2385" i="5"/>
  <c r="J2385" i="5"/>
  <c r="C2385" i="5"/>
  <c r="K2384" i="5"/>
  <c r="L2384" i="5"/>
  <c r="J2384" i="5"/>
  <c r="C2384" i="5"/>
  <c r="K2383" i="5"/>
  <c r="L2383" i="5"/>
  <c r="J2383" i="5"/>
  <c r="C2383" i="5"/>
  <c r="K2382" i="5"/>
  <c r="L2382" i="5"/>
  <c r="J2382" i="5"/>
  <c r="C2382" i="5"/>
  <c r="K2381" i="5"/>
  <c r="L2381" i="5"/>
  <c r="J2381" i="5"/>
  <c r="C2381" i="5"/>
  <c r="K2380" i="5"/>
  <c r="L2380" i="5"/>
  <c r="J2380" i="5"/>
  <c r="C2380" i="5"/>
  <c r="K2379" i="5"/>
  <c r="L2379" i="5"/>
  <c r="J2379" i="5"/>
  <c r="C2379" i="5"/>
  <c r="K2378" i="5"/>
  <c r="L2378" i="5"/>
  <c r="J2378" i="5"/>
  <c r="C2378" i="5"/>
  <c r="K2377" i="5"/>
  <c r="L2377" i="5"/>
  <c r="J2377" i="5"/>
  <c r="C2377" i="5"/>
  <c r="K2376" i="5"/>
  <c r="L2376" i="5"/>
  <c r="J2376" i="5"/>
  <c r="C2376" i="5"/>
  <c r="K2375" i="5"/>
  <c r="L2375" i="5"/>
  <c r="J2375" i="5"/>
  <c r="C2375" i="5"/>
  <c r="K2374" i="5"/>
  <c r="L2374" i="5"/>
  <c r="J2374" i="5"/>
  <c r="C2374" i="5"/>
  <c r="K2373" i="5"/>
  <c r="L2373" i="5"/>
  <c r="J2373" i="5"/>
  <c r="C2373" i="5"/>
  <c r="K2372" i="5"/>
  <c r="L2372" i="5"/>
  <c r="J2372" i="5"/>
  <c r="C2372" i="5"/>
  <c r="K2371" i="5"/>
  <c r="L2371" i="5"/>
  <c r="J2371" i="5"/>
  <c r="C2371" i="5"/>
  <c r="K2370" i="5"/>
  <c r="L2370" i="5"/>
  <c r="J2370" i="5"/>
  <c r="C2370" i="5"/>
  <c r="K2369" i="5"/>
  <c r="L2369" i="5"/>
  <c r="J2369" i="5"/>
  <c r="C2369" i="5"/>
  <c r="K2368" i="5"/>
  <c r="L2368" i="5"/>
  <c r="J2368" i="5"/>
  <c r="C2368" i="5"/>
  <c r="K2367" i="5"/>
  <c r="L2367" i="5"/>
  <c r="J2367" i="5"/>
  <c r="C2367" i="5"/>
  <c r="K2366" i="5"/>
  <c r="L2366" i="5"/>
  <c r="J2366" i="5"/>
  <c r="C2366" i="5"/>
  <c r="K2365" i="5"/>
  <c r="L2365" i="5"/>
  <c r="J2365" i="5"/>
  <c r="C2365" i="5"/>
  <c r="K2364" i="5"/>
  <c r="L2364" i="5"/>
  <c r="J2364" i="5"/>
  <c r="C2364" i="5"/>
  <c r="K2363" i="5"/>
  <c r="L2363" i="5"/>
  <c r="J2363" i="5"/>
  <c r="C2363" i="5"/>
  <c r="K2362" i="5"/>
  <c r="L2362" i="5"/>
  <c r="J2362" i="5"/>
  <c r="C2362" i="5"/>
  <c r="K2361" i="5"/>
  <c r="L2361" i="5"/>
  <c r="J2361" i="5"/>
  <c r="C2361" i="5"/>
  <c r="K2360" i="5"/>
  <c r="L2360" i="5"/>
  <c r="J2360" i="5"/>
  <c r="C2360" i="5"/>
  <c r="K2359" i="5"/>
  <c r="L2359" i="5"/>
  <c r="J2359" i="5"/>
  <c r="C2359" i="5"/>
  <c r="K2358" i="5"/>
  <c r="L2358" i="5"/>
  <c r="J2358" i="5"/>
  <c r="C2358" i="5"/>
  <c r="K2357" i="5"/>
  <c r="L2357" i="5"/>
  <c r="J2357" i="5"/>
  <c r="C2357" i="5"/>
  <c r="K2356" i="5"/>
  <c r="L2356" i="5"/>
  <c r="J2356" i="5"/>
  <c r="C2356" i="5"/>
  <c r="K2355" i="5"/>
  <c r="L2355" i="5"/>
  <c r="J2355" i="5"/>
  <c r="C2355" i="5"/>
  <c r="K2354" i="5"/>
  <c r="L2354" i="5"/>
  <c r="J2354" i="5"/>
  <c r="C2354" i="5"/>
  <c r="K2353" i="5"/>
  <c r="L2353" i="5"/>
  <c r="J2353" i="5"/>
  <c r="C2353" i="5"/>
  <c r="K2352" i="5"/>
  <c r="L2352" i="5"/>
  <c r="J2352" i="5"/>
  <c r="C2352" i="5"/>
  <c r="K2351" i="5"/>
  <c r="L2351" i="5"/>
  <c r="J2351" i="5"/>
  <c r="C2351" i="5"/>
  <c r="K2348" i="5"/>
  <c r="L2348" i="5"/>
  <c r="J2348" i="5"/>
  <c r="C2348" i="5"/>
  <c r="K2347" i="5"/>
  <c r="L2347" i="5"/>
  <c r="J2347" i="5"/>
  <c r="C2347" i="5"/>
  <c r="K2346" i="5"/>
  <c r="L2346" i="5"/>
  <c r="J2346" i="5"/>
  <c r="C2346" i="5"/>
  <c r="K2345" i="5"/>
  <c r="L2345" i="5"/>
  <c r="J2345" i="5"/>
  <c r="C2345" i="5"/>
  <c r="K2344" i="5"/>
  <c r="L2344" i="5"/>
  <c r="J2344" i="5"/>
  <c r="C2344" i="5"/>
  <c r="K2343" i="5"/>
  <c r="L2343" i="5"/>
  <c r="J2343" i="5"/>
  <c r="C2343" i="5"/>
  <c r="K2342" i="5"/>
  <c r="L2342" i="5"/>
  <c r="J2342" i="5"/>
  <c r="C2342" i="5"/>
  <c r="K2341" i="5"/>
  <c r="L2341" i="5"/>
  <c r="J2341" i="5"/>
  <c r="C2341" i="5"/>
  <c r="K2340" i="5"/>
  <c r="L2340" i="5"/>
  <c r="J2340" i="5"/>
  <c r="C2340" i="5"/>
  <c r="K2339" i="5"/>
  <c r="L2339" i="5"/>
  <c r="J2339" i="5"/>
  <c r="C2339" i="5"/>
  <c r="K2338" i="5"/>
  <c r="L2338" i="5"/>
  <c r="J2338" i="5"/>
  <c r="C2338" i="5"/>
  <c r="K2337" i="5"/>
  <c r="L2337" i="5"/>
  <c r="J2337" i="5"/>
  <c r="C2337" i="5"/>
  <c r="K2336" i="5"/>
  <c r="L2336" i="5"/>
  <c r="J2336" i="5"/>
  <c r="C2336" i="5"/>
  <c r="K2335" i="5"/>
  <c r="L2335" i="5"/>
  <c r="J2335" i="5"/>
  <c r="C2335" i="5"/>
  <c r="K2334" i="5"/>
  <c r="L2334" i="5"/>
  <c r="J2334" i="5"/>
  <c r="C2334" i="5"/>
  <c r="K2333" i="5"/>
  <c r="L2333" i="5"/>
  <c r="J2333" i="5"/>
  <c r="C2333" i="5"/>
  <c r="K2332" i="5"/>
  <c r="L2332" i="5"/>
  <c r="J2332" i="5"/>
  <c r="C2332" i="5"/>
  <c r="K2331" i="5"/>
  <c r="L2331" i="5"/>
  <c r="J2331" i="5"/>
  <c r="C2331" i="5"/>
  <c r="K2330" i="5"/>
  <c r="L2330" i="5"/>
  <c r="J2330" i="5"/>
  <c r="C2330" i="5"/>
  <c r="K2329" i="5"/>
  <c r="L2329" i="5"/>
  <c r="J2329" i="5"/>
  <c r="C2329" i="5"/>
  <c r="K2328" i="5"/>
  <c r="L2328" i="5"/>
  <c r="J2328" i="5"/>
  <c r="C2328" i="5"/>
  <c r="K2327" i="5"/>
  <c r="L2327" i="5"/>
  <c r="J2327" i="5"/>
  <c r="C2327" i="5"/>
  <c r="K2326" i="5"/>
  <c r="L2326" i="5"/>
  <c r="J2326" i="5"/>
  <c r="C2326" i="5"/>
  <c r="K2325" i="5"/>
  <c r="L2325" i="5"/>
  <c r="J2325" i="5"/>
  <c r="C2325" i="5"/>
  <c r="K2324" i="5"/>
  <c r="L2324" i="5"/>
  <c r="J2324" i="5"/>
  <c r="C2324" i="5"/>
  <c r="K2323" i="5"/>
  <c r="L2323" i="5"/>
  <c r="J2323" i="5"/>
  <c r="C2323" i="5"/>
  <c r="K2322" i="5"/>
  <c r="L2322" i="5"/>
  <c r="J2322" i="5"/>
  <c r="C2322" i="5"/>
  <c r="K2321" i="5"/>
  <c r="L2321" i="5"/>
  <c r="J2321" i="5"/>
  <c r="C2321" i="5"/>
  <c r="K2320" i="5"/>
  <c r="L2320" i="5"/>
  <c r="J2320" i="5"/>
  <c r="C2320" i="5"/>
  <c r="K2319" i="5"/>
  <c r="L2319" i="5"/>
  <c r="J2319" i="5"/>
  <c r="C2319" i="5"/>
  <c r="K2318" i="5"/>
  <c r="L2318" i="5"/>
  <c r="J2318" i="5"/>
  <c r="C2318" i="5"/>
  <c r="K2317" i="5"/>
  <c r="L2317" i="5"/>
  <c r="J2317" i="5"/>
  <c r="C2317" i="5"/>
  <c r="K2316" i="5"/>
  <c r="L2316" i="5"/>
  <c r="J2316" i="5"/>
  <c r="C2316" i="5"/>
  <c r="K2315" i="5"/>
  <c r="L2315" i="5"/>
  <c r="J2315" i="5"/>
  <c r="C2315" i="5"/>
  <c r="K2314" i="5"/>
  <c r="L2314" i="5"/>
  <c r="J2314" i="5"/>
  <c r="C2314" i="5"/>
  <c r="K2313" i="5"/>
  <c r="L2313" i="5"/>
  <c r="J2313" i="5"/>
  <c r="C2313" i="5"/>
  <c r="K2312" i="5"/>
  <c r="L2312" i="5"/>
  <c r="J2312" i="5"/>
  <c r="C2312" i="5"/>
  <c r="K2311" i="5"/>
  <c r="L2311" i="5"/>
  <c r="J2311" i="5"/>
  <c r="C2311" i="5"/>
  <c r="K2310" i="5"/>
  <c r="L2310" i="5"/>
  <c r="J2310" i="5"/>
  <c r="C2310" i="5"/>
  <c r="K2309" i="5"/>
  <c r="L2309" i="5"/>
  <c r="J2309" i="5"/>
  <c r="C2309" i="5"/>
  <c r="K2308" i="5"/>
  <c r="L2308" i="5"/>
  <c r="J2308" i="5"/>
  <c r="C2308" i="5"/>
  <c r="K2307" i="5"/>
  <c r="L2307" i="5"/>
  <c r="J2307" i="5"/>
  <c r="C2307" i="5"/>
  <c r="K2306" i="5"/>
  <c r="L2306" i="5"/>
  <c r="J2306" i="5"/>
  <c r="C2306" i="5"/>
  <c r="K2305" i="5"/>
  <c r="L2305" i="5"/>
  <c r="J2305" i="5"/>
  <c r="C2305" i="5"/>
  <c r="K2304" i="5"/>
  <c r="L2304" i="5"/>
  <c r="J2304" i="5"/>
  <c r="C2304" i="5"/>
  <c r="K2303" i="5"/>
  <c r="L2303" i="5"/>
  <c r="J2303" i="5"/>
  <c r="C2303" i="5"/>
  <c r="K2302" i="5"/>
  <c r="L2302" i="5"/>
  <c r="J2302" i="5"/>
  <c r="C2302" i="5"/>
  <c r="K2301" i="5"/>
  <c r="L2301" i="5"/>
  <c r="J2301" i="5"/>
  <c r="C2301" i="5"/>
  <c r="K2300" i="5"/>
  <c r="L2300" i="5"/>
  <c r="J2300" i="5"/>
  <c r="C2300" i="5"/>
  <c r="K2299" i="5"/>
  <c r="L2299" i="5"/>
  <c r="J2299" i="5"/>
  <c r="C2299" i="5"/>
  <c r="K2298" i="5"/>
  <c r="L2298" i="5"/>
  <c r="J2298" i="5"/>
  <c r="C2298" i="5"/>
  <c r="K2297" i="5"/>
  <c r="L2297" i="5"/>
  <c r="J2297" i="5"/>
  <c r="C2297" i="5"/>
  <c r="K2296" i="5"/>
  <c r="L2296" i="5"/>
  <c r="J2296" i="5"/>
  <c r="C2296" i="5"/>
  <c r="K2295" i="5"/>
  <c r="L2295" i="5"/>
  <c r="J2295" i="5"/>
  <c r="C2295" i="5"/>
  <c r="K2294" i="5"/>
  <c r="L2294" i="5"/>
  <c r="J2294" i="5"/>
  <c r="C2294" i="5"/>
  <c r="K2293" i="5"/>
  <c r="L2293" i="5"/>
  <c r="J2293" i="5"/>
  <c r="C2293" i="5"/>
  <c r="K2292" i="5"/>
  <c r="L2292" i="5"/>
  <c r="J2292" i="5"/>
  <c r="C2292" i="5"/>
  <c r="K2291" i="5"/>
  <c r="L2291" i="5"/>
  <c r="J2291" i="5"/>
  <c r="C2291" i="5"/>
  <c r="K2290" i="5"/>
  <c r="L2290" i="5"/>
  <c r="J2290" i="5"/>
  <c r="C2290" i="5"/>
  <c r="K2289" i="5"/>
  <c r="L2289" i="5"/>
  <c r="J2289" i="5"/>
  <c r="C2289" i="5"/>
  <c r="K2288" i="5"/>
  <c r="L2288" i="5"/>
  <c r="J2288" i="5"/>
  <c r="C2288" i="5"/>
  <c r="K2287" i="5"/>
  <c r="L2287" i="5"/>
  <c r="J2287" i="5"/>
  <c r="C2287" i="5"/>
  <c r="K2286" i="5"/>
  <c r="L2286" i="5"/>
  <c r="J2286" i="5"/>
  <c r="C2286" i="5"/>
  <c r="K2285" i="5"/>
  <c r="L2285" i="5"/>
  <c r="J2285" i="5"/>
  <c r="C2285" i="5"/>
  <c r="K2284" i="5"/>
  <c r="L2284" i="5"/>
  <c r="J2284" i="5"/>
  <c r="C2284" i="5"/>
  <c r="K2283" i="5"/>
  <c r="L2283" i="5"/>
  <c r="J2283" i="5"/>
  <c r="C2283" i="5"/>
  <c r="K2282" i="5"/>
  <c r="L2282" i="5"/>
  <c r="J2282" i="5"/>
  <c r="C2282" i="5"/>
  <c r="K2281" i="5"/>
  <c r="L2281" i="5"/>
  <c r="J2281" i="5"/>
  <c r="C2281" i="5"/>
  <c r="K2280" i="5"/>
  <c r="L2280" i="5"/>
  <c r="J2280" i="5"/>
  <c r="C2280" i="5"/>
  <c r="K2279" i="5"/>
  <c r="L2279" i="5"/>
  <c r="J2279" i="5"/>
  <c r="C2279" i="5"/>
  <c r="K2278" i="5"/>
  <c r="L2278" i="5"/>
  <c r="J2278" i="5"/>
  <c r="C2278" i="5"/>
  <c r="K2277" i="5"/>
  <c r="L2277" i="5"/>
  <c r="J2277" i="5"/>
  <c r="C2277" i="5"/>
  <c r="K2276" i="5"/>
  <c r="L2276" i="5"/>
  <c r="J2276" i="5"/>
  <c r="C2276" i="5"/>
  <c r="K2275" i="5"/>
  <c r="L2275" i="5"/>
  <c r="J2275" i="5"/>
  <c r="C2275" i="5"/>
  <c r="K2274" i="5"/>
  <c r="L2274" i="5"/>
  <c r="J2274" i="5"/>
  <c r="C2274" i="5"/>
  <c r="K2273" i="5"/>
  <c r="L2273" i="5"/>
  <c r="J2273" i="5"/>
  <c r="C2273" i="5"/>
  <c r="K2272" i="5"/>
  <c r="L2272" i="5"/>
  <c r="J2272" i="5"/>
  <c r="C2272" i="5"/>
  <c r="K2271" i="5"/>
  <c r="L2271" i="5"/>
  <c r="J2271" i="5"/>
  <c r="C2271" i="5"/>
  <c r="K2270" i="5"/>
  <c r="L2270" i="5"/>
  <c r="J2270" i="5"/>
  <c r="C2270" i="5"/>
  <c r="K2269" i="5"/>
  <c r="L2269" i="5"/>
  <c r="J2269" i="5"/>
  <c r="C2269" i="5"/>
  <c r="K2268" i="5"/>
  <c r="L2268" i="5"/>
  <c r="J2268" i="5"/>
  <c r="C2268" i="5"/>
  <c r="K2267" i="5"/>
  <c r="L2267" i="5"/>
  <c r="J2267" i="5"/>
  <c r="C2267" i="5"/>
  <c r="K2266" i="5"/>
  <c r="L2266" i="5"/>
  <c r="J2266" i="5"/>
  <c r="C2266" i="5"/>
  <c r="K2265" i="5"/>
  <c r="L2265" i="5"/>
  <c r="J2265" i="5"/>
  <c r="C2265" i="5"/>
  <c r="K2264" i="5"/>
  <c r="L2264" i="5"/>
  <c r="J2264" i="5"/>
  <c r="C2264" i="5"/>
  <c r="K2263" i="5"/>
  <c r="L2263" i="5"/>
  <c r="J2263" i="5"/>
  <c r="C2263" i="5"/>
  <c r="K2262" i="5"/>
  <c r="L2262" i="5"/>
  <c r="J2262" i="5"/>
  <c r="C2262" i="5"/>
  <c r="K2261" i="5"/>
  <c r="L2261" i="5"/>
  <c r="J2261" i="5"/>
  <c r="C2261" i="5"/>
  <c r="K2260" i="5"/>
  <c r="L2260" i="5"/>
  <c r="J2260" i="5"/>
  <c r="C2260" i="5"/>
  <c r="K2259" i="5"/>
  <c r="L2259" i="5"/>
  <c r="J2259" i="5"/>
  <c r="C2259" i="5"/>
  <c r="K2258" i="5"/>
  <c r="L2258" i="5"/>
  <c r="J2258" i="5"/>
  <c r="C2258" i="5"/>
  <c r="K2257" i="5"/>
  <c r="L2257" i="5"/>
  <c r="J2257" i="5"/>
  <c r="C2257" i="5"/>
  <c r="K2256" i="5"/>
  <c r="L2256" i="5"/>
  <c r="J2256" i="5"/>
  <c r="C2256" i="5"/>
  <c r="K2255" i="5"/>
  <c r="L2255" i="5"/>
  <c r="J2255" i="5"/>
  <c r="C2255" i="5"/>
  <c r="K2254" i="5"/>
  <c r="L2254" i="5"/>
  <c r="J2254" i="5"/>
  <c r="C2254" i="5"/>
  <c r="K2253" i="5"/>
  <c r="L2253" i="5"/>
  <c r="J2253" i="5"/>
  <c r="C2253" i="5"/>
  <c r="K2252" i="5"/>
  <c r="L2252" i="5"/>
  <c r="J2252" i="5"/>
  <c r="C2252" i="5"/>
  <c r="K2251" i="5"/>
  <c r="L2251" i="5"/>
  <c r="J2251" i="5"/>
  <c r="C2251" i="5"/>
  <c r="K2250" i="5"/>
  <c r="L2250" i="5"/>
  <c r="J2250" i="5"/>
  <c r="C2250" i="5"/>
  <c r="K2249" i="5"/>
  <c r="L2249" i="5"/>
  <c r="J2249" i="5"/>
  <c r="C2249" i="5"/>
  <c r="K2246" i="5"/>
  <c r="L2246" i="5"/>
  <c r="J2246" i="5"/>
  <c r="C2246" i="5"/>
  <c r="K2245" i="5"/>
  <c r="L2245" i="5"/>
  <c r="J2245" i="5"/>
  <c r="C2245" i="5"/>
  <c r="K2244" i="5"/>
  <c r="L2244" i="5"/>
  <c r="J2244" i="5"/>
  <c r="C2244" i="5"/>
  <c r="K2243" i="5"/>
  <c r="L2243" i="5"/>
  <c r="J2243" i="5"/>
  <c r="C2243" i="5"/>
  <c r="K2242" i="5"/>
  <c r="L2242" i="5"/>
  <c r="J2242" i="5"/>
  <c r="C2242" i="5"/>
  <c r="K2241" i="5"/>
  <c r="L2241" i="5"/>
  <c r="J2241" i="5"/>
  <c r="C2241" i="5"/>
  <c r="K2240" i="5"/>
  <c r="L2240" i="5"/>
  <c r="J2240" i="5"/>
  <c r="C2240" i="5"/>
  <c r="K2239" i="5"/>
  <c r="L2239" i="5"/>
  <c r="J2239" i="5"/>
  <c r="C2239" i="5"/>
  <c r="K2238" i="5"/>
  <c r="L2238" i="5"/>
  <c r="J2238" i="5"/>
  <c r="C2238" i="5"/>
  <c r="K2237" i="5"/>
  <c r="L2237" i="5"/>
  <c r="J2237" i="5"/>
  <c r="C2237" i="5"/>
  <c r="K2236" i="5"/>
  <c r="L2236" i="5"/>
  <c r="J2236" i="5"/>
  <c r="C2236" i="5"/>
  <c r="K2235" i="5"/>
  <c r="L2235" i="5"/>
  <c r="J2235" i="5"/>
  <c r="C2235" i="5"/>
  <c r="K2234" i="5"/>
  <c r="L2234" i="5"/>
  <c r="J2234" i="5"/>
  <c r="C2234" i="5"/>
  <c r="K2233" i="5"/>
  <c r="L2233" i="5"/>
  <c r="J2233" i="5"/>
  <c r="C2233" i="5"/>
  <c r="K2232" i="5"/>
  <c r="L2232" i="5"/>
  <c r="J2232" i="5"/>
  <c r="C2232" i="5"/>
  <c r="K2231" i="5"/>
  <c r="L2231" i="5"/>
  <c r="J2231" i="5"/>
  <c r="C2231" i="5"/>
  <c r="K2230" i="5"/>
  <c r="L2230" i="5"/>
  <c r="J2230" i="5"/>
  <c r="C2230" i="5"/>
  <c r="K2229" i="5"/>
  <c r="L2229" i="5"/>
  <c r="J2229" i="5"/>
  <c r="C2229" i="5"/>
  <c r="K2228" i="5"/>
  <c r="L2228" i="5"/>
  <c r="J2228" i="5"/>
  <c r="C2228" i="5"/>
  <c r="K2227" i="5"/>
  <c r="L2227" i="5"/>
  <c r="J2227" i="5"/>
  <c r="C2227" i="5"/>
  <c r="K2226" i="5"/>
  <c r="L2226" i="5"/>
  <c r="J2226" i="5"/>
  <c r="C2226" i="5"/>
  <c r="K2225" i="5"/>
  <c r="L2225" i="5"/>
  <c r="J2225" i="5"/>
  <c r="C2225" i="5"/>
  <c r="K2224" i="5"/>
  <c r="L2224" i="5"/>
  <c r="J2224" i="5"/>
  <c r="C2224" i="5"/>
  <c r="K2223" i="5"/>
  <c r="L2223" i="5"/>
  <c r="J2223" i="5"/>
  <c r="C2223" i="5"/>
  <c r="K2222" i="5"/>
  <c r="L2222" i="5"/>
  <c r="J2222" i="5"/>
  <c r="C2222" i="5"/>
  <c r="K2221" i="5"/>
  <c r="L2221" i="5"/>
  <c r="J2221" i="5"/>
  <c r="C2221" i="5"/>
  <c r="K2220" i="5"/>
  <c r="L2220" i="5"/>
  <c r="J2220" i="5"/>
  <c r="C2220" i="5"/>
  <c r="K2219" i="5"/>
  <c r="L2219" i="5"/>
  <c r="J2219" i="5"/>
  <c r="C2219" i="5"/>
  <c r="K2218" i="5"/>
  <c r="L2218" i="5"/>
  <c r="J2218" i="5"/>
  <c r="C2218" i="5"/>
  <c r="K2217" i="5"/>
  <c r="L2217" i="5"/>
  <c r="J2217" i="5"/>
  <c r="C2217" i="5"/>
  <c r="K2216" i="5"/>
  <c r="L2216" i="5"/>
  <c r="J2216" i="5"/>
  <c r="C2216" i="5"/>
  <c r="K2215" i="5"/>
  <c r="L2215" i="5"/>
  <c r="J2215" i="5"/>
  <c r="C2215" i="5"/>
  <c r="K2214" i="5"/>
  <c r="L2214" i="5"/>
  <c r="J2214" i="5"/>
  <c r="C2214" i="5"/>
  <c r="K2213" i="5"/>
  <c r="L2213" i="5"/>
  <c r="J2213" i="5"/>
  <c r="C2213" i="5"/>
  <c r="K2212" i="5"/>
  <c r="L2212" i="5"/>
  <c r="J2212" i="5"/>
  <c r="C2212" i="5"/>
  <c r="K2211" i="5"/>
  <c r="L2211" i="5"/>
  <c r="J2211" i="5"/>
  <c r="C2211" i="5"/>
  <c r="K2210" i="5"/>
  <c r="L2210" i="5"/>
  <c r="J2210" i="5"/>
  <c r="C2210" i="5"/>
  <c r="K2209" i="5"/>
  <c r="L2209" i="5"/>
  <c r="J2209" i="5"/>
  <c r="C2209" i="5"/>
  <c r="K2208" i="5"/>
  <c r="L2208" i="5"/>
  <c r="J2208" i="5"/>
  <c r="C2208" i="5"/>
  <c r="K2207" i="5"/>
  <c r="L2207" i="5"/>
  <c r="J2207" i="5"/>
  <c r="C2207" i="5"/>
  <c r="K2206" i="5"/>
  <c r="L2206" i="5"/>
  <c r="J2206" i="5"/>
  <c r="C2206" i="5"/>
  <c r="K2205" i="5"/>
  <c r="L2205" i="5"/>
  <c r="J2205" i="5"/>
  <c r="C2205" i="5"/>
  <c r="K2204" i="5"/>
  <c r="L2204" i="5"/>
  <c r="J2204" i="5"/>
  <c r="C2204" i="5"/>
  <c r="K2203" i="5"/>
  <c r="L2203" i="5"/>
  <c r="J2203" i="5"/>
  <c r="C2203" i="5"/>
  <c r="K2202" i="5"/>
  <c r="L2202" i="5"/>
  <c r="J2202" i="5"/>
  <c r="C2202" i="5"/>
  <c r="K2201" i="5"/>
  <c r="L2201" i="5"/>
  <c r="J2201" i="5"/>
  <c r="C2201" i="5"/>
  <c r="K2200" i="5"/>
  <c r="L2200" i="5"/>
  <c r="J2200" i="5"/>
  <c r="C2200" i="5"/>
  <c r="K2199" i="5"/>
  <c r="L2199" i="5"/>
  <c r="J2199" i="5"/>
  <c r="C2199" i="5"/>
  <c r="K2198" i="5"/>
  <c r="L2198" i="5"/>
  <c r="J2198" i="5"/>
  <c r="C2198" i="5"/>
  <c r="K2197" i="5"/>
  <c r="L2197" i="5"/>
  <c r="J2197" i="5"/>
  <c r="C2197" i="5"/>
  <c r="K2196" i="5"/>
  <c r="L2196" i="5"/>
  <c r="J2196" i="5"/>
  <c r="C2196" i="5"/>
  <c r="K2195" i="5"/>
  <c r="L2195" i="5"/>
  <c r="J2195" i="5"/>
  <c r="C2195" i="5"/>
  <c r="K2194" i="5"/>
  <c r="L2194" i="5"/>
  <c r="J2194" i="5"/>
  <c r="C2194" i="5"/>
  <c r="K2193" i="5"/>
  <c r="L2193" i="5"/>
  <c r="J2193" i="5"/>
  <c r="C2193" i="5"/>
  <c r="K2192" i="5"/>
  <c r="L2192" i="5"/>
  <c r="J2192" i="5"/>
  <c r="C2192" i="5"/>
  <c r="K2191" i="5"/>
  <c r="L2191" i="5"/>
  <c r="J2191" i="5"/>
  <c r="C2191" i="5"/>
  <c r="K2190" i="5"/>
  <c r="L2190" i="5"/>
  <c r="J2190" i="5"/>
  <c r="C2190" i="5"/>
  <c r="K2189" i="5"/>
  <c r="L2189" i="5"/>
  <c r="J2189" i="5"/>
  <c r="C2189" i="5"/>
  <c r="K2188" i="5"/>
  <c r="L2188" i="5"/>
  <c r="J2188" i="5"/>
  <c r="C2188" i="5"/>
  <c r="K2187" i="5"/>
  <c r="L2187" i="5"/>
  <c r="J2187" i="5"/>
  <c r="C2187" i="5"/>
  <c r="K2186" i="5"/>
  <c r="L2186" i="5"/>
  <c r="J2186" i="5"/>
  <c r="C2186" i="5"/>
  <c r="K2185" i="5"/>
  <c r="L2185" i="5"/>
  <c r="J2185" i="5"/>
  <c r="C2185" i="5"/>
  <c r="K2184" i="5"/>
  <c r="L2184" i="5"/>
  <c r="J2184" i="5"/>
  <c r="C2184" i="5"/>
  <c r="K2183" i="5"/>
  <c r="L2183" i="5"/>
  <c r="J2183" i="5"/>
  <c r="C2183" i="5"/>
  <c r="K2182" i="5"/>
  <c r="L2182" i="5"/>
  <c r="J2182" i="5"/>
  <c r="C2182" i="5"/>
  <c r="K2181" i="5"/>
  <c r="L2181" i="5"/>
  <c r="J2181" i="5"/>
  <c r="C2181" i="5"/>
  <c r="K2180" i="5"/>
  <c r="L2180" i="5"/>
  <c r="J2180" i="5"/>
  <c r="C2180" i="5"/>
  <c r="K2179" i="5"/>
  <c r="L2179" i="5"/>
  <c r="J2179" i="5"/>
  <c r="C2179" i="5"/>
  <c r="K2178" i="5"/>
  <c r="L2178" i="5"/>
  <c r="J2178" i="5"/>
  <c r="C2178" i="5"/>
  <c r="K2177" i="5"/>
  <c r="L2177" i="5"/>
  <c r="J2177" i="5"/>
  <c r="C2177" i="5"/>
  <c r="K2176" i="5"/>
  <c r="L2176" i="5"/>
  <c r="J2176" i="5"/>
  <c r="C2176" i="5"/>
  <c r="K2175" i="5"/>
  <c r="L2175" i="5"/>
  <c r="J2175" i="5"/>
  <c r="C2175" i="5"/>
  <c r="K2174" i="5"/>
  <c r="L2174" i="5"/>
  <c r="J2174" i="5"/>
  <c r="C2174" i="5"/>
  <c r="K2173" i="5"/>
  <c r="L2173" i="5"/>
  <c r="J2173" i="5"/>
  <c r="C2173" i="5"/>
  <c r="K2172" i="5"/>
  <c r="L2172" i="5"/>
  <c r="J2172" i="5"/>
  <c r="C2172" i="5"/>
  <c r="K2171" i="5"/>
  <c r="L2171" i="5"/>
  <c r="J2171" i="5"/>
  <c r="C2171" i="5"/>
  <c r="K2170" i="5"/>
  <c r="L2170" i="5"/>
  <c r="J2170" i="5"/>
  <c r="C2170" i="5"/>
  <c r="K2169" i="5"/>
  <c r="L2169" i="5"/>
  <c r="J2169" i="5"/>
  <c r="C2169" i="5"/>
  <c r="K2168" i="5"/>
  <c r="L2168" i="5"/>
  <c r="J2168" i="5"/>
  <c r="C2168" i="5"/>
  <c r="K2167" i="5"/>
  <c r="L2167" i="5"/>
  <c r="J2167" i="5"/>
  <c r="C2167" i="5"/>
  <c r="K2166" i="5"/>
  <c r="L2166" i="5"/>
  <c r="J2166" i="5"/>
  <c r="C2166" i="5"/>
  <c r="K2165" i="5"/>
  <c r="L2165" i="5"/>
  <c r="J2165" i="5"/>
  <c r="C2165" i="5"/>
  <c r="K2164" i="5"/>
  <c r="L2164" i="5"/>
  <c r="J2164" i="5"/>
  <c r="C2164" i="5"/>
  <c r="K2163" i="5"/>
  <c r="L2163" i="5"/>
  <c r="J2163" i="5"/>
  <c r="C2163" i="5"/>
  <c r="K2162" i="5"/>
  <c r="L2162" i="5"/>
  <c r="J2162" i="5"/>
  <c r="C2162" i="5"/>
  <c r="K2161" i="5"/>
  <c r="L2161" i="5"/>
  <c r="J2161" i="5"/>
  <c r="C2161" i="5"/>
  <c r="K2160" i="5"/>
  <c r="L2160" i="5"/>
  <c r="J2160" i="5"/>
  <c r="C2160" i="5"/>
  <c r="K2159" i="5"/>
  <c r="L2159" i="5"/>
  <c r="J2159" i="5"/>
  <c r="C2159" i="5"/>
  <c r="K2158" i="5"/>
  <c r="L2158" i="5"/>
  <c r="J2158" i="5"/>
  <c r="C2158" i="5"/>
  <c r="K2157" i="5"/>
  <c r="L2157" i="5"/>
  <c r="J2157" i="5"/>
  <c r="C2157" i="5"/>
  <c r="K2156" i="5"/>
  <c r="L2156" i="5"/>
  <c r="J2156" i="5"/>
  <c r="C2156" i="5"/>
  <c r="K2155" i="5"/>
  <c r="L2155" i="5"/>
  <c r="J2155" i="5"/>
  <c r="C2155" i="5"/>
  <c r="K2154" i="5"/>
  <c r="L2154" i="5"/>
  <c r="J2154" i="5"/>
  <c r="C2154" i="5"/>
  <c r="K2153" i="5"/>
  <c r="L2153" i="5"/>
  <c r="J2153" i="5"/>
  <c r="C2153" i="5"/>
  <c r="K2152" i="5"/>
  <c r="L2152" i="5"/>
  <c r="J2152" i="5"/>
  <c r="C2152" i="5"/>
  <c r="K2151" i="5"/>
  <c r="L2151" i="5"/>
  <c r="J2151" i="5"/>
  <c r="C2151" i="5"/>
  <c r="K2150" i="5"/>
  <c r="L2150" i="5"/>
  <c r="J2150" i="5"/>
  <c r="C2150" i="5"/>
  <c r="K2149" i="5"/>
  <c r="L2149" i="5"/>
  <c r="J2149" i="5"/>
  <c r="C2149" i="5"/>
  <c r="K2148" i="5"/>
  <c r="L2148" i="5"/>
  <c r="J2148" i="5"/>
  <c r="C2148" i="5"/>
  <c r="K2147" i="5"/>
  <c r="L2147" i="5"/>
  <c r="J2147" i="5"/>
  <c r="C2147" i="5"/>
  <c r="K2144" i="5"/>
  <c r="L2144" i="5"/>
  <c r="J2144" i="5"/>
  <c r="C2144" i="5"/>
  <c r="K2143" i="5"/>
  <c r="L2143" i="5"/>
  <c r="J2143" i="5"/>
  <c r="C2143" i="5"/>
  <c r="K2142" i="5"/>
  <c r="L2142" i="5"/>
  <c r="J2142" i="5"/>
  <c r="C2142" i="5"/>
  <c r="K2141" i="5"/>
  <c r="L2141" i="5"/>
  <c r="J2141" i="5"/>
  <c r="C2141" i="5"/>
  <c r="K2140" i="5"/>
  <c r="L2140" i="5"/>
  <c r="J2140" i="5"/>
  <c r="C2140" i="5"/>
  <c r="K2139" i="5"/>
  <c r="L2139" i="5"/>
  <c r="J2139" i="5"/>
  <c r="C2139" i="5"/>
  <c r="K2138" i="5"/>
  <c r="L2138" i="5"/>
  <c r="J2138" i="5"/>
  <c r="C2138" i="5"/>
  <c r="K2137" i="5"/>
  <c r="L2137" i="5"/>
  <c r="J2137" i="5"/>
  <c r="C2137" i="5"/>
  <c r="K2136" i="5"/>
  <c r="L2136" i="5"/>
  <c r="J2136" i="5"/>
  <c r="C2136" i="5"/>
  <c r="K2135" i="5"/>
  <c r="L2135" i="5"/>
  <c r="J2135" i="5"/>
  <c r="C2135" i="5"/>
  <c r="K2134" i="5"/>
  <c r="L2134" i="5"/>
  <c r="J2134" i="5"/>
  <c r="C2134" i="5"/>
  <c r="K2133" i="5"/>
  <c r="L2133" i="5"/>
  <c r="J2133" i="5"/>
  <c r="C2133" i="5"/>
  <c r="K2132" i="5"/>
  <c r="L2132" i="5"/>
  <c r="J2132" i="5"/>
  <c r="C2132" i="5"/>
  <c r="K2131" i="5"/>
  <c r="L2131" i="5"/>
  <c r="J2131" i="5"/>
  <c r="C2131" i="5"/>
  <c r="K2130" i="5"/>
  <c r="L2130" i="5"/>
  <c r="J2130" i="5"/>
  <c r="C2130" i="5"/>
  <c r="K2129" i="5"/>
  <c r="L2129" i="5"/>
  <c r="J2129" i="5"/>
  <c r="C2129" i="5"/>
  <c r="K2128" i="5"/>
  <c r="L2128" i="5"/>
  <c r="J2128" i="5"/>
  <c r="C2128" i="5"/>
  <c r="K2127" i="5"/>
  <c r="L2127" i="5"/>
  <c r="J2127" i="5"/>
  <c r="C2127" i="5"/>
  <c r="K2126" i="5"/>
  <c r="L2126" i="5"/>
  <c r="J2126" i="5"/>
  <c r="C2126" i="5"/>
  <c r="K2125" i="5"/>
  <c r="L2125" i="5"/>
  <c r="J2125" i="5"/>
  <c r="C2125" i="5"/>
  <c r="K2124" i="5"/>
  <c r="L2124" i="5"/>
  <c r="J2124" i="5"/>
  <c r="C2124" i="5"/>
  <c r="K2123" i="5"/>
  <c r="L2123" i="5"/>
  <c r="J2123" i="5"/>
  <c r="C2123" i="5"/>
  <c r="K2122" i="5"/>
  <c r="L2122" i="5"/>
  <c r="J2122" i="5"/>
  <c r="C2122" i="5"/>
  <c r="K2121" i="5"/>
  <c r="L2121" i="5"/>
  <c r="J2121" i="5"/>
  <c r="C2121" i="5"/>
  <c r="K2120" i="5"/>
  <c r="L2120" i="5"/>
  <c r="J2120" i="5"/>
  <c r="C2120" i="5"/>
  <c r="K2119" i="5"/>
  <c r="L2119" i="5"/>
  <c r="J2119" i="5"/>
  <c r="C2119" i="5"/>
  <c r="K2118" i="5"/>
  <c r="L2118" i="5"/>
  <c r="J2118" i="5"/>
  <c r="C2118" i="5"/>
  <c r="K2117" i="5"/>
  <c r="L2117" i="5"/>
  <c r="J2117" i="5"/>
  <c r="C2117" i="5"/>
  <c r="K2116" i="5"/>
  <c r="L2116" i="5"/>
  <c r="J2116" i="5"/>
  <c r="C2116" i="5"/>
  <c r="K2115" i="5"/>
  <c r="L2115" i="5"/>
  <c r="J2115" i="5"/>
  <c r="C2115" i="5"/>
  <c r="K2114" i="5"/>
  <c r="L2114" i="5"/>
  <c r="J2114" i="5"/>
  <c r="C2114" i="5"/>
  <c r="K2113" i="5"/>
  <c r="L2113" i="5"/>
  <c r="J2113" i="5"/>
  <c r="C2113" i="5"/>
  <c r="K2112" i="5"/>
  <c r="L2112" i="5"/>
  <c r="J2112" i="5"/>
  <c r="C2112" i="5"/>
  <c r="K2111" i="5"/>
  <c r="L2111" i="5"/>
  <c r="J2111" i="5"/>
  <c r="C2111" i="5"/>
  <c r="K2110" i="5"/>
  <c r="L2110" i="5"/>
  <c r="J2110" i="5"/>
  <c r="C2110" i="5"/>
  <c r="K2109" i="5"/>
  <c r="L2109" i="5"/>
  <c r="J2109" i="5"/>
  <c r="C2109" i="5"/>
  <c r="K2108" i="5"/>
  <c r="L2108" i="5"/>
  <c r="J2108" i="5"/>
  <c r="C2108" i="5"/>
  <c r="K2107" i="5"/>
  <c r="L2107" i="5"/>
  <c r="J2107" i="5"/>
  <c r="C2107" i="5"/>
  <c r="K2106" i="5"/>
  <c r="L2106" i="5"/>
  <c r="J2106" i="5"/>
  <c r="C2106" i="5"/>
  <c r="K2105" i="5"/>
  <c r="L2105" i="5"/>
  <c r="J2105" i="5"/>
  <c r="C2105" i="5"/>
  <c r="K2104" i="5"/>
  <c r="L2104" i="5"/>
  <c r="J2104" i="5"/>
  <c r="C2104" i="5"/>
  <c r="K2103" i="5"/>
  <c r="L2103" i="5"/>
  <c r="J2103" i="5"/>
  <c r="C2103" i="5"/>
  <c r="K2102" i="5"/>
  <c r="L2102" i="5"/>
  <c r="J2102" i="5"/>
  <c r="C2102" i="5"/>
  <c r="K2101" i="5"/>
  <c r="L2101" i="5"/>
  <c r="J2101" i="5"/>
  <c r="C2101" i="5"/>
  <c r="K2100" i="5"/>
  <c r="L2100" i="5"/>
  <c r="J2100" i="5"/>
  <c r="C2100" i="5"/>
  <c r="K2099" i="5"/>
  <c r="L2099" i="5"/>
  <c r="J2099" i="5"/>
  <c r="C2099" i="5"/>
  <c r="K2098" i="5"/>
  <c r="L2098" i="5"/>
  <c r="J2098" i="5"/>
  <c r="C2098" i="5"/>
  <c r="K2097" i="5"/>
  <c r="L2097" i="5"/>
  <c r="J2097" i="5"/>
  <c r="C2097" i="5"/>
  <c r="K2096" i="5"/>
  <c r="L2096" i="5"/>
  <c r="J2096" i="5"/>
  <c r="C2096" i="5"/>
  <c r="K2095" i="5"/>
  <c r="L2095" i="5"/>
  <c r="J2095" i="5"/>
  <c r="C2095" i="5"/>
  <c r="K2094" i="5"/>
  <c r="L2094" i="5"/>
  <c r="J2094" i="5"/>
  <c r="C2094" i="5"/>
  <c r="K2093" i="5"/>
  <c r="L2093" i="5"/>
  <c r="J2093" i="5"/>
  <c r="C2093" i="5"/>
  <c r="K2092" i="5"/>
  <c r="L2092" i="5"/>
  <c r="J2092" i="5"/>
  <c r="C2092" i="5"/>
  <c r="K2091" i="5"/>
  <c r="L2091" i="5"/>
  <c r="J2091" i="5"/>
  <c r="C2091" i="5"/>
  <c r="K2090" i="5"/>
  <c r="L2090" i="5"/>
  <c r="J2090" i="5"/>
  <c r="C2090" i="5"/>
  <c r="K2089" i="5"/>
  <c r="L2089" i="5"/>
  <c r="J2089" i="5"/>
  <c r="C2089" i="5"/>
  <c r="K2088" i="5"/>
  <c r="L2088" i="5"/>
  <c r="J2088" i="5"/>
  <c r="C2088" i="5"/>
  <c r="K2087" i="5"/>
  <c r="L2087" i="5"/>
  <c r="J2087" i="5"/>
  <c r="C2087" i="5"/>
  <c r="K2086" i="5"/>
  <c r="L2086" i="5"/>
  <c r="J2086" i="5"/>
  <c r="C2086" i="5"/>
  <c r="K2085" i="5"/>
  <c r="L2085" i="5"/>
  <c r="J2085" i="5"/>
  <c r="C2085" i="5"/>
  <c r="K2084" i="5"/>
  <c r="L2084" i="5"/>
  <c r="J2084" i="5"/>
  <c r="C2084" i="5"/>
  <c r="K2083" i="5"/>
  <c r="L2083" i="5"/>
  <c r="J2083" i="5"/>
  <c r="C2083" i="5"/>
  <c r="K2082" i="5"/>
  <c r="L2082" i="5"/>
  <c r="J2082" i="5"/>
  <c r="C2082" i="5"/>
  <c r="K2081" i="5"/>
  <c r="L2081" i="5"/>
  <c r="J2081" i="5"/>
  <c r="C2081" i="5"/>
  <c r="K2080" i="5"/>
  <c r="L2080" i="5"/>
  <c r="J2080" i="5"/>
  <c r="C2080" i="5"/>
  <c r="K2079" i="5"/>
  <c r="L2079" i="5"/>
  <c r="J2079" i="5"/>
  <c r="C2079" i="5"/>
  <c r="K2078" i="5"/>
  <c r="L2078" i="5"/>
  <c r="J2078" i="5"/>
  <c r="C2078" i="5"/>
  <c r="K2077" i="5"/>
  <c r="L2077" i="5"/>
  <c r="J2077" i="5"/>
  <c r="C2077" i="5"/>
  <c r="K2076" i="5"/>
  <c r="L2076" i="5"/>
  <c r="J2076" i="5"/>
  <c r="C2076" i="5"/>
  <c r="K2075" i="5"/>
  <c r="L2075" i="5"/>
  <c r="J2075" i="5"/>
  <c r="C2075" i="5"/>
  <c r="K2074" i="5"/>
  <c r="L2074" i="5"/>
  <c r="J2074" i="5"/>
  <c r="C2074" i="5"/>
  <c r="K2073" i="5"/>
  <c r="L2073" i="5"/>
  <c r="J2073" i="5"/>
  <c r="C2073" i="5"/>
  <c r="K2072" i="5"/>
  <c r="L2072" i="5"/>
  <c r="J2072" i="5"/>
  <c r="C2072" i="5"/>
  <c r="K2071" i="5"/>
  <c r="L2071" i="5"/>
  <c r="J2071" i="5"/>
  <c r="C2071" i="5"/>
  <c r="K2070" i="5"/>
  <c r="L2070" i="5"/>
  <c r="J2070" i="5"/>
  <c r="C2070" i="5"/>
  <c r="K2069" i="5"/>
  <c r="L2069" i="5"/>
  <c r="J2069" i="5"/>
  <c r="C2069" i="5"/>
  <c r="K2068" i="5"/>
  <c r="L2068" i="5"/>
  <c r="J2068" i="5"/>
  <c r="C2068" i="5"/>
  <c r="K2067" i="5"/>
  <c r="L2067" i="5"/>
  <c r="J2067" i="5"/>
  <c r="C2067" i="5"/>
  <c r="K2066" i="5"/>
  <c r="L2066" i="5"/>
  <c r="J2066" i="5"/>
  <c r="C2066" i="5"/>
  <c r="K2065" i="5"/>
  <c r="L2065" i="5"/>
  <c r="J2065" i="5"/>
  <c r="C2065" i="5"/>
  <c r="K2064" i="5"/>
  <c r="L2064" i="5"/>
  <c r="J2064" i="5"/>
  <c r="C2064" i="5"/>
  <c r="K2063" i="5"/>
  <c r="L2063" i="5"/>
  <c r="J2063" i="5"/>
  <c r="C2063" i="5"/>
  <c r="K2062" i="5"/>
  <c r="L2062" i="5"/>
  <c r="J2062" i="5"/>
  <c r="C2062" i="5"/>
  <c r="K2061" i="5"/>
  <c r="L2061" i="5"/>
  <c r="J2061" i="5"/>
  <c r="C2061" i="5"/>
  <c r="K2060" i="5"/>
  <c r="L2060" i="5"/>
  <c r="J2060" i="5"/>
  <c r="C2060" i="5"/>
  <c r="K2059" i="5"/>
  <c r="L2059" i="5"/>
  <c r="J2059" i="5"/>
  <c r="C2059" i="5"/>
  <c r="K2058" i="5"/>
  <c r="L2058" i="5"/>
  <c r="J2058" i="5"/>
  <c r="C2058" i="5"/>
  <c r="K2057" i="5"/>
  <c r="L2057" i="5"/>
  <c r="J2057" i="5"/>
  <c r="C2057" i="5"/>
  <c r="K2056" i="5"/>
  <c r="L2056" i="5"/>
  <c r="J2056" i="5"/>
  <c r="C2056" i="5"/>
  <c r="K2055" i="5"/>
  <c r="L2055" i="5"/>
  <c r="J2055" i="5"/>
  <c r="C2055" i="5"/>
  <c r="K2054" i="5"/>
  <c r="L2054" i="5"/>
  <c r="J2054" i="5"/>
  <c r="C2054" i="5"/>
  <c r="K2053" i="5"/>
  <c r="L2053" i="5"/>
  <c r="J2053" i="5"/>
  <c r="C2053" i="5"/>
  <c r="K2052" i="5"/>
  <c r="L2052" i="5"/>
  <c r="J2052" i="5"/>
  <c r="C2052" i="5"/>
  <c r="K2051" i="5"/>
  <c r="L2051" i="5"/>
  <c r="J2051" i="5"/>
  <c r="C2051" i="5"/>
  <c r="K2050" i="5"/>
  <c r="L2050" i="5"/>
  <c r="J2050" i="5"/>
  <c r="C2050" i="5"/>
  <c r="K2049" i="5"/>
  <c r="L2049" i="5"/>
  <c r="J2049" i="5"/>
  <c r="C2049" i="5"/>
  <c r="K2048" i="5"/>
  <c r="L2048" i="5"/>
  <c r="J2048" i="5"/>
  <c r="C2048" i="5"/>
  <c r="K2047" i="5"/>
  <c r="L2047" i="5"/>
  <c r="J2047" i="5"/>
  <c r="C2047" i="5"/>
  <c r="K2046" i="5"/>
  <c r="L2046" i="5"/>
  <c r="J2046" i="5"/>
  <c r="C2046" i="5"/>
  <c r="K2045" i="5"/>
  <c r="L2045" i="5"/>
  <c r="J2045" i="5"/>
  <c r="C2045" i="5"/>
  <c r="K2042" i="5"/>
  <c r="L2042" i="5"/>
  <c r="J2042" i="5"/>
  <c r="C2042" i="5"/>
  <c r="K2041" i="5"/>
  <c r="L2041" i="5"/>
  <c r="J2041" i="5"/>
  <c r="C2041" i="5"/>
  <c r="K2040" i="5"/>
  <c r="L2040" i="5"/>
  <c r="J2040" i="5"/>
  <c r="C2040" i="5"/>
  <c r="K2039" i="5"/>
  <c r="L2039" i="5"/>
  <c r="J2039" i="5"/>
  <c r="C2039" i="5"/>
  <c r="K2038" i="5"/>
  <c r="L2038" i="5"/>
  <c r="J2038" i="5"/>
  <c r="C2038" i="5"/>
  <c r="K2037" i="5"/>
  <c r="L2037" i="5"/>
  <c r="J2037" i="5"/>
  <c r="C2037" i="5"/>
  <c r="K2036" i="5"/>
  <c r="L2036" i="5"/>
  <c r="J2036" i="5"/>
  <c r="C2036" i="5"/>
  <c r="K2035" i="5"/>
  <c r="L2035" i="5"/>
  <c r="J2035" i="5"/>
  <c r="C2035" i="5"/>
  <c r="K2034" i="5"/>
  <c r="L2034" i="5"/>
  <c r="J2034" i="5"/>
  <c r="C2034" i="5"/>
  <c r="K2033" i="5"/>
  <c r="L2033" i="5"/>
  <c r="J2033" i="5"/>
  <c r="C2033" i="5"/>
  <c r="K2032" i="5"/>
  <c r="L2032" i="5"/>
  <c r="J2032" i="5"/>
  <c r="C2032" i="5"/>
  <c r="K2031" i="5"/>
  <c r="L2031" i="5"/>
  <c r="J2031" i="5"/>
  <c r="C2031" i="5"/>
  <c r="K2030" i="5"/>
  <c r="L2030" i="5"/>
  <c r="J2030" i="5"/>
  <c r="C2030" i="5"/>
  <c r="K2029" i="5"/>
  <c r="L2029" i="5"/>
  <c r="J2029" i="5"/>
  <c r="C2029" i="5"/>
  <c r="K2028" i="5"/>
  <c r="L2028" i="5"/>
  <c r="J2028" i="5"/>
  <c r="C2028" i="5"/>
  <c r="K2027" i="5"/>
  <c r="L2027" i="5"/>
  <c r="J2027" i="5"/>
  <c r="C2027" i="5"/>
  <c r="K2026" i="5"/>
  <c r="L2026" i="5"/>
  <c r="J2026" i="5"/>
  <c r="C2026" i="5"/>
  <c r="K2025" i="5"/>
  <c r="L2025" i="5"/>
  <c r="J2025" i="5"/>
  <c r="C2025" i="5"/>
  <c r="K2024" i="5"/>
  <c r="L2024" i="5"/>
  <c r="J2024" i="5"/>
  <c r="C2024" i="5"/>
  <c r="K2023" i="5"/>
  <c r="L2023" i="5"/>
  <c r="J2023" i="5"/>
  <c r="C2023" i="5"/>
  <c r="K2022" i="5"/>
  <c r="L2022" i="5"/>
  <c r="J2022" i="5"/>
  <c r="C2022" i="5"/>
  <c r="K2021" i="5"/>
  <c r="L2021" i="5"/>
  <c r="J2021" i="5"/>
  <c r="C2021" i="5"/>
  <c r="K2020" i="5"/>
  <c r="L2020" i="5"/>
  <c r="J2020" i="5"/>
  <c r="C2020" i="5"/>
  <c r="K2019" i="5"/>
  <c r="L2019" i="5"/>
  <c r="J2019" i="5"/>
  <c r="C2019" i="5"/>
  <c r="K2018" i="5"/>
  <c r="L2018" i="5"/>
  <c r="J2018" i="5"/>
  <c r="C2018" i="5"/>
  <c r="K2017" i="5"/>
  <c r="L2017" i="5"/>
  <c r="J2017" i="5"/>
  <c r="C2017" i="5"/>
  <c r="K2016" i="5"/>
  <c r="L2016" i="5"/>
  <c r="J2016" i="5"/>
  <c r="C2016" i="5"/>
  <c r="K2015" i="5"/>
  <c r="L2015" i="5"/>
  <c r="J2015" i="5"/>
  <c r="C2015" i="5"/>
  <c r="K2014" i="5"/>
  <c r="L2014" i="5"/>
  <c r="J2014" i="5"/>
  <c r="C2014" i="5"/>
  <c r="K2013" i="5"/>
  <c r="L2013" i="5"/>
  <c r="J2013" i="5"/>
  <c r="C2013" i="5"/>
  <c r="K2012" i="5"/>
  <c r="L2012" i="5"/>
  <c r="J2012" i="5"/>
  <c r="C2012" i="5"/>
  <c r="K2011" i="5"/>
  <c r="L2011" i="5"/>
  <c r="J2011" i="5"/>
  <c r="C2011" i="5"/>
  <c r="K2010" i="5"/>
  <c r="L2010" i="5"/>
  <c r="J2010" i="5"/>
  <c r="C2010" i="5"/>
  <c r="K2009" i="5"/>
  <c r="L2009" i="5"/>
  <c r="J2009" i="5"/>
  <c r="C2009" i="5"/>
  <c r="K2008" i="5"/>
  <c r="L2008" i="5"/>
  <c r="J2008" i="5"/>
  <c r="C2008" i="5"/>
  <c r="K2007" i="5"/>
  <c r="L2007" i="5"/>
  <c r="J2007" i="5"/>
  <c r="C2007" i="5"/>
  <c r="K2006" i="5"/>
  <c r="L2006" i="5"/>
  <c r="J2006" i="5"/>
  <c r="C2006" i="5"/>
  <c r="K2005" i="5"/>
  <c r="L2005" i="5"/>
  <c r="J2005" i="5"/>
  <c r="C2005" i="5"/>
  <c r="K2004" i="5"/>
  <c r="L2004" i="5"/>
  <c r="J2004" i="5"/>
  <c r="C2004" i="5"/>
  <c r="K2003" i="5"/>
  <c r="L2003" i="5"/>
  <c r="J2003" i="5"/>
  <c r="C2003" i="5"/>
  <c r="K2002" i="5"/>
  <c r="L2002" i="5"/>
  <c r="J2002" i="5"/>
  <c r="C2002" i="5"/>
  <c r="K2001" i="5"/>
  <c r="L2001" i="5"/>
  <c r="J2001" i="5"/>
  <c r="C2001" i="5"/>
  <c r="K2000" i="5"/>
  <c r="L2000" i="5"/>
  <c r="J2000" i="5"/>
  <c r="C2000" i="5"/>
  <c r="K1999" i="5"/>
  <c r="L1999" i="5"/>
  <c r="J1999" i="5"/>
  <c r="C1999" i="5"/>
  <c r="K1998" i="5"/>
  <c r="L1998" i="5"/>
  <c r="J1998" i="5"/>
  <c r="C1998" i="5"/>
  <c r="K1997" i="5"/>
  <c r="L1997" i="5"/>
  <c r="J1997" i="5"/>
  <c r="C1997" i="5"/>
  <c r="K1996" i="5"/>
  <c r="L1996" i="5"/>
  <c r="J1996" i="5"/>
  <c r="C1996" i="5"/>
  <c r="K1995" i="5"/>
  <c r="L1995" i="5"/>
  <c r="J1995" i="5"/>
  <c r="C1995" i="5"/>
  <c r="K1994" i="5"/>
  <c r="L1994" i="5"/>
  <c r="J1994" i="5"/>
  <c r="C1994" i="5"/>
  <c r="K1993" i="5"/>
  <c r="L1993" i="5"/>
  <c r="J1993" i="5"/>
  <c r="C1993" i="5"/>
  <c r="K1992" i="5"/>
  <c r="L1992" i="5"/>
  <c r="J1992" i="5"/>
  <c r="C1992" i="5"/>
  <c r="K1991" i="5"/>
  <c r="L1991" i="5"/>
  <c r="J1991" i="5"/>
  <c r="C1991" i="5"/>
  <c r="K1990" i="5"/>
  <c r="L1990" i="5"/>
  <c r="J1990" i="5"/>
  <c r="C1990" i="5"/>
  <c r="K1989" i="5"/>
  <c r="L1989" i="5"/>
  <c r="J1989" i="5"/>
  <c r="C1989" i="5"/>
  <c r="K1988" i="5"/>
  <c r="L1988" i="5"/>
  <c r="J1988" i="5"/>
  <c r="C1988" i="5"/>
  <c r="K1987" i="5"/>
  <c r="L1987" i="5"/>
  <c r="J1987" i="5"/>
  <c r="C1987" i="5"/>
  <c r="K1986" i="5"/>
  <c r="L1986" i="5"/>
  <c r="J1986" i="5"/>
  <c r="C1986" i="5"/>
  <c r="K1985" i="5"/>
  <c r="L1985" i="5"/>
  <c r="J1985" i="5"/>
  <c r="C1985" i="5"/>
  <c r="K1984" i="5"/>
  <c r="L1984" i="5"/>
  <c r="J1984" i="5"/>
  <c r="C1984" i="5"/>
  <c r="K1983" i="5"/>
  <c r="L1983" i="5"/>
  <c r="J1983" i="5"/>
  <c r="C1983" i="5"/>
  <c r="K1982" i="5"/>
  <c r="L1982" i="5"/>
  <c r="J1982" i="5"/>
  <c r="C1982" i="5"/>
  <c r="K1981" i="5"/>
  <c r="L1981" i="5"/>
  <c r="J1981" i="5"/>
  <c r="C1981" i="5"/>
  <c r="K1980" i="5"/>
  <c r="L1980" i="5"/>
  <c r="J1980" i="5"/>
  <c r="C1980" i="5"/>
  <c r="K1979" i="5"/>
  <c r="L1979" i="5"/>
  <c r="J1979" i="5"/>
  <c r="C1979" i="5"/>
  <c r="K1978" i="5"/>
  <c r="L1978" i="5"/>
  <c r="J1978" i="5"/>
  <c r="C1978" i="5"/>
  <c r="K1977" i="5"/>
  <c r="L1977" i="5"/>
  <c r="J1977" i="5"/>
  <c r="C1977" i="5"/>
  <c r="K1976" i="5"/>
  <c r="L1976" i="5"/>
  <c r="J1976" i="5"/>
  <c r="C1976" i="5"/>
  <c r="K1975" i="5"/>
  <c r="L1975" i="5"/>
  <c r="J1975" i="5"/>
  <c r="C1975" i="5"/>
  <c r="K1974" i="5"/>
  <c r="L1974" i="5"/>
  <c r="J1974" i="5"/>
  <c r="C1974" i="5"/>
  <c r="K1973" i="5"/>
  <c r="L1973" i="5"/>
  <c r="J1973" i="5"/>
  <c r="C1973" i="5"/>
  <c r="K1972" i="5"/>
  <c r="L1972" i="5"/>
  <c r="J1972" i="5"/>
  <c r="C1972" i="5"/>
  <c r="K1971" i="5"/>
  <c r="L1971" i="5"/>
  <c r="J1971" i="5"/>
  <c r="C1971" i="5"/>
  <c r="K1970" i="5"/>
  <c r="L1970" i="5"/>
  <c r="J1970" i="5"/>
  <c r="C1970" i="5"/>
  <c r="K1969" i="5"/>
  <c r="L1969" i="5"/>
  <c r="J1969" i="5"/>
  <c r="C1969" i="5"/>
  <c r="K1968" i="5"/>
  <c r="L1968" i="5"/>
  <c r="J1968" i="5"/>
  <c r="C1968" i="5"/>
  <c r="K1967" i="5"/>
  <c r="L1967" i="5"/>
  <c r="J1967" i="5"/>
  <c r="C1967" i="5"/>
  <c r="K1966" i="5"/>
  <c r="L1966" i="5"/>
  <c r="J1966" i="5"/>
  <c r="C1966" i="5"/>
  <c r="K1965" i="5"/>
  <c r="L1965" i="5"/>
  <c r="J1965" i="5"/>
  <c r="C1965" i="5"/>
  <c r="K1964" i="5"/>
  <c r="L1964" i="5"/>
  <c r="J1964" i="5"/>
  <c r="C1964" i="5"/>
  <c r="K1963" i="5"/>
  <c r="L1963" i="5"/>
  <c r="J1963" i="5"/>
  <c r="C1963" i="5"/>
  <c r="K1962" i="5"/>
  <c r="L1962" i="5"/>
  <c r="J1962" i="5"/>
  <c r="C1962" i="5"/>
  <c r="K1961" i="5"/>
  <c r="L1961" i="5"/>
  <c r="J1961" i="5"/>
  <c r="C1961" i="5"/>
  <c r="K1960" i="5"/>
  <c r="L1960" i="5"/>
  <c r="J1960" i="5"/>
  <c r="C1960" i="5"/>
  <c r="K1959" i="5"/>
  <c r="L1959" i="5"/>
  <c r="J1959" i="5"/>
  <c r="C1959" i="5"/>
  <c r="K1958" i="5"/>
  <c r="L1958" i="5"/>
  <c r="J1958" i="5"/>
  <c r="C1958" i="5"/>
  <c r="K1957" i="5"/>
  <c r="L1957" i="5"/>
  <c r="J1957" i="5"/>
  <c r="C1957" i="5"/>
  <c r="K1956" i="5"/>
  <c r="L1956" i="5"/>
  <c r="J1956" i="5"/>
  <c r="C1956" i="5"/>
  <c r="K1955" i="5"/>
  <c r="L1955" i="5"/>
  <c r="J1955" i="5"/>
  <c r="C1955" i="5"/>
  <c r="K1954" i="5"/>
  <c r="L1954" i="5"/>
  <c r="J1954" i="5"/>
  <c r="C1954" i="5"/>
  <c r="K1953" i="5"/>
  <c r="L1953" i="5"/>
  <c r="J1953" i="5"/>
  <c r="C1953" i="5"/>
  <c r="K1952" i="5"/>
  <c r="L1952" i="5"/>
  <c r="J1952" i="5"/>
  <c r="C1952" i="5"/>
  <c r="K1951" i="5"/>
  <c r="L1951" i="5"/>
  <c r="J1951" i="5"/>
  <c r="C1951" i="5"/>
  <c r="K1950" i="5"/>
  <c r="L1950" i="5"/>
  <c r="J1950" i="5"/>
  <c r="C1950" i="5"/>
  <c r="K1949" i="5"/>
  <c r="L1949" i="5"/>
  <c r="J1949" i="5"/>
  <c r="C1949" i="5"/>
  <c r="K1948" i="5"/>
  <c r="L1948" i="5"/>
  <c r="J1948" i="5"/>
  <c r="C1948" i="5"/>
  <c r="K1947" i="5"/>
  <c r="L1947" i="5"/>
  <c r="J1947" i="5"/>
  <c r="C1947" i="5"/>
  <c r="K1946" i="5"/>
  <c r="L1946" i="5"/>
  <c r="J1946" i="5"/>
  <c r="C1946" i="5"/>
  <c r="K1945" i="5"/>
  <c r="L1945" i="5"/>
  <c r="J1945" i="5"/>
  <c r="C1945" i="5"/>
  <c r="K1944" i="5"/>
  <c r="L1944" i="5"/>
  <c r="J1944" i="5"/>
  <c r="C1944" i="5"/>
  <c r="K1943" i="5"/>
  <c r="L1943" i="5"/>
  <c r="J1943" i="5"/>
  <c r="C1943" i="5"/>
  <c r="K1940" i="5"/>
  <c r="L1940" i="5"/>
  <c r="J1940" i="5"/>
  <c r="C1940" i="5"/>
  <c r="K1939" i="5"/>
  <c r="L1939" i="5"/>
  <c r="J1939" i="5"/>
  <c r="C1939" i="5"/>
  <c r="K1938" i="5"/>
  <c r="L1938" i="5"/>
  <c r="J1938" i="5"/>
  <c r="C1938" i="5"/>
  <c r="K1937" i="5"/>
  <c r="L1937" i="5"/>
  <c r="J1937" i="5"/>
  <c r="C1937" i="5"/>
  <c r="K1936" i="5"/>
  <c r="L1936" i="5"/>
  <c r="J1936" i="5"/>
  <c r="C1936" i="5"/>
  <c r="K1935" i="5"/>
  <c r="L1935" i="5"/>
  <c r="J1935" i="5"/>
  <c r="C1935" i="5"/>
  <c r="K1934" i="5"/>
  <c r="L1934" i="5"/>
  <c r="J1934" i="5"/>
  <c r="C1934" i="5"/>
  <c r="K1933" i="5"/>
  <c r="L1933" i="5"/>
  <c r="J1933" i="5"/>
  <c r="C1933" i="5"/>
  <c r="K1932" i="5"/>
  <c r="L1932" i="5"/>
  <c r="J1932" i="5"/>
  <c r="C1932" i="5"/>
  <c r="K1931" i="5"/>
  <c r="L1931" i="5"/>
  <c r="J1931" i="5"/>
  <c r="C1931" i="5"/>
  <c r="K1930" i="5"/>
  <c r="L1930" i="5"/>
  <c r="J1930" i="5"/>
  <c r="C1930" i="5"/>
  <c r="K1929" i="5"/>
  <c r="L1929" i="5"/>
  <c r="J1929" i="5"/>
  <c r="C1929" i="5"/>
  <c r="K1928" i="5"/>
  <c r="L1928" i="5"/>
  <c r="J1928" i="5"/>
  <c r="C1928" i="5"/>
  <c r="K1927" i="5"/>
  <c r="L1927" i="5"/>
  <c r="J1927" i="5"/>
  <c r="C1927" i="5"/>
  <c r="K1926" i="5"/>
  <c r="L1926" i="5"/>
  <c r="J1926" i="5"/>
  <c r="C1926" i="5"/>
  <c r="K1925" i="5"/>
  <c r="L1925" i="5"/>
  <c r="J1925" i="5"/>
  <c r="C1925" i="5"/>
  <c r="K1924" i="5"/>
  <c r="L1924" i="5"/>
  <c r="J1924" i="5"/>
  <c r="C1924" i="5"/>
  <c r="K1923" i="5"/>
  <c r="L1923" i="5"/>
  <c r="J1923" i="5"/>
  <c r="C1923" i="5"/>
  <c r="K1922" i="5"/>
  <c r="L1922" i="5"/>
  <c r="J1922" i="5"/>
  <c r="C1922" i="5"/>
  <c r="K1921" i="5"/>
  <c r="L1921" i="5"/>
  <c r="J1921" i="5"/>
  <c r="C1921" i="5"/>
  <c r="K1920" i="5"/>
  <c r="L1920" i="5"/>
  <c r="J1920" i="5"/>
  <c r="C1920" i="5"/>
  <c r="K1919" i="5"/>
  <c r="L1919" i="5"/>
  <c r="J1919" i="5"/>
  <c r="C1919" i="5"/>
  <c r="K1918" i="5"/>
  <c r="L1918" i="5"/>
  <c r="J1918" i="5"/>
  <c r="C1918" i="5"/>
  <c r="K1917" i="5"/>
  <c r="L1917" i="5"/>
  <c r="J1917" i="5"/>
  <c r="C1917" i="5"/>
  <c r="K1916" i="5"/>
  <c r="L1916" i="5"/>
  <c r="J1916" i="5"/>
  <c r="C1916" i="5"/>
  <c r="K1915" i="5"/>
  <c r="L1915" i="5"/>
  <c r="J1915" i="5"/>
  <c r="C1915" i="5"/>
  <c r="K1914" i="5"/>
  <c r="L1914" i="5"/>
  <c r="J1914" i="5"/>
  <c r="C1914" i="5"/>
  <c r="K1913" i="5"/>
  <c r="L1913" i="5"/>
  <c r="J1913" i="5"/>
  <c r="C1913" i="5"/>
  <c r="K1912" i="5"/>
  <c r="L1912" i="5"/>
  <c r="J1912" i="5"/>
  <c r="C1912" i="5"/>
  <c r="K1911" i="5"/>
  <c r="L1911" i="5"/>
  <c r="J1911" i="5"/>
  <c r="C1911" i="5"/>
  <c r="K1910" i="5"/>
  <c r="L1910" i="5"/>
  <c r="J1910" i="5"/>
  <c r="C1910" i="5"/>
  <c r="K1909" i="5"/>
  <c r="L1909" i="5"/>
  <c r="J1909" i="5"/>
  <c r="C1909" i="5"/>
  <c r="K1908" i="5"/>
  <c r="L1908" i="5"/>
  <c r="J1908" i="5"/>
  <c r="C1908" i="5"/>
  <c r="K1907" i="5"/>
  <c r="L1907" i="5"/>
  <c r="J1907" i="5"/>
  <c r="C1907" i="5"/>
  <c r="K1906" i="5"/>
  <c r="L1906" i="5"/>
  <c r="J1906" i="5"/>
  <c r="C1906" i="5"/>
  <c r="K1905" i="5"/>
  <c r="L1905" i="5"/>
  <c r="J1905" i="5"/>
  <c r="C1905" i="5"/>
  <c r="K1904" i="5"/>
  <c r="L1904" i="5"/>
  <c r="J1904" i="5"/>
  <c r="C1904" i="5"/>
  <c r="K1903" i="5"/>
  <c r="L1903" i="5"/>
  <c r="J1903" i="5"/>
  <c r="C1903" i="5"/>
  <c r="K1902" i="5"/>
  <c r="L1902" i="5"/>
  <c r="J1902" i="5"/>
  <c r="C1902" i="5"/>
  <c r="K1901" i="5"/>
  <c r="L1901" i="5"/>
  <c r="J1901" i="5"/>
  <c r="C1901" i="5"/>
  <c r="K1900" i="5"/>
  <c r="L1900" i="5"/>
  <c r="J1900" i="5"/>
  <c r="C1900" i="5"/>
  <c r="K1899" i="5"/>
  <c r="L1899" i="5"/>
  <c r="J1899" i="5"/>
  <c r="C1899" i="5"/>
  <c r="K1898" i="5"/>
  <c r="L1898" i="5"/>
  <c r="J1898" i="5"/>
  <c r="C1898" i="5"/>
  <c r="K1897" i="5"/>
  <c r="L1897" i="5"/>
  <c r="J1897" i="5"/>
  <c r="C1897" i="5"/>
  <c r="K1896" i="5"/>
  <c r="L1896" i="5"/>
  <c r="J1896" i="5"/>
  <c r="C1896" i="5"/>
  <c r="K1895" i="5"/>
  <c r="L1895" i="5"/>
  <c r="J1895" i="5"/>
  <c r="C1895" i="5"/>
  <c r="K1894" i="5"/>
  <c r="L1894" i="5"/>
  <c r="J1894" i="5"/>
  <c r="C1894" i="5"/>
  <c r="K1893" i="5"/>
  <c r="L1893" i="5"/>
  <c r="J1893" i="5"/>
  <c r="C1893" i="5"/>
  <c r="K1892" i="5"/>
  <c r="L1892" i="5"/>
  <c r="J1892" i="5"/>
  <c r="C1892" i="5"/>
  <c r="K1891" i="5"/>
  <c r="L1891" i="5"/>
  <c r="J1891" i="5"/>
  <c r="C1891" i="5"/>
  <c r="K1890" i="5"/>
  <c r="L1890" i="5"/>
  <c r="J1890" i="5"/>
  <c r="C1890" i="5"/>
  <c r="K1889" i="5"/>
  <c r="L1889" i="5"/>
  <c r="J1889" i="5"/>
  <c r="C1889" i="5"/>
  <c r="K1888" i="5"/>
  <c r="L1888" i="5"/>
  <c r="J1888" i="5"/>
  <c r="C1888" i="5"/>
  <c r="K1887" i="5"/>
  <c r="L1887" i="5"/>
  <c r="J1887" i="5"/>
  <c r="C1887" i="5"/>
  <c r="K1886" i="5"/>
  <c r="L1886" i="5"/>
  <c r="J1886" i="5"/>
  <c r="C1886" i="5"/>
  <c r="K1885" i="5"/>
  <c r="L1885" i="5"/>
  <c r="J1885" i="5"/>
  <c r="C1885" i="5"/>
  <c r="K1884" i="5"/>
  <c r="L1884" i="5"/>
  <c r="J1884" i="5"/>
  <c r="C1884" i="5"/>
  <c r="K1883" i="5"/>
  <c r="L1883" i="5"/>
  <c r="J1883" i="5"/>
  <c r="C1883" i="5"/>
  <c r="K1882" i="5"/>
  <c r="L1882" i="5"/>
  <c r="J1882" i="5"/>
  <c r="C1882" i="5"/>
  <c r="K1881" i="5"/>
  <c r="L1881" i="5"/>
  <c r="J1881" i="5"/>
  <c r="C1881" i="5"/>
  <c r="K1880" i="5"/>
  <c r="L1880" i="5"/>
  <c r="J1880" i="5"/>
  <c r="C1880" i="5"/>
  <c r="K1879" i="5"/>
  <c r="L1879" i="5"/>
  <c r="J1879" i="5"/>
  <c r="C1879" i="5"/>
  <c r="K1878" i="5"/>
  <c r="L1878" i="5"/>
  <c r="J1878" i="5"/>
  <c r="C1878" i="5"/>
  <c r="K1877" i="5"/>
  <c r="L1877" i="5"/>
  <c r="J1877" i="5"/>
  <c r="C1877" i="5"/>
  <c r="K1876" i="5"/>
  <c r="L1876" i="5"/>
  <c r="J1876" i="5"/>
  <c r="C1876" i="5"/>
  <c r="K1875" i="5"/>
  <c r="L1875" i="5"/>
  <c r="J1875" i="5"/>
  <c r="C1875" i="5"/>
  <c r="K1874" i="5"/>
  <c r="L1874" i="5"/>
  <c r="J1874" i="5"/>
  <c r="C1874" i="5"/>
  <c r="K1873" i="5"/>
  <c r="L1873" i="5"/>
  <c r="J1873" i="5"/>
  <c r="C1873" i="5"/>
  <c r="K1872" i="5"/>
  <c r="L1872" i="5"/>
  <c r="J1872" i="5"/>
  <c r="C1872" i="5"/>
  <c r="K1871" i="5"/>
  <c r="L1871" i="5"/>
  <c r="J1871" i="5"/>
  <c r="C1871" i="5"/>
  <c r="K1870" i="5"/>
  <c r="L1870" i="5"/>
  <c r="J1870" i="5"/>
  <c r="C1870" i="5"/>
  <c r="K1869" i="5"/>
  <c r="L1869" i="5"/>
  <c r="J1869" i="5"/>
  <c r="C1869" i="5"/>
  <c r="K1868" i="5"/>
  <c r="L1868" i="5"/>
  <c r="J1868" i="5"/>
  <c r="C1868" i="5"/>
  <c r="K1867" i="5"/>
  <c r="L1867" i="5"/>
  <c r="J1867" i="5"/>
  <c r="C1867" i="5"/>
  <c r="K1866" i="5"/>
  <c r="L1866" i="5"/>
  <c r="J1866" i="5"/>
  <c r="C1866" i="5"/>
  <c r="K1865" i="5"/>
  <c r="L1865" i="5"/>
  <c r="J1865" i="5"/>
  <c r="C1865" i="5"/>
  <c r="K1864" i="5"/>
  <c r="L1864" i="5"/>
  <c r="J1864" i="5"/>
  <c r="C1864" i="5"/>
  <c r="K1863" i="5"/>
  <c r="L1863" i="5"/>
  <c r="J1863" i="5"/>
  <c r="C1863" i="5"/>
  <c r="K1862" i="5"/>
  <c r="L1862" i="5"/>
  <c r="J1862" i="5"/>
  <c r="C1862" i="5"/>
  <c r="K1861" i="5"/>
  <c r="L1861" i="5"/>
  <c r="J1861" i="5"/>
  <c r="C1861" i="5"/>
  <c r="K1860" i="5"/>
  <c r="L1860" i="5"/>
  <c r="J1860" i="5"/>
  <c r="C1860" i="5"/>
  <c r="K1859" i="5"/>
  <c r="L1859" i="5"/>
  <c r="J1859" i="5"/>
  <c r="C1859" i="5"/>
  <c r="K1858" i="5"/>
  <c r="L1858" i="5"/>
  <c r="J1858" i="5"/>
  <c r="C1858" i="5"/>
  <c r="K1857" i="5"/>
  <c r="L1857" i="5"/>
  <c r="J1857" i="5"/>
  <c r="C1857" i="5"/>
  <c r="K1856" i="5"/>
  <c r="L1856" i="5"/>
  <c r="J1856" i="5"/>
  <c r="C1856" i="5"/>
  <c r="K1855" i="5"/>
  <c r="L1855" i="5"/>
  <c r="J1855" i="5"/>
  <c r="C1855" i="5"/>
  <c r="K1854" i="5"/>
  <c r="L1854" i="5"/>
  <c r="J1854" i="5"/>
  <c r="C1854" i="5"/>
  <c r="K1853" i="5"/>
  <c r="L1853" i="5"/>
  <c r="J1853" i="5"/>
  <c r="C1853" i="5"/>
  <c r="K1852" i="5"/>
  <c r="L1852" i="5"/>
  <c r="J1852" i="5"/>
  <c r="C1852" i="5"/>
  <c r="K1851" i="5"/>
  <c r="L1851" i="5"/>
  <c r="J1851" i="5"/>
  <c r="C1851" i="5"/>
  <c r="K1850" i="5"/>
  <c r="L1850" i="5"/>
  <c r="J1850" i="5"/>
  <c r="C1850" i="5"/>
  <c r="K1849" i="5"/>
  <c r="L1849" i="5"/>
  <c r="J1849" i="5"/>
  <c r="C1849" i="5"/>
  <c r="K1848" i="5"/>
  <c r="L1848" i="5"/>
  <c r="J1848" i="5"/>
  <c r="C1848" i="5"/>
  <c r="K1847" i="5"/>
  <c r="L1847" i="5"/>
  <c r="J1847" i="5"/>
  <c r="C1847" i="5"/>
  <c r="K1846" i="5"/>
  <c r="L1846" i="5"/>
  <c r="J1846" i="5"/>
  <c r="C1846" i="5"/>
  <c r="K1845" i="5"/>
  <c r="L1845" i="5"/>
  <c r="J1845" i="5"/>
  <c r="C1845" i="5"/>
  <c r="K1844" i="5"/>
  <c r="L1844" i="5"/>
  <c r="J1844" i="5"/>
  <c r="C1844" i="5"/>
  <c r="K1843" i="5"/>
  <c r="L1843" i="5"/>
  <c r="J1843" i="5"/>
  <c r="C1843" i="5"/>
  <c r="K1842" i="5"/>
  <c r="L1842" i="5"/>
  <c r="J1842" i="5"/>
  <c r="C1842" i="5"/>
  <c r="K1841" i="5"/>
  <c r="L1841" i="5"/>
  <c r="J1841" i="5"/>
  <c r="C1841" i="5"/>
  <c r="K1838" i="5"/>
  <c r="L1838" i="5"/>
  <c r="J1838" i="5"/>
  <c r="C1838" i="5"/>
  <c r="K1837" i="5"/>
  <c r="L1837" i="5"/>
  <c r="J1837" i="5"/>
  <c r="C1837" i="5"/>
  <c r="K1836" i="5"/>
  <c r="L1836" i="5"/>
  <c r="J1836" i="5"/>
  <c r="C1836" i="5"/>
  <c r="K1835" i="5"/>
  <c r="L1835" i="5"/>
  <c r="J1835" i="5"/>
  <c r="C1835" i="5"/>
  <c r="K1834" i="5"/>
  <c r="L1834" i="5"/>
  <c r="J1834" i="5"/>
  <c r="C1834" i="5"/>
  <c r="K1833" i="5"/>
  <c r="L1833" i="5"/>
  <c r="J1833" i="5"/>
  <c r="C1833" i="5"/>
  <c r="K1832" i="5"/>
  <c r="L1832" i="5"/>
  <c r="J1832" i="5"/>
  <c r="C1832" i="5"/>
  <c r="K1831" i="5"/>
  <c r="L1831" i="5"/>
  <c r="J1831" i="5"/>
  <c r="C1831" i="5"/>
  <c r="K1830" i="5"/>
  <c r="L1830" i="5"/>
  <c r="J1830" i="5"/>
  <c r="C1830" i="5"/>
  <c r="K1829" i="5"/>
  <c r="L1829" i="5"/>
  <c r="J1829" i="5"/>
  <c r="C1829" i="5"/>
  <c r="K1828" i="5"/>
  <c r="L1828" i="5"/>
  <c r="J1828" i="5"/>
  <c r="C1828" i="5"/>
  <c r="K1827" i="5"/>
  <c r="L1827" i="5"/>
  <c r="J1827" i="5"/>
  <c r="C1827" i="5"/>
  <c r="K1826" i="5"/>
  <c r="L1826" i="5"/>
  <c r="J1826" i="5"/>
  <c r="C1826" i="5"/>
  <c r="K1825" i="5"/>
  <c r="L1825" i="5"/>
  <c r="J1825" i="5"/>
  <c r="C1825" i="5"/>
  <c r="K1824" i="5"/>
  <c r="L1824" i="5"/>
  <c r="J1824" i="5"/>
  <c r="C1824" i="5"/>
  <c r="K1823" i="5"/>
  <c r="L1823" i="5"/>
  <c r="J1823" i="5"/>
  <c r="C1823" i="5"/>
  <c r="K1822" i="5"/>
  <c r="L1822" i="5"/>
  <c r="J1822" i="5"/>
  <c r="C1822" i="5"/>
  <c r="K1821" i="5"/>
  <c r="L1821" i="5"/>
  <c r="J1821" i="5"/>
  <c r="C1821" i="5"/>
  <c r="K1820" i="5"/>
  <c r="L1820" i="5"/>
  <c r="J1820" i="5"/>
  <c r="C1820" i="5"/>
  <c r="K1819" i="5"/>
  <c r="L1819" i="5"/>
  <c r="J1819" i="5"/>
  <c r="C1819" i="5"/>
  <c r="K1818" i="5"/>
  <c r="L1818" i="5"/>
  <c r="J1818" i="5"/>
  <c r="C1818" i="5"/>
  <c r="K1817" i="5"/>
  <c r="L1817" i="5"/>
  <c r="J1817" i="5"/>
  <c r="C1817" i="5"/>
  <c r="K1816" i="5"/>
  <c r="L1816" i="5"/>
  <c r="J1816" i="5"/>
  <c r="C1816" i="5"/>
  <c r="K1815" i="5"/>
  <c r="L1815" i="5"/>
  <c r="J1815" i="5"/>
  <c r="C1815" i="5"/>
  <c r="K1814" i="5"/>
  <c r="L1814" i="5"/>
  <c r="J1814" i="5"/>
  <c r="C1814" i="5"/>
  <c r="K1813" i="5"/>
  <c r="L1813" i="5"/>
  <c r="J1813" i="5"/>
  <c r="C1813" i="5"/>
  <c r="K1812" i="5"/>
  <c r="L1812" i="5"/>
  <c r="J1812" i="5"/>
  <c r="C1812" i="5"/>
  <c r="K1811" i="5"/>
  <c r="L1811" i="5"/>
  <c r="J1811" i="5"/>
  <c r="C1811" i="5"/>
  <c r="K1810" i="5"/>
  <c r="L1810" i="5"/>
  <c r="J1810" i="5"/>
  <c r="C1810" i="5"/>
  <c r="K1809" i="5"/>
  <c r="L1809" i="5"/>
  <c r="J1809" i="5"/>
  <c r="C1809" i="5"/>
  <c r="K1808" i="5"/>
  <c r="L1808" i="5"/>
  <c r="J1808" i="5"/>
  <c r="C1808" i="5"/>
  <c r="K1807" i="5"/>
  <c r="L1807" i="5"/>
  <c r="J1807" i="5"/>
  <c r="C1807" i="5"/>
  <c r="K1806" i="5"/>
  <c r="L1806" i="5"/>
  <c r="J1806" i="5"/>
  <c r="C1806" i="5"/>
  <c r="K1805" i="5"/>
  <c r="L1805" i="5"/>
  <c r="J1805" i="5"/>
  <c r="C1805" i="5"/>
  <c r="K1804" i="5"/>
  <c r="L1804" i="5"/>
  <c r="J1804" i="5"/>
  <c r="C1804" i="5"/>
  <c r="K1803" i="5"/>
  <c r="L1803" i="5"/>
  <c r="J1803" i="5"/>
  <c r="C1803" i="5"/>
  <c r="K1802" i="5"/>
  <c r="L1802" i="5"/>
  <c r="J1802" i="5"/>
  <c r="C1802" i="5"/>
  <c r="K1801" i="5"/>
  <c r="L1801" i="5"/>
  <c r="J1801" i="5"/>
  <c r="C1801" i="5"/>
  <c r="K1800" i="5"/>
  <c r="L1800" i="5"/>
  <c r="J1800" i="5"/>
  <c r="C1800" i="5"/>
  <c r="K1799" i="5"/>
  <c r="L1799" i="5"/>
  <c r="J1799" i="5"/>
  <c r="C1799" i="5"/>
  <c r="K1798" i="5"/>
  <c r="L1798" i="5"/>
  <c r="J1798" i="5"/>
  <c r="C1798" i="5"/>
  <c r="K1797" i="5"/>
  <c r="L1797" i="5"/>
  <c r="J1797" i="5"/>
  <c r="C1797" i="5"/>
  <c r="K1796" i="5"/>
  <c r="L1796" i="5"/>
  <c r="J1796" i="5"/>
  <c r="C1796" i="5"/>
  <c r="K1795" i="5"/>
  <c r="L1795" i="5"/>
  <c r="J1795" i="5"/>
  <c r="C1795" i="5"/>
  <c r="K1794" i="5"/>
  <c r="L1794" i="5"/>
  <c r="J1794" i="5"/>
  <c r="C1794" i="5"/>
  <c r="K1793" i="5"/>
  <c r="L1793" i="5"/>
  <c r="J1793" i="5"/>
  <c r="C1793" i="5"/>
  <c r="K1792" i="5"/>
  <c r="L1792" i="5"/>
  <c r="J1792" i="5"/>
  <c r="C1792" i="5"/>
  <c r="K1791" i="5"/>
  <c r="L1791" i="5"/>
  <c r="J1791" i="5"/>
  <c r="C1791" i="5"/>
  <c r="K1790" i="5"/>
  <c r="L1790" i="5"/>
  <c r="J1790" i="5"/>
  <c r="C1790" i="5"/>
  <c r="K1789" i="5"/>
  <c r="L1789" i="5"/>
  <c r="J1789" i="5"/>
  <c r="C1789" i="5"/>
  <c r="K1788" i="5"/>
  <c r="L1788" i="5"/>
  <c r="J1788" i="5"/>
  <c r="C1788" i="5"/>
  <c r="K1787" i="5"/>
  <c r="L1787" i="5"/>
  <c r="J1787" i="5"/>
  <c r="C1787" i="5"/>
  <c r="K1786" i="5"/>
  <c r="L1786" i="5"/>
  <c r="J1786" i="5"/>
  <c r="C1786" i="5"/>
  <c r="K1785" i="5"/>
  <c r="L1785" i="5"/>
  <c r="J1785" i="5"/>
  <c r="C1785" i="5"/>
  <c r="K1784" i="5"/>
  <c r="L1784" i="5"/>
  <c r="J1784" i="5"/>
  <c r="C1784" i="5"/>
  <c r="K1783" i="5"/>
  <c r="L1783" i="5"/>
  <c r="J1783" i="5"/>
  <c r="C1783" i="5"/>
  <c r="K1782" i="5"/>
  <c r="L1782" i="5"/>
  <c r="J1782" i="5"/>
  <c r="C1782" i="5"/>
  <c r="K1781" i="5"/>
  <c r="L1781" i="5"/>
  <c r="J1781" i="5"/>
  <c r="C1781" i="5"/>
  <c r="K1780" i="5"/>
  <c r="L1780" i="5"/>
  <c r="J1780" i="5"/>
  <c r="C1780" i="5"/>
  <c r="K1779" i="5"/>
  <c r="L1779" i="5"/>
  <c r="J1779" i="5"/>
  <c r="C1779" i="5"/>
  <c r="K1778" i="5"/>
  <c r="L1778" i="5"/>
  <c r="J1778" i="5"/>
  <c r="C1778" i="5"/>
  <c r="K1777" i="5"/>
  <c r="L1777" i="5"/>
  <c r="J1777" i="5"/>
  <c r="C1777" i="5"/>
  <c r="K1776" i="5"/>
  <c r="L1776" i="5"/>
  <c r="J1776" i="5"/>
  <c r="C1776" i="5"/>
  <c r="K1775" i="5"/>
  <c r="L1775" i="5"/>
  <c r="J1775" i="5"/>
  <c r="C1775" i="5"/>
  <c r="K1774" i="5"/>
  <c r="L1774" i="5"/>
  <c r="J1774" i="5"/>
  <c r="C1774" i="5"/>
  <c r="K1773" i="5"/>
  <c r="L1773" i="5"/>
  <c r="J1773" i="5"/>
  <c r="C1773" i="5"/>
  <c r="K1772" i="5"/>
  <c r="L1772" i="5"/>
  <c r="J1772" i="5"/>
  <c r="C1772" i="5"/>
  <c r="K1771" i="5"/>
  <c r="L1771" i="5"/>
  <c r="J1771" i="5"/>
  <c r="C1771" i="5"/>
  <c r="K1770" i="5"/>
  <c r="L1770" i="5"/>
  <c r="J1770" i="5"/>
  <c r="C1770" i="5"/>
  <c r="K1769" i="5"/>
  <c r="L1769" i="5"/>
  <c r="J1769" i="5"/>
  <c r="C1769" i="5"/>
  <c r="K1768" i="5"/>
  <c r="L1768" i="5"/>
  <c r="J1768" i="5"/>
  <c r="C1768" i="5"/>
  <c r="K1767" i="5"/>
  <c r="L1767" i="5"/>
  <c r="J1767" i="5"/>
  <c r="C1767" i="5"/>
  <c r="K1766" i="5"/>
  <c r="L1766" i="5"/>
  <c r="J1766" i="5"/>
  <c r="C1766" i="5"/>
  <c r="K1765" i="5"/>
  <c r="L1765" i="5"/>
  <c r="J1765" i="5"/>
  <c r="C1765" i="5"/>
  <c r="K1764" i="5"/>
  <c r="L1764" i="5"/>
  <c r="J1764" i="5"/>
  <c r="C1764" i="5"/>
  <c r="K1763" i="5"/>
  <c r="L1763" i="5"/>
  <c r="J1763" i="5"/>
  <c r="C1763" i="5"/>
  <c r="K1762" i="5"/>
  <c r="L1762" i="5"/>
  <c r="J1762" i="5"/>
  <c r="C1762" i="5"/>
  <c r="K1761" i="5"/>
  <c r="L1761" i="5"/>
  <c r="J1761" i="5"/>
  <c r="C1761" i="5"/>
  <c r="K1760" i="5"/>
  <c r="L1760" i="5"/>
  <c r="J1760" i="5"/>
  <c r="C1760" i="5"/>
  <c r="K1759" i="5"/>
  <c r="L1759" i="5"/>
  <c r="J1759" i="5"/>
  <c r="C1759" i="5"/>
  <c r="K1758" i="5"/>
  <c r="L1758" i="5"/>
  <c r="J1758" i="5"/>
  <c r="C1758" i="5"/>
  <c r="K1757" i="5"/>
  <c r="L1757" i="5"/>
  <c r="J1757" i="5"/>
  <c r="C1757" i="5"/>
  <c r="K1756" i="5"/>
  <c r="L1756" i="5"/>
  <c r="J1756" i="5"/>
  <c r="C1756" i="5"/>
  <c r="K1755" i="5"/>
  <c r="L1755" i="5"/>
  <c r="J1755" i="5"/>
  <c r="C1755" i="5"/>
  <c r="K1754" i="5"/>
  <c r="L1754" i="5"/>
  <c r="J1754" i="5"/>
  <c r="C1754" i="5"/>
  <c r="K1753" i="5"/>
  <c r="L1753" i="5"/>
  <c r="J1753" i="5"/>
  <c r="C1753" i="5"/>
  <c r="K1752" i="5"/>
  <c r="L1752" i="5"/>
  <c r="J1752" i="5"/>
  <c r="C1752" i="5"/>
  <c r="K1751" i="5"/>
  <c r="L1751" i="5"/>
  <c r="J1751" i="5"/>
  <c r="C1751" i="5"/>
  <c r="K1750" i="5"/>
  <c r="L1750" i="5"/>
  <c r="J1750" i="5"/>
  <c r="C1750" i="5"/>
  <c r="K1749" i="5"/>
  <c r="L1749" i="5"/>
  <c r="J1749" i="5"/>
  <c r="C1749" i="5"/>
  <c r="K1748" i="5"/>
  <c r="L1748" i="5"/>
  <c r="J1748" i="5"/>
  <c r="C1748" i="5"/>
  <c r="K1747" i="5"/>
  <c r="L1747" i="5"/>
  <c r="J1747" i="5"/>
  <c r="C1747" i="5"/>
  <c r="K1746" i="5"/>
  <c r="L1746" i="5"/>
  <c r="J1746" i="5"/>
  <c r="C1746" i="5"/>
  <c r="K1745" i="5"/>
  <c r="L1745" i="5"/>
  <c r="J1745" i="5"/>
  <c r="C1745" i="5"/>
  <c r="K1744" i="5"/>
  <c r="L1744" i="5"/>
  <c r="J1744" i="5"/>
  <c r="C1744" i="5"/>
  <c r="K1743" i="5"/>
  <c r="L1743" i="5"/>
  <c r="J1743" i="5"/>
  <c r="C1743" i="5"/>
  <c r="K1742" i="5"/>
  <c r="L1742" i="5"/>
  <c r="J1742" i="5"/>
  <c r="C1742" i="5"/>
  <c r="K1741" i="5"/>
  <c r="L1741" i="5"/>
  <c r="J1741" i="5"/>
  <c r="C1741" i="5"/>
  <c r="K1740" i="5"/>
  <c r="L1740" i="5"/>
  <c r="J1740" i="5"/>
  <c r="C1740" i="5"/>
  <c r="K1739" i="5"/>
  <c r="L1739" i="5"/>
  <c r="J1739" i="5"/>
  <c r="C1739" i="5"/>
  <c r="K1736" i="5"/>
  <c r="L1736" i="5"/>
  <c r="J1736" i="5"/>
  <c r="C1736" i="5"/>
  <c r="K1735" i="5"/>
  <c r="L1735" i="5"/>
  <c r="J1735" i="5"/>
  <c r="C1735" i="5"/>
  <c r="K1734" i="5"/>
  <c r="L1734" i="5"/>
  <c r="J1734" i="5"/>
  <c r="C1734" i="5"/>
  <c r="K1733" i="5"/>
  <c r="L1733" i="5"/>
  <c r="J1733" i="5"/>
  <c r="C1733" i="5"/>
  <c r="K1732" i="5"/>
  <c r="L1732" i="5"/>
  <c r="J1732" i="5"/>
  <c r="C1732" i="5"/>
  <c r="K1731" i="5"/>
  <c r="L1731" i="5"/>
  <c r="J1731" i="5"/>
  <c r="C1731" i="5"/>
  <c r="K1730" i="5"/>
  <c r="L1730" i="5"/>
  <c r="J1730" i="5"/>
  <c r="C1730" i="5"/>
  <c r="K1729" i="5"/>
  <c r="L1729" i="5"/>
  <c r="J1729" i="5"/>
  <c r="C1729" i="5"/>
  <c r="K1728" i="5"/>
  <c r="L1728" i="5"/>
  <c r="J1728" i="5"/>
  <c r="C1728" i="5"/>
  <c r="K1727" i="5"/>
  <c r="L1727" i="5"/>
  <c r="J1727" i="5"/>
  <c r="C1727" i="5"/>
  <c r="K1726" i="5"/>
  <c r="L1726" i="5"/>
  <c r="J1726" i="5"/>
  <c r="C1726" i="5"/>
  <c r="K1725" i="5"/>
  <c r="L1725" i="5"/>
  <c r="J1725" i="5"/>
  <c r="C1725" i="5"/>
  <c r="K1724" i="5"/>
  <c r="L1724" i="5"/>
  <c r="J1724" i="5"/>
  <c r="C1724" i="5"/>
  <c r="K1723" i="5"/>
  <c r="L1723" i="5"/>
  <c r="J1723" i="5"/>
  <c r="C1723" i="5"/>
  <c r="K1722" i="5"/>
  <c r="L1722" i="5"/>
  <c r="J1722" i="5"/>
  <c r="C1722" i="5"/>
  <c r="K1721" i="5"/>
  <c r="L1721" i="5"/>
  <c r="J1721" i="5"/>
  <c r="C1721" i="5"/>
  <c r="K1720" i="5"/>
  <c r="L1720" i="5"/>
  <c r="J1720" i="5"/>
  <c r="C1720" i="5"/>
  <c r="K1719" i="5"/>
  <c r="L1719" i="5"/>
  <c r="J1719" i="5"/>
  <c r="C1719" i="5"/>
  <c r="K1718" i="5"/>
  <c r="L1718" i="5"/>
  <c r="J1718" i="5"/>
  <c r="C1718" i="5"/>
  <c r="K1717" i="5"/>
  <c r="L1717" i="5"/>
  <c r="J1717" i="5"/>
  <c r="C1717" i="5"/>
  <c r="K1716" i="5"/>
  <c r="L1716" i="5"/>
  <c r="J1716" i="5"/>
  <c r="C1716" i="5"/>
  <c r="K1715" i="5"/>
  <c r="L1715" i="5"/>
  <c r="J1715" i="5"/>
  <c r="C1715" i="5"/>
  <c r="K1714" i="5"/>
  <c r="L1714" i="5"/>
  <c r="J1714" i="5"/>
  <c r="C1714" i="5"/>
  <c r="K1713" i="5"/>
  <c r="L1713" i="5"/>
  <c r="J1713" i="5"/>
  <c r="C1713" i="5"/>
  <c r="K1712" i="5"/>
  <c r="L1712" i="5"/>
  <c r="J1712" i="5"/>
  <c r="C1712" i="5"/>
  <c r="K1711" i="5"/>
  <c r="L1711" i="5"/>
  <c r="J1711" i="5"/>
  <c r="C1711" i="5"/>
  <c r="K1710" i="5"/>
  <c r="L1710" i="5"/>
  <c r="J1710" i="5"/>
  <c r="C1710" i="5"/>
  <c r="K1709" i="5"/>
  <c r="L1709" i="5"/>
  <c r="J1709" i="5"/>
  <c r="C1709" i="5"/>
  <c r="K1708" i="5"/>
  <c r="L1708" i="5"/>
  <c r="J1708" i="5"/>
  <c r="C1708" i="5"/>
  <c r="K1707" i="5"/>
  <c r="L1707" i="5"/>
  <c r="J1707" i="5"/>
  <c r="C1707" i="5"/>
  <c r="K1706" i="5"/>
  <c r="L1706" i="5"/>
  <c r="J1706" i="5"/>
  <c r="C1706" i="5"/>
  <c r="K1705" i="5"/>
  <c r="L1705" i="5"/>
  <c r="J1705" i="5"/>
  <c r="C1705" i="5"/>
  <c r="K1704" i="5"/>
  <c r="L1704" i="5"/>
  <c r="J1704" i="5"/>
  <c r="C1704" i="5"/>
  <c r="K1703" i="5"/>
  <c r="L1703" i="5"/>
  <c r="J1703" i="5"/>
  <c r="C1703" i="5"/>
  <c r="K1702" i="5"/>
  <c r="L1702" i="5"/>
  <c r="J1702" i="5"/>
  <c r="C1702" i="5"/>
  <c r="K1701" i="5"/>
  <c r="L1701" i="5"/>
  <c r="J1701" i="5"/>
  <c r="C1701" i="5"/>
  <c r="K1700" i="5"/>
  <c r="L1700" i="5"/>
  <c r="J1700" i="5"/>
  <c r="C1700" i="5"/>
  <c r="K1699" i="5"/>
  <c r="L1699" i="5"/>
  <c r="J1699" i="5"/>
  <c r="C1699" i="5"/>
  <c r="K1698" i="5"/>
  <c r="L1698" i="5"/>
  <c r="J1698" i="5"/>
  <c r="C1698" i="5"/>
  <c r="K1697" i="5"/>
  <c r="L1697" i="5"/>
  <c r="J1697" i="5"/>
  <c r="C1697" i="5"/>
  <c r="K1696" i="5"/>
  <c r="L1696" i="5"/>
  <c r="J1696" i="5"/>
  <c r="C1696" i="5"/>
  <c r="K1695" i="5"/>
  <c r="L1695" i="5"/>
  <c r="J1695" i="5"/>
  <c r="C1695" i="5"/>
  <c r="K1694" i="5"/>
  <c r="L1694" i="5"/>
  <c r="J1694" i="5"/>
  <c r="C1694" i="5"/>
  <c r="K1693" i="5"/>
  <c r="L1693" i="5"/>
  <c r="J1693" i="5"/>
  <c r="C1693" i="5"/>
  <c r="K1692" i="5"/>
  <c r="L1692" i="5"/>
  <c r="J1692" i="5"/>
  <c r="C1692" i="5"/>
  <c r="K1691" i="5"/>
  <c r="L1691" i="5"/>
  <c r="J1691" i="5"/>
  <c r="C1691" i="5"/>
  <c r="K1690" i="5"/>
  <c r="L1690" i="5"/>
  <c r="J1690" i="5"/>
  <c r="C1690" i="5"/>
  <c r="K1689" i="5"/>
  <c r="L1689" i="5"/>
  <c r="J1689" i="5"/>
  <c r="C1689" i="5"/>
  <c r="K1688" i="5"/>
  <c r="L1688" i="5"/>
  <c r="J1688" i="5"/>
  <c r="C1688" i="5"/>
  <c r="K1687" i="5"/>
  <c r="L1687" i="5"/>
  <c r="J1687" i="5"/>
  <c r="C1687" i="5"/>
  <c r="K1686" i="5"/>
  <c r="L1686" i="5"/>
  <c r="J1686" i="5"/>
  <c r="C1686" i="5"/>
  <c r="K1685" i="5"/>
  <c r="L1685" i="5"/>
  <c r="J1685" i="5"/>
  <c r="C1685" i="5"/>
  <c r="K1684" i="5"/>
  <c r="L1684" i="5"/>
  <c r="J1684" i="5"/>
  <c r="C1684" i="5"/>
  <c r="K1683" i="5"/>
  <c r="L1683" i="5"/>
  <c r="J1683" i="5"/>
  <c r="C1683" i="5"/>
  <c r="K1682" i="5"/>
  <c r="L1682" i="5"/>
  <c r="J1682" i="5"/>
  <c r="C1682" i="5"/>
  <c r="K1681" i="5"/>
  <c r="L1681" i="5"/>
  <c r="J1681" i="5"/>
  <c r="C1681" i="5"/>
  <c r="K1680" i="5"/>
  <c r="L1680" i="5"/>
  <c r="J1680" i="5"/>
  <c r="C1680" i="5"/>
  <c r="K1679" i="5"/>
  <c r="L1679" i="5"/>
  <c r="J1679" i="5"/>
  <c r="C1679" i="5"/>
  <c r="K1678" i="5"/>
  <c r="L1678" i="5"/>
  <c r="J1678" i="5"/>
  <c r="C1678" i="5"/>
  <c r="K1677" i="5"/>
  <c r="L1677" i="5"/>
  <c r="J1677" i="5"/>
  <c r="C1677" i="5"/>
  <c r="K1676" i="5"/>
  <c r="L1676" i="5"/>
  <c r="J1676" i="5"/>
  <c r="C1676" i="5"/>
  <c r="K1675" i="5"/>
  <c r="L1675" i="5"/>
  <c r="J1675" i="5"/>
  <c r="C1675" i="5"/>
  <c r="K1674" i="5"/>
  <c r="L1674" i="5"/>
  <c r="J1674" i="5"/>
  <c r="C1674" i="5"/>
  <c r="K1673" i="5"/>
  <c r="L1673" i="5"/>
  <c r="J1673" i="5"/>
  <c r="C1673" i="5"/>
  <c r="K1672" i="5"/>
  <c r="L1672" i="5"/>
  <c r="J1672" i="5"/>
  <c r="C1672" i="5"/>
  <c r="K1671" i="5"/>
  <c r="L1671" i="5"/>
  <c r="J1671" i="5"/>
  <c r="C1671" i="5"/>
  <c r="K1670" i="5"/>
  <c r="L1670" i="5"/>
  <c r="J1670" i="5"/>
  <c r="C1670" i="5"/>
  <c r="K1669" i="5"/>
  <c r="L1669" i="5"/>
  <c r="J1669" i="5"/>
  <c r="C1669" i="5"/>
  <c r="K1668" i="5"/>
  <c r="L1668" i="5"/>
  <c r="J1668" i="5"/>
  <c r="C1668" i="5"/>
  <c r="K1667" i="5"/>
  <c r="L1667" i="5"/>
  <c r="J1667" i="5"/>
  <c r="C1667" i="5"/>
  <c r="K1666" i="5"/>
  <c r="L1666" i="5"/>
  <c r="J1666" i="5"/>
  <c r="C1666" i="5"/>
  <c r="K1665" i="5"/>
  <c r="L1665" i="5"/>
  <c r="J1665" i="5"/>
  <c r="C1665" i="5"/>
  <c r="K1664" i="5"/>
  <c r="L1664" i="5"/>
  <c r="J1664" i="5"/>
  <c r="C1664" i="5"/>
  <c r="K1663" i="5"/>
  <c r="L1663" i="5"/>
  <c r="J1663" i="5"/>
  <c r="C1663" i="5"/>
  <c r="K1662" i="5"/>
  <c r="L1662" i="5"/>
  <c r="J1662" i="5"/>
  <c r="C1662" i="5"/>
  <c r="K1661" i="5"/>
  <c r="L1661" i="5"/>
  <c r="J1661" i="5"/>
  <c r="C1661" i="5"/>
  <c r="K1660" i="5"/>
  <c r="L1660" i="5"/>
  <c r="J1660" i="5"/>
  <c r="C1660" i="5"/>
  <c r="K1659" i="5"/>
  <c r="L1659" i="5"/>
  <c r="J1659" i="5"/>
  <c r="C1659" i="5"/>
  <c r="K1658" i="5"/>
  <c r="L1658" i="5"/>
  <c r="J1658" i="5"/>
  <c r="C1658" i="5"/>
  <c r="K1657" i="5"/>
  <c r="L1657" i="5"/>
  <c r="J1657" i="5"/>
  <c r="C1657" i="5"/>
  <c r="K1656" i="5"/>
  <c r="L1656" i="5"/>
  <c r="J1656" i="5"/>
  <c r="C1656" i="5"/>
  <c r="K1655" i="5"/>
  <c r="L1655" i="5"/>
  <c r="J1655" i="5"/>
  <c r="C1655" i="5"/>
  <c r="K1654" i="5"/>
  <c r="L1654" i="5"/>
  <c r="J1654" i="5"/>
  <c r="C1654" i="5"/>
  <c r="K1653" i="5"/>
  <c r="L1653" i="5"/>
  <c r="J1653" i="5"/>
  <c r="C1653" i="5"/>
  <c r="K1652" i="5"/>
  <c r="L1652" i="5"/>
  <c r="J1652" i="5"/>
  <c r="C1652" i="5"/>
  <c r="K1651" i="5"/>
  <c r="L1651" i="5"/>
  <c r="J1651" i="5"/>
  <c r="C1651" i="5"/>
  <c r="K1650" i="5"/>
  <c r="L1650" i="5"/>
  <c r="J1650" i="5"/>
  <c r="C1650" i="5"/>
  <c r="K1649" i="5"/>
  <c r="L1649" i="5"/>
  <c r="J1649" i="5"/>
  <c r="C1649" i="5"/>
  <c r="K1648" i="5"/>
  <c r="L1648" i="5"/>
  <c r="J1648" i="5"/>
  <c r="C1648" i="5"/>
  <c r="K1647" i="5"/>
  <c r="L1647" i="5"/>
  <c r="J1647" i="5"/>
  <c r="C1647" i="5"/>
  <c r="K1646" i="5"/>
  <c r="L1646" i="5"/>
  <c r="J1646" i="5"/>
  <c r="C1646" i="5"/>
  <c r="K1645" i="5"/>
  <c r="L1645" i="5"/>
  <c r="J1645" i="5"/>
  <c r="C1645" i="5"/>
  <c r="K1644" i="5"/>
  <c r="L1644" i="5"/>
  <c r="J1644" i="5"/>
  <c r="C1644" i="5"/>
  <c r="K1643" i="5"/>
  <c r="L1643" i="5"/>
  <c r="J1643" i="5"/>
  <c r="C1643" i="5"/>
  <c r="K1642" i="5"/>
  <c r="L1642" i="5"/>
  <c r="J1642" i="5"/>
  <c r="C1642" i="5"/>
  <c r="K1641" i="5"/>
  <c r="L1641" i="5"/>
  <c r="J1641" i="5"/>
  <c r="C1641" i="5"/>
  <c r="K1640" i="5"/>
  <c r="L1640" i="5"/>
  <c r="J1640" i="5"/>
  <c r="C1640" i="5"/>
  <c r="K1639" i="5"/>
  <c r="L1639" i="5"/>
  <c r="J1639" i="5"/>
  <c r="C1639" i="5"/>
  <c r="K1638" i="5"/>
  <c r="L1638" i="5"/>
  <c r="J1638" i="5"/>
  <c r="C1638" i="5"/>
  <c r="K1637" i="5"/>
  <c r="L1637" i="5"/>
  <c r="J1637" i="5"/>
  <c r="C1637" i="5"/>
  <c r="K1634" i="5"/>
  <c r="L1634" i="5"/>
  <c r="J1634" i="5"/>
  <c r="C1634" i="5"/>
  <c r="K1633" i="5"/>
  <c r="L1633" i="5"/>
  <c r="J1633" i="5"/>
  <c r="C1633" i="5"/>
  <c r="K1632" i="5"/>
  <c r="L1632" i="5"/>
  <c r="J1632" i="5"/>
  <c r="C1632" i="5"/>
  <c r="K1631" i="5"/>
  <c r="L1631" i="5"/>
  <c r="J1631" i="5"/>
  <c r="C1631" i="5"/>
  <c r="K1630" i="5"/>
  <c r="L1630" i="5"/>
  <c r="J1630" i="5"/>
  <c r="C1630" i="5"/>
  <c r="K1629" i="5"/>
  <c r="L1629" i="5"/>
  <c r="J1629" i="5"/>
  <c r="C1629" i="5"/>
  <c r="K1628" i="5"/>
  <c r="L1628" i="5"/>
  <c r="J1628" i="5"/>
  <c r="C1628" i="5"/>
  <c r="K1627" i="5"/>
  <c r="L1627" i="5"/>
  <c r="J1627" i="5"/>
  <c r="C1627" i="5"/>
  <c r="K1626" i="5"/>
  <c r="L1626" i="5"/>
  <c r="J1626" i="5"/>
  <c r="C1626" i="5"/>
  <c r="K1625" i="5"/>
  <c r="L1625" i="5"/>
  <c r="J1625" i="5"/>
  <c r="C1625" i="5"/>
  <c r="K1624" i="5"/>
  <c r="L1624" i="5"/>
  <c r="J1624" i="5"/>
  <c r="C1624" i="5"/>
  <c r="K1623" i="5"/>
  <c r="L1623" i="5"/>
  <c r="J1623" i="5"/>
  <c r="C1623" i="5"/>
  <c r="K1622" i="5"/>
  <c r="L1622" i="5"/>
  <c r="J1622" i="5"/>
  <c r="C1622" i="5"/>
  <c r="K1621" i="5"/>
  <c r="L1621" i="5"/>
  <c r="J1621" i="5"/>
  <c r="C1621" i="5"/>
  <c r="K1620" i="5"/>
  <c r="L1620" i="5"/>
  <c r="J1620" i="5"/>
  <c r="C1620" i="5"/>
  <c r="K1619" i="5"/>
  <c r="L1619" i="5"/>
  <c r="J1619" i="5"/>
  <c r="C1619" i="5"/>
  <c r="K1618" i="5"/>
  <c r="L1618" i="5"/>
  <c r="J1618" i="5"/>
  <c r="C1618" i="5"/>
  <c r="K1617" i="5"/>
  <c r="L1617" i="5"/>
  <c r="J1617" i="5"/>
  <c r="C1617" i="5"/>
  <c r="K1616" i="5"/>
  <c r="L1616" i="5"/>
  <c r="J1616" i="5"/>
  <c r="C1616" i="5"/>
  <c r="K1615" i="5"/>
  <c r="L1615" i="5"/>
  <c r="J1615" i="5"/>
  <c r="C1615" i="5"/>
  <c r="K1614" i="5"/>
  <c r="L1614" i="5"/>
  <c r="J1614" i="5"/>
  <c r="C1614" i="5"/>
  <c r="K1613" i="5"/>
  <c r="L1613" i="5"/>
  <c r="J1613" i="5"/>
  <c r="C1613" i="5"/>
  <c r="K1612" i="5"/>
  <c r="L1612" i="5"/>
  <c r="J1612" i="5"/>
  <c r="C1612" i="5"/>
  <c r="K1611" i="5"/>
  <c r="L1611" i="5"/>
  <c r="J1611" i="5"/>
  <c r="C1611" i="5"/>
  <c r="K1610" i="5"/>
  <c r="L1610" i="5"/>
  <c r="J1610" i="5"/>
  <c r="C1610" i="5"/>
  <c r="K1609" i="5"/>
  <c r="L1609" i="5"/>
  <c r="J1609" i="5"/>
  <c r="C1609" i="5"/>
  <c r="K1608" i="5"/>
  <c r="L1608" i="5"/>
  <c r="J1608" i="5"/>
  <c r="C1608" i="5"/>
  <c r="K1607" i="5"/>
  <c r="L1607" i="5"/>
  <c r="J1607" i="5"/>
  <c r="C1607" i="5"/>
  <c r="K1606" i="5"/>
  <c r="L1606" i="5"/>
  <c r="J1606" i="5"/>
  <c r="C1606" i="5"/>
  <c r="K1605" i="5"/>
  <c r="L1605" i="5"/>
  <c r="J1605" i="5"/>
  <c r="C1605" i="5"/>
  <c r="K1604" i="5"/>
  <c r="L1604" i="5"/>
  <c r="J1604" i="5"/>
  <c r="C1604" i="5"/>
  <c r="K1603" i="5"/>
  <c r="L1603" i="5"/>
  <c r="J1603" i="5"/>
  <c r="C1603" i="5"/>
  <c r="K1602" i="5"/>
  <c r="L1602" i="5"/>
  <c r="J1602" i="5"/>
  <c r="C1602" i="5"/>
  <c r="K1601" i="5"/>
  <c r="L1601" i="5"/>
  <c r="J1601" i="5"/>
  <c r="C1601" i="5"/>
  <c r="K1600" i="5"/>
  <c r="L1600" i="5"/>
  <c r="J1600" i="5"/>
  <c r="C1600" i="5"/>
  <c r="K1599" i="5"/>
  <c r="L1599" i="5"/>
  <c r="J1599" i="5"/>
  <c r="C1599" i="5"/>
  <c r="K1598" i="5"/>
  <c r="L1598" i="5"/>
  <c r="J1598" i="5"/>
  <c r="C1598" i="5"/>
  <c r="K1597" i="5"/>
  <c r="L1597" i="5"/>
  <c r="J1597" i="5"/>
  <c r="C1597" i="5"/>
  <c r="K1596" i="5"/>
  <c r="L1596" i="5"/>
  <c r="J1596" i="5"/>
  <c r="C1596" i="5"/>
  <c r="K1595" i="5"/>
  <c r="L1595" i="5"/>
  <c r="J1595" i="5"/>
  <c r="C1595" i="5"/>
  <c r="K1594" i="5"/>
  <c r="L1594" i="5"/>
  <c r="J1594" i="5"/>
  <c r="C1594" i="5"/>
  <c r="K1593" i="5"/>
  <c r="L1593" i="5"/>
  <c r="J1593" i="5"/>
  <c r="C1593" i="5"/>
  <c r="K1592" i="5"/>
  <c r="L1592" i="5"/>
  <c r="J1592" i="5"/>
  <c r="C1592" i="5"/>
  <c r="K1591" i="5"/>
  <c r="L1591" i="5"/>
  <c r="J1591" i="5"/>
  <c r="C1591" i="5"/>
  <c r="K1590" i="5"/>
  <c r="L1590" i="5"/>
  <c r="J1590" i="5"/>
  <c r="C1590" i="5"/>
  <c r="K1589" i="5"/>
  <c r="L1589" i="5"/>
  <c r="J1589" i="5"/>
  <c r="C1589" i="5"/>
  <c r="K1588" i="5"/>
  <c r="L1588" i="5"/>
  <c r="J1588" i="5"/>
  <c r="C1588" i="5"/>
  <c r="K1587" i="5"/>
  <c r="L1587" i="5"/>
  <c r="J1587" i="5"/>
  <c r="C1587" i="5"/>
  <c r="K1586" i="5"/>
  <c r="L1586" i="5"/>
  <c r="J1586" i="5"/>
  <c r="C1586" i="5"/>
  <c r="K1585" i="5"/>
  <c r="L1585" i="5"/>
  <c r="J1585" i="5"/>
  <c r="C1585" i="5"/>
  <c r="K1584" i="5"/>
  <c r="L1584" i="5"/>
  <c r="J1584" i="5"/>
  <c r="C1584" i="5"/>
  <c r="K1583" i="5"/>
  <c r="L1583" i="5"/>
  <c r="J1583" i="5"/>
  <c r="C1583" i="5"/>
  <c r="K1582" i="5"/>
  <c r="L1582" i="5"/>
  <c r="J1582" i="5"/>
  <c r="C1582" i="5"/>
  <c r="K1581" i="5"/>
  <c r="L1581" i="5"/>
  <c r="J1581" i="5"/>
  <c r="C1581" i="5"/>
  <c r="K1580" i="5"/>
  <c r="L1580" i="5"/>
  <c r="J1580" i="5"/>
  <c r="C1580" i="5"/>
  <c r="K1579" i="5"/>
  <c r="L1579" i="5"/>
  <c r="J1579" i="5"/>
  <c r="C1579" i="5"/>
  <c r="K1578" i="5"/>
  <c r="L1578" i="5"/>
  <c r="J1578" i="5"/>
  <c r="C1578" i="5"/>
  <c r="K1577" i="5"/>
  <c r="L1577" i="5"/>
  <c r="J1577" i="5"/>
  <c r="C1577" i="5"/>
  <c r="K1576" i="5"/>
  <c r="L1576" i="5"/>
  <c r="J1576" i="5"/>
  <c r="C1576" i="5"/>
  <c r="K1575" i="5"/>
  <c r="L1575" i="5"/>
  <c r="J1575" i="5"/>
  <c r="C1575" i="5"/>
  <c r="K1574" i="5"/>
  <c r="L1574" i="5"/>
  <c r="J1574" i="5"/>
  <c r="C1574" i="5"/>
  <c r="K1573" i="5"/>
  <c r="L1573" i="5"/>
  <c r="J1573" i="5"/>
  <c r="C1573" i="5"/>
  <c r="K1572" i="5"/>
  <c r="L1572" i="5"/>
  <c r="J1572" i="5"/>
  <c r="C1572" i="5"/>
  <c r="K1571" i="5"/>
  <c r="L1571" i="5"/>
  <c r="J1571" i="5"/>
  <c r="C1571" i="5"/>
  <c r="K1570" i="5"/>
  <c r="L1570" i="5"/>
  <c r="J1570" i="5"/>
  <c r="C1570" i="5"/>
  <c r="K1569" i="5"/>
  <c r="L1569" i="5"/>
  <c r="J1569" i="5"/>
  <c r="C1569" i="5"/>
  <c r="K1568" i="5"/>
  <c r="L1568" i="5"/>
  <c r="J1568" i="5"/>
  <c r="C1568" i="5"/>
  <c r="K1567" i="5"/>
  <c r="L1567" i="5"/>
  <c r="J1567" i="5"/>
  <c r="C1567" i="5"/>
  <c r="K1566" i="5"/>
  <c r="L1566" i="5"/>
  <c r="J1566" i="5"/>
  <c r="C1566" i="5"/>
  <c r="K1565" i="5"/>
  <c r="L1565" i="5"/>
  <c r="J1565" i="5"/>
  <c r="C1565" i="5"/>
  <c r="K1564" i="5"/>
  <c r="L1564" i="5"/>
  <c r="J1564" i="5"/>
  <c r="C1564" i="5"/>
  <c r="K1563" i="5"/>
  <c r="L1563" i="5"/>
  <c r="J1563" i="5"/>
  <c r="C1563" i="5"/>
  <c r="K1562" i="5"/>
  <c r="L1562" i="5"/>
  <c r="J1562" i="5"/>
  <c r="C1562" i="5"/>
  <c r="K1561" i="5"/>
  <c r="L1561" i="5"/>
  <c r="J1561" i="5"/>
  <c r="C1561" i="5"/>
  <c r="K1560" i="5"/>
  <c r="L1560" i="5"/>
  <c r="J1560" i="5"/>
  <c r="C1560" i="5"/>
  <c r="K1559" i="5"/>
  <c r="L1559" i="5"/>
  <c r="J1559" i="5"/>
  <c r="C1559" i="5"/>
  <c r="K1558" i="5"/>
  <c r="L1558" i="5"/>
  <c r="J1558" i="5"/>
  <c r="C1558" i="5"/>
  <c r="K1557" i="5"/>
  <c r="L1557" i="5"/>
  <c r="J1557" i="5"/>
  <c r="C1557" i="5"/>
  <c r="K1556" i="5"/>
  <c r="L1556" i="5"/>
  <c r="J1556" i="5"/>
  <c r="C1556" i="5"/>
  <c r="K1555" i="5"/>
  <c r="L1555" i="5"/>
  <c r="J1555" i="5"/>
  <c r="C1555" i="5"/>
  <c r="K1554" i="5"/>
  <c r="L1554" i="5"/>
  <c r="J1554" i="5"/>
  <c r="C1554" i="5"/>
  <c r="K1553" i="5"/>
  <c r="L1553" i="5"/>
  <c r="J1553" i="5"/>
  <c r="C1553" i="5"/>
  <c r="K1552" i="5"/>
  <c r="L1552" i="5"/>
  <c r="J1552" i="5"/>
  <c r="C1552" i="5"/>
  <c r="K1551" i="5"/>
  <c r="L1551" i="5"/>
  <c r="J1551" i="5"/>
  <c r="C1551" i="5"/>
  <c r="K1550" i="5"/>
  <c r="L1550" i="5"/>
  <c r="J1550" i="5"/>
  <c r="C1550" i="5"/>
  <c r="K1549" i="5"/>
  <c r="L1549" i="5"/>
  <c r="J1549" i="5"/>
  <c r="C1549" i="5"/>
  <c r="K1548" i="5"/>
  <c r="L1548" i="5"/>
  <c r="J1548" i="5"/>
  <c r="C1548" i="5"/>
  <c r="K1547" i="5"/>
  <c r="L1547" i="5"/>
  <c r="J1547" i="5"/>
  <c r="C1547" i="5"/>
  <c r="K1546" i="5"/>
  <c r="L1546" i="5"/>
  <c r="J1546" i="5"/>
  <c r="C1546" i="5"/>
  <c r="K1545" i="5"/>
  <c r="L1545" i="5"/>
  <c r="J1545" i="5"/>
  <c r="C1545" i="5"/>
  <c r="K1544" i="5"/>
  <c r="L1544" i="5"/>
  <c r="J1544" i="5"/>
  <c r="C1544" i="5"/>
  <c r="K1543" i="5"/>
  <c r="L1543" i="5"/>
  <c r="J1543" i="5"/>
  <c r="C1543" i="5"/>
  <c r="K1542" i="5"/>
  <c r="L1542" i="5"/>
  <c r="J1542" i="5"/>
  <c r="C1542" i="5"/>
  <c r="K1541" i="5"/>
  <c r="L1541" i="5"/>
  <c r="J1541" i="5"/>
  <c r="C1541" i="5"/>
  <c r="K1540" i="5"/>
  <c r="L1540" i="5"/>
  <c r="J1540" i="5"/>
  <c r="C1540" i="5"/>
  <c r="K1539" i="5"/>
  <c r="L1539" i="5"/>
  <c r="J1539" i="5"/>
  <c r="C1539" i="5"/>
  <c r="K1538" i="5"/>
  <c r="L1538" i="5"/>
  <c r="J1538" i="5"/>
  <c r="C1538" i="5"/>
  <c r="K1537" i="5"/>
  <c r="L1537" i="5"/>
  <c r="J1537" i="5"/>
  <c r="C1537" i="5"/>
  <c r="K1536" i="5"/>
  <c r="L1536" i="5"/>
  <c r="J1536" i="5"/>
  <c r="C1536" i="5"/>
  <c r="K1535" i="5"/>
  <c r="L1535" i="5"/>
  <c r="J1535" i="5"/>
  <c r="C1535" i="5"/>
  <c r="K1532" i="5"/>
  <c r="L1532" i="5"/>
  <c r="J1532" i="5"/>
  <c r="C1532" i="5"/>
  <c r="K1531" i="5"/>
  <c r="L1531" i="5"/>
  <c r="J1531" i="5"/>
  <c r="C1531" i="5"/>
  <c r="K1530" i="5"/>
  <c r="L1530" i="5"/>
  <c r="J1530" i="5"/>
  <c r="C1530" i="5"/>
  <c r="K1529" i="5"/>
  <c r="L1529" i="5"/>
  <c r="J1529" i="5"/>
  <c r="C1529" i="5"/>
  <c r="K1528" i="5"/>
  <c r="L1528" i="5"/>
  <c r="J1528" i="5"/>
  <c r="C1528" i="5"/>
  <c r="K1527" i="5"/>
  <c r="L1527" i="5"/>
  <c r="J1527" i="5"/>
  <c r="C1527" i="5"/>
  <c r="K1526" i="5"/>
  <c r="L1526" i="5"/>
  <c r="J1526" i="5"/>
  <c r="C1526" i="5"/>
  <c r="K1525" i="5"/>
  <c r="L1525" i="5"/>
  <c r="J1525" i="5"/>
  <c r="C1525" i="5"/>
  <c r="K1524" i="5"/>
  <c r="L1524" i="5"/>
  <c r="J1524" i="5"/>
  <c r="C1524" i="5"/>
  <c r="K1523" i="5"/>
  <c r="L1523" i="5"/>
  <c r="J1523" i="5"/>
  <c r="C1523" i="5"/>
  <c r="K1522" i="5"/>
  <c r="L1522" i="5"/>
  <c r="J1522" i="5"/>
  <c r="C1522" i="5"/>
  <c r="K1521" i="5"/>
  <c r="L1521" i="5"/>
  <c r="J1521" i="5"/>
  <c r="C1521" i="5"/>
  <c r="K1520" i="5"/>
  <c r="L1520" i="5"/>
  <c r="J1520" i="5"/>
  <c r="C1520" i="5"/>
  <c r="K1519" i="5"/>
  <c r="L1519" i="5"/>
  <c r="J1519" i="5"/>
  <c r="C1519" i="5"/>
  <c r="K1518" i="5"/>
  <c r="L1518" i="5"/>
  <c r="J1518" i="5"/>
  <c r="C1518" i="5"/>
  <c r="K1517" i="5"/>
  <c r="L1517" i="5"/>
  <c r="J1517" i="5"/>
  <c r="C1517" i="5"/>
  <c r="K1516" i="5"/>
  <c r="L1516" i="5"/>
  <c r="J1516" i="5"/>
  <c r="C1516" i="5"/>
  <c r="K1515" i="5"/>
  <c r="L1515" i="5"/>
  <c r="J1515" i="5"/>
  <c r="C1515" i="5"/>
  <c r="K1514" i="5"/>
  <c r="L1514" i="5"/>
  <c r="J1514" i="5"/>
  <c r="C1514" i="5"/>
  <c r="K1513" i="5"/>
  <c r="L1513" i="5"/>
  <c r="J1513" i="5"/>
  <c r="C1513" i="5"/>
  <c r="K1512" i="5"/>
  <c r="L1512" i="5"/>
  <c r="J1512" i="5"/>
  <c r="C1512" i="5"/>
  <c r="K1511" i="5"/>
  <c r="L1511" i="5"/>
  <c r="J1511" i="5"/>
  <c r="C1511" i="5"/>
  <c r="K1510" i="5"/>
  <c r="L1510" i="5"/>
  <c r="J1510" i="5"/>
  <c r="C1510" i="5"/>
  <c r="K1509" i="5"/>
  <c r="L1509" i="5"/>
  <c r="J1509" i="5"/>
  <c r="C1509" i="5"/>
  <c r="K1508" i="5"/>
  <c r="L1508" i="5"/>
  <c r="J1508" i="5"/>
  <c r="C1508" i="5"/>
  <c r="K1507" i="5"/>
  <c r="L1507" i="5"/>
  <c r="J1507" i="5"/>
  <c r="C1507" i="5"/>
  <c r="K1506" i="5"/>
  <c r="L1506" i="5"/>
  <c r="J1506" i="5"/>
  <c r="C1506" i="5"/>
  <c r="K1505" i="5"/>
  <c r="L1505" i="5"/>
  <c r="J1505" i="5"/>
  <c r="C1505" i="5"/>
  <c r="K1504" i="5"/>
  <c r="L1504" i="5"/>
  <c r="J1504" i="5"/>
  <c r="C1504" i="5"/>
  <c r="K1503" i="5"/>
  <c r="L1503" i="5"/>
  <c r="J1503" i="5"/>
  <c r="C1503" i="5"/>
  <c r="K1502" i="5"/>
  <c r="L1502" i="5"/>
  <c r="J1502" i="5"/>
  <c r="C1502" i="5"/>
  <c r="K1501" i="5"/>
  <c r="L1501" i="5"/>
  <c r="J1501" i="5"/>
  <c r="C1501" i="5"/>
  <c r="K1500" i="5"/>
  <c r="L1500" i="5"/>
  <c r="J1500" i="5"/>
  <c r="C1500" i="5"/>
  <c r="K1499" i="5"/>
  <c r="L1499" i="5"/>
  <c r="J1499" i="5"/>
  <c r="C1499" i="5"/>
  <c r="K1498" i="5"/>
  <c r="L1498" i="5"/>
  <c r="J1498" i="5"/>
  <c r="C1498" i="5"/>
  <c r="K1497" i="5"/>
  <c r="L1497" i="5"/>
  <c r="J1497" i="5"/>
  <c r="C1497" i="5"/>
  <c r="K1496" i="5"/>
  <c r="L1496" i="5"/>
  <c r="J1496" i="5"/>
  <c r="C1496" i="5"/>
  <c r="K1495" i="5"/>
  <c r="L1495" i="5"/>
  <c r="J1495" i="5"/>
  <c r="C1495" i="5"/>
  <c r="K1494" i="5"/>
  <c r="L1494" i="5"/>
  <c r="J1494" i="5"/>
  <c r="C1494" i="5"/>
  <c r="K1493" i="5"/>
  <c r="L1493" i="5"/>
  <c r="J1493" i="5"/>
  <c r="C1493" i="5"/>
  <c r="K1492" i="5"/>
  <c r="L1492" i="5"/>
  <c r="J1492" i="5"/>
  <c r="C1492" i="5"/>
  <c r="K1491" i="5"/>
  <c r="L1491" i="5"/>
  <c r="J1491" i="5"/>
  <c r="C1491" i="5"/>
  <c r="K1490" i="5"/>
  <c r="L1490" i="5"/>
  <c r="J1490" i="5"/>
  <c r="C1490" i="5"/>
  <c r="K1489" i="5"/>
  <c r="L1489" i="5"/>
  <c r="J1489" i="5"/>
  <c r="C1489" i="5"/>
  <c r="K1488" i="5"/>
  <c r="L1488" i="5"/>
  <c r="J1488" i="5"/>
  <c r="C1488" i="5"/>
  <c r="K1487" i="5"/>
  <c r="L1487" i="5"/>
  <c r="J1487" i="5"/>
  <c r="C1487" i="5"/>
  <c r="K1486" i="5"/>
  <c r="L1486" i="5"/>
  <c r="J1486" i="5"/>
  <c r="C1486" i="5"/>
  <c r="K1485" i="5"/>
  <c r="L1485" i="5"/>
  <c r="J1485" i="5"/>
  <c r="C1485" i="5"/>
  <c r="K1484" i="5"/>
  <c r="L1484" i="5"/>
  <c r="J1484" i="5"/>
  <c r="C1484" i="5"/>
  <c r="K1483" i="5"/>
  <c r="L1483" i="5"/>
  <c r="J1483" i="5"/>
  <c r="C1483" i="5"/>
  <c r="K1482" i="5"/>
  <c r="L1482" i="5"/>
  <c r="J1482" i="5"/>
  <c r="C1482" i="5"/>
  <c r="K1481" i="5"/>
  <c r="L1481" i="5"/>
  <c r="J1481" i="5"/>
  <c r="C1481" i="5"/>
  <c r="K1480" i="5"/>
  <c r="L1480" i="5"/>
  <c r="J1480" i="5"/>
  <c r="C1480" i="5"/>
  <c r="K1479" i="5"/>
  <c r="L1479" i="5"/>
  <c r="J1479" i="5"/>
  <c r="C1479" i="5"/>
  <c r="K1478" i="5"/>
  <c r="L1478" i="5"/>
  <c r="J1478" i="5"/>
  <c r="C1478" i="5"/>
  <c r="K1477" i="5"/>
  <c r="L1477" i="5"/>
  <c r="J1477" i="5"/>
  <c r="C1477" i="5"/>
  <c r="K1476" i="5"/>
  <c r="L1476" i="5"/>
  <c r="J1476" i="5"/>
  <c r="C1476" i="5"/>
  <c r="K1475" i="5"/>
  <c r="L1475" i="5"/>
  <c r="J1475" i="5"/>
  <c r="C1475" i="5"/>
  <c r="K1474" i="5"/>
  <c r="L1474" i="5"/>
  <c r="J1474" i="5"/>
  <c r="C1474" i="5"/>
  <c r="K1473" i="5"/>
  <c r="L1473" i="5"/>
  <c r="J1473" i="5"/>
  <c r="C1473" i="5"/>
  <c r="K1472" i="5"/>
  <c r="L1472" i="5"/>
  <c r="J1472" i="5"/>
  <c r="C1472" i="5"/>
  <c r="K1471" i="5"/>
  <c r="L1471" i="5"/>
  <c r="J1471" i="5"/>
  <c r="C1471" i="5"/>
  <c r="K1470" i="5"/>
  <c r="L1470" i="5"/>
  <c r="J1470" i="5"/>
  <c r="C1470" i="5"/>
  <c r="K1469" i="5"/>
  <c r="L1469" i="5"/>
  <c r="J1469" i="5"/>
  <c r="C1469" i="5"/>
  <c r="K1468" i="5"/>
  <c r="L1468" i="5"/>
  <c r="J1468" i="5"/>
  <c r="C1468" i="5"/>
  <c r="K1467" i="5"/>
  <c r="L1467" i="5"/>
  <c r="J1467" i="5"/>
  <c r="C1467" i="5"/>
  <c r="K1466" i="5"/>
  <c r="L1466" i="5"/>
  <c r="J1466" i="5"/>
  <c r="C1466" i="5"/>
  <c r="K1465" i="5"/>
  <c r="L1465" i="5"/>
  <c r="J1465" i="5"/>
  <c r="C1465" i="5"/>
  <c r="K1464" i="5"/>
  <c r="L1464" i="5"/>
  <c r="J1464" i="5"/>
  <c r="C1464" i="5"/>
  <c r="K1463" i="5"/>
  <c r="L1463" i="5"/>
  <c r="J1463" i="5"/>
  <c r="C1463" i="5"/>
  <c r="K1462" i="5"/>
  <c r="L1462" i="5"/>
  <c r="J1462" i="5"/>
  <c r="C1462" i="5"/>
  <c r="K1461" i="5"/>
  <c r="L1461" i="5"/>
  <c r="J1461" i="5"/>
  <c r="C1461" i="5"/>
  <c r="K1460" i="5"/>
  <c r="L1460" i="5"/>
  <c r="J1460" i="5"/>
  <c r="C1460" i="5"/>
  <c r="K1459" i="5"/>
  <c r="L1459" i="5"/>
  <c r="J1459" i="5"/>
  <c r="C1459" i="5"/>
  <c r="K1458" i="5"/>
  <c r="L1458" i="5"/>
  <c r="J1458" i="5"/>
  <c r="C1458" i="5"/>
  <c r="K1457" i="5"/>
  <c r="L1457" i="5"/>
  <c r="J1457" i="5"/>
  <c r="C1457" i="5"/>
  <c r="K1456" i="5"/>
  <c r="L1456" i="5"/>
  <c r="J1456" i="5"/>
  <c r="C1456" i="5"/>
  <c r="K1455" i="5"/>
  <c r="L1455" i="5"/>
  <c r="J1455" i="5"/>
  <c r="C1455" i="5"/>
  <c r="K1454" i="5"/>
  <c r="L1454" i="5"/>
  <c r="J1454" i="5"/>
  <c r="C1454" i="5"/>
  <c r="K1453" i="5"/>
  <c r="L1453" i="5"/>
  <c r="J1453" i="5"/>
  <c r="C1453" i="5"/>
  <c r="K1452" i="5"/>
  <c r="L1452" i="5"/>
  <c r="J1452" i="5"/>
  <c r="C1452" i="5"/>
  <c r="K1451" i="5"/>
  <c r="L1451" i="5"/>
  <c r="J1451" i="5"/>
  <c r="C1451" i="5"/>
  <c r="K1450" i="5"/>
  <c r="L1450" i="5"/>
  <c r="J1450" i="5"/>
  <c r="C1450" i="5"/>
  <c r="K1449" i="5"/>
  <c r="L1449" i="5"/>
  <c r="J1449" i="5"/>
  <c r="C1449" i="5"/>
  <c r="K1448" i="5"/>
  <c r="L1448" i="5"/>
  <c r="J1448" i="5"/>
  <c r="C1448" i="5"/>
  <c r="K1447" i="5"/>
  <c r="L1447" i="5"/>
  <c r="J1447" i="5"/>
  <c r="C1447" i="5"/>
  <c r="K1446" i="5"/>
  <c r="L1446" i="5"/>
  <c r="J1446" i="5"/>
  <c r="C1446" i="5"/>
  <c r="K1445" i="5"/>
  <c r="L1445" i="5"/>
  <c r="J1445" i="5"/>
  <c r="C1445" i="5"/>
  <c r="K1444" i="5"/>
  <c r="L1444" i="5"/>
  <c r="J1444" i="5"/>
  <c r="C1444" i="5"/>
  <c r="K1443" i="5"/>
  <c r="L1443" i="5"/>
  <c r="J1443" i="5"/>
  <c r="C1443" i="5"/>
  <c r="K1442" i="5"/>
  <c r="L1442" i="5"/>
  <c r="J1442" i="5"/>
  <c r="C1442" i="5"/>
  <c r="K1441" i="5"/>
  <c r="L1441" i="5"/>
  <c r="J1441" i="5"/>
  <c r="C1441" i="5"/>
  <c r="K1440" i="5"/>
  <c r="L1440" i="5"/>
  <c r="J1440" i="5"/>
  <c r="C1440" i="5"/>
  <c r="K1439" i="5"/>
  <c r="L1439" i="5"/>
  <c r="J1439" i="5"/>
  <c r="C1439" i="5"/>
  <c r="K1438" i="5"/>
  <c r="L1438" i="5"/>
  <c r="J1438" i="5"/>
  <c r="C1438" i="5"/>
  <c r="K1437" i="5"/>
  <c r="L1437" i="5"/>
  <c r="J1437" i="5"/>
  <c r="C1437" i="5"/>
  <c r="K1436" i="5"/>
  <c r="L1436" i="5"/>
  <c r="J1436" i="5"/>
  <c r="C1436" i="5"/>
  <c r="K1435" i="5"/>
  <c r="L1435" i="5"/>
  <c r="J1435" i="5"/>
  <c r="C1435" i="5"/>
  <c r="K1434" i="5"/>
  <c r="L1434" i="5"/>
  <c r="J1434" i="5"/>
  <c r="C1434" i="5"/>
  <c r="K1433" i="5"/>
  <c r="L1433" i="5"/>
  <c r="J1433" i="5"/>
  <c r="C1433" i="5"/>
  <c r="K1430" i="5"/>
  <c r="L1430" i="5"/>
  <c r="J1430" i="5"/>
  <c r="C1430" i="5"/>
  <c r="K1429" i="5"/>
  <c r="L1429" i="5"/>
  <c r="J1429" i="5"/>
  <c r="C1429" i="5"/>
  <c r="K1428" i="5"/>
  <c r="L1428" i="5"/>
  <c r="J1428" i="5"/>
  <c r="C1428" i="5"/>
  <c r="K1427" i="5"/>
  <c r="L1427" i="5"/>
  <c r="J1427" i="5"/>
  <c r="C1427" i="5"/>
  <c r="K1426" i="5"/>
  <c r="L1426" i="5"/>
  <c r="J1426" i="5"/>
  <c r="C1426" i="5"/>
  <c r="K1425" i="5"/>
  <c r="L1425" i="5"/>
  <c r="J1425" i="5"/>
  <c r="C1425" i="5"/>
  <c r="K1424" i="5"/>
  <c r="L1424" i="5"/>
  <c r="J1424" i="5"/>
  <c r="C1424" i="5"/>
  <c r="K1423" i="5"/>
  <c r="L1423" i="5"/>
  <c r="J1423" i="5"/>
  <c r="C1423" i="5"/>
  <c r="K1422" i="5"/>
  <c r="L1422" i="5"/>
  <c r="J1422" i="5"/>
  <c r="C1422" i="5"/>
  <c r="K1421" i="5"/>
  <c r="L1421" i="5"/>
  <c r="J1421" i="5"/>
  <c r="C1421" i="5"/>
  <c r="K1420" i="5"/>
  <c r="L1420" i="5"/>
  <c r="J1420" i="5"/>
  <c r="C1420" i="5"/>
  <c r="K1419" i="5"/>
  <c r="L1419" i="5"/>
  <c r="J1419" i="5"/>
  <c r="C1419" i="5"/>
  <c r="K1418" i="5"/>
  <c r="L1418" i="5"/>
  <c r="J1418" i="5"/>
  <c r="C1418" i="5"/>
  <c r="K1417" i="5"/>
  <c r="L1417" i="5"/>
  <c r="J1417" i="5"/>
  <c r="C1417" i="5"/>
  <c r="K1416" i="5"/>
  <c r="L1416" i="5"/>
  <c r="J1416" i="5"/>
  <c r="C1416" i="5"/>
  <c r="K1415" i="5"/>
  <c r="L1415" i="5"/>
  <c r="J1415" i="5"/>
  <c r="C1415" i="5"/>
  <c r="K1414" i="5"/>
  <c r="L1414" i="5"/>
  <c r="J1414" i="5"/>
  <c r="C1414" i="5"/>
  <c r="K1413" i="5"/>
  <c r="L1413" i="5"/>
  <c r="J1413" i="5"/>
  <c r="C1413" i="5"/>
  <c r="K1412" i="5"/>
  <c r="L1412" i="5"/>
  <c r="J1412" i="5"/>
  <c r="C1412" i="5"/>
  <c r="K1411" i="5"/>
  <c r="L1411" i="5"/>
  <c r="J1411" i="5"/>
  <c r="C1411" i="5"/>
  <c r="K1410" i="5"/>
  <c r="L1410" i="5"/>
  <c r="J1410" i="5"/>
  <c r="C1410" i="5"/>
  <c r="K1409" i="5"/>
  <c r="L1409" i="5"/>
  <c r="J1409" i="5"/>
  <c r="C1409" i="5"/>
  <c r="K1408" i="5"/>
  <c r="L1408" i="5"/>
  <c r="J1408" i="5"/>
  <c r="C1408" i="5"/>
  <c r="K1407" i="5"/>
  <c r="L1407" i="5"/>
  <c r="J1407" i="5"/>
  <c r="C1407" i="5"/>
  <c r="K1406" i="5"/>
  <c r="L1406" i="5"/>
  <c r="J1406" i="5"/>
  <c r="C1406" i="5"/>
  <c r="K1405" i="5"/>
  <c r="L1405" i="5"/>
  <c r="J1405" i="5"/>
  <c r="C1405" i="5"/>
  <c r="K1404" i="5"/>
  <c r="L1404" i="5"/>
  <c r="J1404" i="5"/>
  <c r="C1404" i="5"/>
  <c r="K1403" i="5"/>
  <c r="L1403" i="5"/>
  <c r="J1403" i="5"/>
  <c r="C1403" i="5"/>
  <c r="K1402" i="5"/>
  <c r="L1402" i="5"/>
  <c r="J1402" i="5"/>
  <c r="C1402" i="5"/>
  <c r="K1401" i="5"/>
  <c r="L1401" i="5"/>
  <c r="J1401" i="5"/>
  <c r="C1401" i="5"/>
  <c r="K1400" i="5"/>
  <c r="L1400" i="5"/>
  <c r="J1400" i="5"/>
  <c r="C1400" i="5"/>
  <c r="K1399" i="5"/>
  <c r="L1399" i="5"/>
  <c r="J1399" i="5"/>
  <c r="C1399" i="5"/>
  <c r="K1398" i="5"/>
  <c r="L1398" i="5"/>
  <c r="J1398" i="5"/>
  <c r="C1398" i="5"/>
  <c r="K1397" i="5"/>
  <c r="L1397" i="5"/>
  <c r="J1397" i="5"/>
  <c r="C1397" i="5"/>
  <c r="K1396" i="5"/>
  <c r="L1396" i="5"/>
  <c r="J1396" i="5"/>
  <c r="C1396" i="5"/>
  <c r="K1395" i="5"/>
  <c r="L1395" i="5"/>
  <c r="J1395" i="5"/>
  <c r="C1395" i="5"/>
  <c r="K1394" i="5"/>
  <c r="L1394" i="5"/>
  <c r="J1394" i="5"/>
  <c r="C1394" i="5"/>
  <c r="K1393" i="5"/>
  <c r="L1393" i="5"/>
  <c r="J1393" i="5"/>
  <c r="C1393" i="5"/>
  <c r="K1392" i="5"/>
  <c r="L1392" i="5"/>
  <c r="J1392" i="5"/>
  <c r="C1392" i="5"/>
  <c r="K1391" i="5"/>
  <c r="L1391" i="5"/>
  <c r="J1391" i="5"/>
  <c r="C1391" i="5"/>
  <c r="K1390" i="5"/>
  <c r="L1390" i="5"/>
  <c r="J1390" i="5"/>
  <c r="C1390" i="5"/>
  <c r="K1389" i="5"/>
  <c r="L1389" i="5"/>
  <c r="J1389" i="5"/>
  <c r="C1389" i="5"/>
  <c r="K1388" i="5"/>
  <c r="L1388" i="5"/>
  <c r="J1388" i="5"/>
  <c r="C1388" i="5"/>
  <c r="K1387" i="5"/>
  <c r="L1387" i="5"/>
  <c r="J1387" i="5"/>
  <c r="C1387" i="5"/>
  <c r="K1386" i="5"/>
  <c r="L1386" i="5"/>
  <c r="J1386" i="5"/>
  <c r="C1386" i="5"/>
  <c r="K1385" i="5"/>
  <c r="L1385" i="5"/>
  <c r="J1385" i="5"/>
  <c r="C1385" i="5"/>
  <c r="K1384" i="5"/>
  <c r="L1384" i="5"/>
  <c r="J1384" i="5"/>
  <c r="C1384" i="5"/>
  <c r="K1383" i="5"/>
  <c r="L1383" i="5"/>
  <c r="J1383" i="5"/>
  <c r="C1383" i="5"/>
  <c r="K1382" i="5"/>
  <c r="L1382" i="5"/>
  <c r="J1382" i="5"/>
  <c r="C1382" i="5"/>
  <c r="K1381" i="5"/>
  <c r="L1381" i="5"/>
  <c r="J1381" i="5"/>
  <c r="C1381" i="5"/>
  <c r="K1380" i="5"/>
  <c r="L1380" i="5"/>
  <c r="J1380" i="5"/>
  <c r="C1380" i="5"/>
  <c r="K1379" i="5"/>
  <c r="L1379" i="5"/>
  <c r="J1379" i="5"/>
  <c r="C1379" i="5"/>
  <c r="K1378" i="5"/>
  <c r="L1378" i="5"/>
  <c r="J1378" i="5"/>
  <c r="C1378" i="5"/>
  <c r="K1377" i="5"/>
  <c r="L1377" i="5"/>
  <c r="J1377" i="5"/>
  <c r="C1377" i="5"/>
  <c r="K1376" i="5"/>
  <c r="L1376" i="5"/>
  <c r="J1376" i="5"/>
  <c r="C1376" i="5"/>
  <c r="K1375" i="5"/>
  <c r="L1375" i="5"/>
  <c r="J1375" i="5"/>
  <c r="C1375" i="5"/>
  <c r="K1374" i="5"/>
  <c r="L1374" i="5"/>
  <c r="J1374" i="5"/>
  <c r="C1374" i="5"/>
  <c r="K1373" i="5"/>
  <c r="L1373" i="5"/>
  <c r="J1373" i="5"/>
  <c r="C1373" i="5"/>
  <c r="K1372" i="5"/>
  <c r="L1372" i="5"/>
  <c r="J1372" i="5"/>
  <c r="C1372" i="5"/>
  <c r="K1371" i="5"/>
  <c r="L1371" i="5"/>
  <c r="J1371" i="5"/>
  <c r="C1371" i="5"/>
  <c r="K1370" i="5"/>
  <c r="L1370" i="5"/>
  <c r="J1370" i="5"/>
  <c r="C1370" i="5"/>
  <c r="K1369" i="5"/>
  <c r="L1369" i="5"/>
  <c r="J1369" i="5"/>
  <c r="C1369" i="5"/>
  <c r="K1368" i="5"/>
  <c r="L1368" i="5"/>
  <c r="J1368" i="5"/>
  <c r="C1368" i="5"/>
  <c r="K1367" i="5"/>
  <c r="L1367" i="5"/>
  <c r="J1367" i="5"/>
  <c r="C1367" i="5"/>
  <c r="K1366" i="5"/>
  <c r="L1366" i="5"/>
  <c r="J1366" i="5"/>
  <c r="C1366" i="5"/>
  <c r="K1365" i="5"/>
  <c r="L1365" i="5"/>
  <c r="J1365" i="5"/>
  <c r="C1365" i="5"/>
  <c r="K1364" i="5"/>
  <c r="L1364" i="5"/>
  <c r="J1364" i="5"/>
  <c r="C1364" i="5"/>
  <c r="K1363" i="5"/>
  <c r="L1363" i="5"/>
  <c r="J1363" i="5"/>
  <c r="C1363" i="5"/>
  <c r="K1362" i="5"/>
  <c r="L1362" i="5"/>
  <c r="J1362" i="5"/>
  <c r="C1362" i="5"/>
  <c r="K1361" i="5"/>
  <c r="L1361" i="5"/>
  <c r="J1361" i="5"/>
  <c r="C1361" i="5"/>
  <c r="K1360" i="5"/>
  <c r="L1360" i="5"/>
  <c r="J1360" i="5"/>
  <c r="C1360" i="5"/>
  <c r="K1359" i="5"/>
  <c r="L1359" i="5"/>
  <c r="J1359" i="5"/>
  <c r="C1359" i="5"/>
  <c r="K1358" i="5"/>
  <c r="L1358" i="5"/>
  <c r="J1358" i="5"/>
  <c r="C1358" i="5"/>
  <c r="K1357" i="5"/>
  <c r="L1357" i="5"/>
  <c r="J1357" i="5"/>
  <c r="C1357" i="5"/>
  <c r="K1356" i="5"/>
  <c r="L1356" i="5"/>
  <c r="J1356" i="5"/>
  <c r="C1356" i="5"/>
  <c r="K1355" i="5"/>
  <c r="L1355" i="5"/>
  <c r="J1355" i="5"/>
  <c r="C1355" i="5"/>
  <c r="K1354" i="5"/>
  <c r="L1354" i="5"/>
  <c r="J1354" i="5"/>
  <c r="C1354" i="5"/>
  <c r="K1353" i="5"/>
  <c r="L1353" i="5"/>
  <c r="J1353" i="5"/>
  <c r="C1353" i="5"/>
  <c r="K1352" i="5"/>
  <c r="L1352" i="5"/>
  <c r="J1352" i="5"/>
  <c r="C1352" i="5"/>
  <c r="K1351" i="5"/>
  <c r="L1351" i="5"/>
  <c r="J1351" i="5"/>
  <c r="C1351" i="5"/>
  <c r="K1350" i="5"/>
  <c r="L1350" i="5"/>
  <c r="J1350" i="5"/>
  <c r="C1350" i="5"/>
  <c r="K1349" i="5"/>
  <c r="L1349" i="5"/>
  <c r="J1349" i="5"/>
  <c r="C1349" i="5"/>
  <c r="K1348" i="5"/>
  <c r="L1348" i="5"/>
  <c r="J1348" i="5"/>
  <c r="C1348" i="5"/>
  <c r="K1347" i="5"/>
  <c r="L1347" i="5"/>
  <c r="J1347" i="5"/>
  <c r="C1347" i="5"/>
  <c r="K1346" i="5"/>
  <c r="L1346" i="5"/>
  <c r="J1346" i="5"/>
  <c r="C1346" i="5"/>
  <c r="K1345" i="5"/>
  <c r="L1345" i="5"/>
  <c r="J1345" i="5"/>
  <c r="C1345" i="5"/>
  <c r="K1344" i="5"/>
  <c r="L1344" i="5"/>
  <c r="J1344" i="5"/>
  <c r="C1344" i="5"/>
  <c r="K1343" i="5"/>
  <c r="L1343" i="5"/>
  <c r="J1343" i="5"/>
  <c r="C1343" i="5"/>
  <c r="K1342" i="5"/>
  <c r="L1342" i="5"/>
  <c r="J1342" i="5"/>
  <c r="C1342" i="5"/>
  <c r="K1341" i="5"/>
  <c r="L1341" i="5"/>
  <c r="J1341" i="5"/>
  <c r="C1341" i="5"/>
  <c r="K1340" i="5"/>
  <c r="L1340" i="5"/>
  <c r="J1340" i="5"/>
  <c r="C1340" i="5"/>
  <c r="K1339" i="5"/>
  <c r="L1339" i="5"/>
  <c r="J1339" i="5"/>
  <c r="C1339" i="5"/>
  <c r="K1338" i="5"/>
  <c r="L1338" i="5"/>
  <c r="J1338" i="5"/>
  <c r="C1338" i="5"/>
  <c r="K1337" i="5"/>
  <c r="L1337" i="5"/>
  <c r="J1337" i="5"/>
  <c r="C1337" i="5"/>
  <c r="K1336" i="5"/>
  <c r="L1336" i="5"/>
  <c r="J1336" i="5"/>
  <c r="C1336" i="5"/>
  <c r="K1335" i="5"/>
  <c r="L1335" i="5"/>
  <c r="J1335" i="5"/>
  <c r="C1335" i="5"/>
  <c r="K1334" i="5"/>
  <c r="L1334" i="5"/>
  <c r="J1334" i="5"/>
  <c r="C1334" i="5"/>
  <c r="K1333" i="5"/>
  <c r="L1333" i="5"/>
  <c r="J1333" i="5"/>
  <c r="C1333" i="5"/>
  <c r="K1332" i="5"/>
  <c r="L1332" i="5"/>
  <c r="J1332" i="5"/>
  <c r="C1332" i="5"/>
  <c r="K1331" i="5"/>
  <c r="L1331" i="5"/>
  <c r="J1331" i="5"/>
  <c r="C1331" i="5"/>
  <c r="K1328" i="5"/>
  <c r="L1328" i="5"/>
  <c r="J1328" i="5"/>
  <c r="C1328" i="5"/>
  <c r="K1327" i="5"/>
  <c r="L1327" i="5"/>
  <c r="J1327" i="5"/>
  <c r="C1327" i="5"/>
  <c r="K1326" i="5"/>
  <c r="L1326" i="5"/>
  <c r="J1326" i="5"/>
  <c r="C1326" i="5"/>
  <c r="K1325" i="5"/>
  <c r="L1325" i="5"/>
  <c r="J1325" i="5"/>
  <c r="C1325" i="5"/>
  <c r="K1324" i="5"/>
  <c r="L1324" i="5"/>
  <c r="J1324" i="5"/>
  <c r="C1324" i="5"/>
  <c r="K1323" i="5"/>
  <c r="L1323" i="5"/>
  <c r="J1323" i="5"/>
  <c r="C1323" i="5"/>
  <c r="K1322" i="5"/>
  <c r="L1322" i="5"/>
  <c r="J1322" i="5"/>
  <c r="C1322" i="5"/>
  <c r="K1321" i="5"/>
  <c r="L1321" i="5"/>
  <c r="J1321" i="5"/>
  <c r="C1321" i="5"/>
  <c r="K1320" i="5"/>
  <c r="L1320" i="5"/>
  <c r="J1320" i="5"/>
  <c r="C1320" i="5"/>
  <c r="K1319" i="5"/>
  <c r="L1319" i="5"/>
  <c r="J1319" i="5"/>
  <c r="C1319" i="5"/>
  <c r="K1318" i="5"/>
  <c r="L1318" i="5"/>
  <c r="J1318" i="5"/>
  <c r="C1318" i="5"/>
  <c r="K1317" i="5"/>
  <c r="L1317" i="5"/>
  <c r="J1317" i="5"/>
  <c r="C1317" i="5"/>
  <c r="K1316" i="5"/>
  <c r="L1316" i="5"/>
  <c r="J1316" i="5"/>
  <c r="C1316" i="5"/>
  <c r="K1315" i="5"/>
  <c r="L1315" i="5"/>
  <c r="J1315" i="5"/>
  <c r="C1315" i="5"/>
  <c r="K1314" i="5"/>
  <c r="L1314" i="5"/>
  <c r="J1314" i="5"/>
  <c r="C1314" i="5"/>
  <c r="K1313" i="5"/>
  <c r="L1313" i="5"/>
  <c r="J1313" i="5"/>
  <c r="C1313" i="5"/>
  <c r="K1312" i="5"/>
  <c r="L1312" i="5"/>
  <c r="J1312" i="5"/>
  <c r="C1312" i="5"/>
  <c r="K1311" i="5"/>
  <c r="L1311" i="5"/>
  <c r="J1311" i="5"/>
  <c r="C1311" i="5"/>
  <c r="K1310" i="5"/>
  <c r="L1310" i="5"/>
  <c r="J1310" i="5"/>
  <c r="C1310" i="5"/>
  <c r="K1309" i="5"/>
  <c r="L1309" i="5"/>
  <c r="J1309" i="5"/>
  <c r="C1309" i="5"/>
  <c r="K1308" i="5"/>
  <c r="L1308" i="5"/>
  <c r="J1308" i="5"/>
  <c r="C1308" i="5"/>
  <c r="K1307" i="5"/>
  <c r="L1307" i="5"/>
  <c r="J1307" i="5"/>
  <c r="C1307" i="5"/>
  <c r="K1306" i="5"/>
  <c r="L1306" i="5"/>
  <c r="J1306" i="5"/>
  <c r="C1306" i="5"/>
  <c r="K1305" i="5"/>
  <c r="L1305" i="5"/>
  <c r="J1305" i="5"/>
  <c r="C1305" i="5"/>
  <c r="K1304" i="5"/>
  <c r="L1304" i="5"/>
  <c r="J1304" i="5"/>
  <c r="C1304" i="5"/>
  <c r="K1303" i="5"/>
  <c r="L1303" i="5"/>
  <c r="J1303" i="5"/>
  <c r="C1303" i="5"/>
  <c r="K1302" i="5"/>
  <c r="L1302" i="5"/>
  <c r="J1302" i="5"/>
  <c r="C1302" i="5"/>
  <c r="K1301" i="5"/>
  <c r="L1301" i="5"/>
  <c r="J1301" i="5"/>
  <c r="C1301" i="5"/>
  <c r="K1300" i="5"/>
  <c r="L1300" i="5"/>
  <c r="J1300" i="5"/>
  <c r="C1300" i="5"/>
  <c r="K1299" i="5"/>
  <c r="L1299" i="5"/>
  <c r="J1299" i="5"/>
  <c r="C1299" i="5"/>
  <c r="K1298" i="5"/>
  <c r="L1298" i="5"/>
  <c r="J1298" i="5"/>
  <c r="C1298" i="5"/>
  <c r="K1297" i="5"/>
  <c r="L1297" i="5"/>
  <c r="J1297" i="5"/>
  <c r="C1297" i="5"/>
  <c r="K1296" i="5"/>
  <c r="L1296" i="5"/>
  <c r="J1296" i="5"/>
  <c r="C1296" i="5"/>
  <c r="K1295" i="5"/>
  <c r="L1295" i="5"/>
  <c r="J1295" i="5"/>
  <c r="C1295" i="5"/>
  <c r="K1294" i="5"/>
  <c r="L1294" i="5"/>
  <c r="J1294" i="5"/>
  <c r="C1294" i="5"/>
  <c r="K1293" i="5"/>
  <c r="L1293" i="5"/>
  <c r="J1293" i="5"/>
  <c r="C1293" i="5"/>
  <c r="K1292" i="5"/>
  <c r="L1292" i="5"/>
  <c r="J1292" i="5"/>
  <c r="C1292" i="5"/>
  <c r="K1291" i="5"/>
  <c r="L1291" i="5"/>
  <c r="J1291" i="5"/>
  <c r="C1291" i="5"/>
  <c r="K1290" i="5"/>
  <c r="L1290" i="5"/>
  <c r="J1290" i="5"/>
  <c r="C1290" i="5"/>
  <c r="K1289" i="5"/>
  <c r="L1289" i="5"/>
  <c r="J1289" i="5"/>
  <c r="C1289" i="5"/>
  <c r="K1288" i="5"/>
  <c r="L1288" i="5"/>
  <c r="J1288" i="5"/>
  <c r="C1288" i="5"/>
  <c r="K1287" i="5"/>
  <c r="L1287" i="5"/>
  <c r="J1287" i="5"/>
  <c r="C1287" i="5"/>
  <c r="K1286" i="5"/>
  <c r="L1286" i="5"/>
  <c r="J1286" i="5"/>
  <c r="C1286" i="5"/>
  <c r="K1285" i="5"/>
  <c r="L1285" i="5"/>
  <c r="J1285" i="5"/>
  <c r="C1285" i="5"/>
  <c r="K1284" i="5"/>
  <c r="L1284" i="5"/>
  <c r="J1284" i="5"/>
  <c r="C1284" i="5"/>
  <c r="K1283" i="5"/>
  <c r="L1283" i="5"/>
  <c r="J1283" i="5"/>
  <c r="C1283" i="5"/>
  <c r="K1282" i="5"/>
  <c r="L1282" i="5"/>
  <c r="J1282" i="5"/>
  <c r="C1282" i="5"/>
  <c r="K1281" i="5"/>
  <c r="L1281" i="5"/>
  <c r="J1281" i="5"/>
  <c r="C1281" i="5"/>
  <c r="K1280" i="5"/>
  <c r="L1280" i="5"/>
  <c r="J1280" i="5"/>
  <c r="C1280" i="5"/>
  <c r="K1279" i="5"/>
  <c r="L1279" i="5"/>
  <c r="J1279" i="5"/>
  <c r="C1279" i="5"/>
  <c r="K1278" i="5"/>
  <c r="L1278" i="5"/>
  <c r="J1278" i="5"/>
  <c r="C1278" i="5"/>
  <c r="K1277" i="5"/>
  <c r="L1277" i="5"/>
  <c r="J1277" i="5"/>
  <c r="C1277" i="5"/>
  <c r="K1276" i="5"/>
  <c r="L1276" i="5"/>
  <c r="J1276" i="5"/>
  <c r="C1276" i="5"/>
  <c r="K1275" i="5"/>
  <c r="L1275" i="5"/>
  <c r="J1275" i="5"/>
  <c r="C1275" i="5"/>
  <c r="K1274" i="5"/>
  <c r="L1274" i="5"/>
  <c r="J1274" i="5"/>
  <c r="C1274" i="5"/>
  <c r="K1273" i="5"/>
  <c r="L1273" i="5"/>
  <c r="J1273" i="5"/>
  <c r="C1273" i="5"/>
  <c r="K1272" i="5"/>
  <c r="L1272" i="5"/>
  <c r="J1272" i="5"/>
  <c r="C1272" i="5"/>
  <c r="K1271" i="5"/>
  <c r="L1271" i="5"/>
  <c r="J1271" i="5"/>
  <c r="C1271" i="5"/>
  <c r="K1270" i="5"/>
  <c r="L1270" i="5"/>
  <c r="J1270" i="5"/>
  <c r="C1270" i="5"/>
  <c r="K1269" i="5"/>
  <c r="L1269" i="5"/>
  <c r="J1269" i="5"/>
  <c r="C1269" i="5"/>
  <c r="K1268" i="5"/>
  <c r="L1268" i="5"/>
  <c r="J1268" i="5"/>
  <c r="C1268" i="5"/>
  <c r="K1267" i="5"/>
  <c r="L1267" i="5"/>
  <c r="J1267" i="5"/>
  <c r="C1267" i="5"/>
  <c r="K1266" i="5"/>
  <c r="L1266" i="5"/>
  <c r="J1266" i="5"/>
  <c r="C1266" i="5"/>
  <c r="K1265" i="5"/>
  <c r="L1265" i="5"/>
  <c r="J1265" i="5"/>
  <c r="C1265" i="5"/>
  <c r="K1264" i="5"/>
  <c r="L1264" i="5"/>
  <c r="J1264" i="5"/>
  <c r="C1264" i="5"/>
  <c r="K1263" i="5"/>
  <c r="L1263" i="5"/>
  <c r="J1263" i="5"/>
  <c r="C1263" i="5"/>
  <c r="K1262" i="5"/>
  <c r="L1262" i="5"/>
  <c r="J1262" i="5"/>
  <c r="C1262" i="5"/>
  <c r="K1261" i="5"/>
  <c r="L1261" i="5"/>
  <c r="J1261" i="5"/>
  <c r="C1261" i="5"/>
  <c r="K1260" i="5"/>
  <c r="L1260" i="5"/>
  <c r="J1260" i="5"/>
  <c r="C1260" i="5"/>
  <c r="K1259" i="5"/>
  <c r="L1259" i="5"/>
  <c r="J1259" i="5"/>
  <c r="C1259" i="5"/>
  <c r="K1258" i="5"/>
  <c r="L1258" i="5"/>
  <c r="J1258" i="5"/>
  <c r="C1258" i="5"/>
  <c r="K1257" i="5"/>
  <c r="L1257" i="5"/>
  <c r="J1257" i="5"/>
  <c r="C1257" i="5"/>
  <c r="K1256" i="5"/>
  <c r="L1256" i="5"/>
  <c r="J1256" i="5"/>
  <c r="C1256" i="5"/>
  <c r="K1255" i="5"/>
  <c r="L1255" i="5"/>
  <c r="J1255" i="5"/>
  <c r="C1255" i="5"/>
  <c r="K1254" i="5"/>
  <c r="L1254" i="5"/>
  <c r="J1254" i="5"/>
  <c r="C1254" i="5"/>
  <c r="K1253" i="5"/>
  <c r="L1253" i="5"/>
  <c r="J1253" i="5"/>
  <c r="C1253" i="5"/>
  <c r="K1252" i="5"/>
  <c r="L1252" i="5"/>
  <c r="J1252" i="5"/>
  <c r="C1252" i="5"/>
  <c r="K1251" i="5"/>
  <c r="L1251" i="5"/>
  <c r="J1251" i="5"/>
  <c r="C1251" i="5"/>
  <c r="K1250" i="5"/>
  <c r="L1250" i="5"/>
  <c r="J1250" i="5"/>
  <c r="C1250" i="5"/>
  <c r="K1249" i="5"/>
  <c r="L1249" i="5"/>
  <c r="J1249" i="5"/>
  <c r="C1249" i="5"/>
  <c r="K1248" i="5"/>
  <c r="L1248" i="5"/>
  <c r="J1248" i="5"/>
  <c r="C1248" i="5"/>
  <c r="K1247" i="5"/>
  <c r="L1247" i="5"/>
  <c r="J1247" i="5"/>
  <c r="C1247" i="5"/>
  <c r="K1246" i="5"/>
  <c r="L1246" i="5"/>
  <c r="J1246" i="5"/>
  <c r="C1246" i="5"/>
  <c r="K1245" i="5"/>
  <c r="L1245" i="5"/>
  <c r="J1245" i="5"/>
  <c r="C1245" i="5"/>
  <c r="K1244" i="5"/>
  <c r="L1244" i="5"/>
  <c r="J1244" i="5"/>
  <c r="C1244" i="5"/>
  <c r="K1243" i="5"/>
  <c r="L1243" i="5"/>
  <c r="J1243" i="5"/>
  <c r="C1243" i="5"/>
  <c r="K1242" i="5"/>
  <c r="L1242" i="5"/>
  <c r="J1242" i="5"/>
  <c r="C1242" i="5"/>
  <c r="K1241" i="5"/>
  <c r="L1241" i="5"/>
  <c r="J1241" i="5"/>
  <c r="C1241" i="5"/>
  <c r="K1240" i="5"/>
  <c r="L1240" i="5"/>
  <c r="J1240" i="5"/>
  <c r="C1240" i="5"/>
  <c r="K1239" i="5"/>
  <c r="L1239" i="5"/>
  <c r="J1239" i="5"/>
  <c r="C1239" i="5"/>
  <c r="K1238" i="5"/>
  <c r="L1238" i="5"/>
  <c r="J1238" i="5"/>
  <c r="C1238" i="5"/>
  <c r="K1237" i="5"/>
  <c r="L1237" i="5"/>
  <c r="J1237" i="5"/>
  <c r="C1237" i="5"/>
  <c r="K1236" i="5"/>
  <c r="L1236" i="5"/>
  <c r="J1236" i="5"/>
  <c r="C1236" i="5"/>
  <c r="K1235" i="5"/>
  <c r="L1235" i="5"/>
  <c r="J1235" i="5"/>
  <c r="C1235" i="5"/>
  <c r="K1234" i="5"/>
  <c r="L1234" i="5"/>
  <c r="J1234" i="5"/>
  <c r="C1234" i="5"/>
  <c r="K1233" i="5"/>
  <c r="L1233" i="5"/>
  <c r="J1233" i="5"/>
  <c r="C1233" i="5"/>
  <c r="K1232" i="5"/>
  <c r="L1232" i="5"/>
  <c r="J1232" i="5"/>
  <c r="C1232" i="5"/>
  <c r="K1231" i="5"/>
  <c r="L1231" i="5"/>
  <c r="J1231" i="5"/>
  <c r="C1231" i="5"/>
  <c r="K1230" i="5"/>
  <c r="L1230" i="5"/>
  <c r="J1230" i="5"/>
  <c r="C1230" i="5"/>
  <c r="K1229" i="5"/>
  <c r="L1229" i="5"/>
  <c r="J1229" i="5"/>
  <c r="C1229" i="5"/>
  <c r="K1226" i="5"/>
  <c r="L1226" i="5"/>
  <c r="J1226" i="5"/>
  <c r="C1226" i="5"/>
  <c r="K1225" i="5"/>
  <c r="L1225" i="5"/>
  <c r="J1225" i="5"/>
  <c r="C1225" i="5"/>
  <c r="K1224" i="5"/>
  <c r="L1224" i="5"/>
  <c r="J1224" i="5"/>
  <c r="C1224" i="5"/>
  <c r="K1223" i="5"/>
  <c r="L1223" i="5"/>
  <c r="J1223" i="5"/>
  <c r="C1223" i="5"/>
  <c r="K1222" i="5"/>
  <c r="L1222" i="5"/>
  <c r="J1222" i="5"/>
  <c r="C1222" i="5"/>
  <c r="K1221" i="5"/>
  <c r="L1221" i="5"/>
  <c r="J1221" i="5"/>
  <c r="C1221" i="5"/>
  <c r="K1220" i="5"/>
  <c r="L1220" i="5"/>
  <c r="J1220" i="5"/>
  <c r="C1220" i="5"/>
  <c r="K1219" i="5"/>
  <c r="L1219" i="5"/>
  <c r="J1219" i="5"/>
  <c r="C1219" i="5"/>
  <c r="K1218" i="5"/>
  <c r="L1218" i="5"/>
  <c r="J1218" i="5"/>
  <c r="C1218" i="5"/>
  <c r="K1217" i="5"/>
  <c r="L1217" i="5"/>
  <c r="J1217" i="5"/>
  <c r="C1217" i="5"/>
  <c r="K1216" i="5"/>
  <c r="L1216" i="5"/>
  <c r="J1216" i="5"/>
  <c r="C1216" i="5"/>
  <c r="K1215" i="5"/>
  <c r="L1215" i="5"/>
  <c r="J1215" i="5"/>
  <c r="C1215" i="5"/>
  <c r="K1214" i="5"/>
  <c r="L1214" i="5"/>
  <c r="J1214" i="5"/>
  <c r="C1214" i="5"/>
  <c r="K1213" i="5"/>
  <c r="L1213" i="5"/>
  <c r="J1213" i="5"/>
  <c r="C1213" i="5"/>
  <c r="K1212" i="5"/>
  <c r="L1212" i="5"/>
  <c r="J1212" i="5"/>
  <c r="C1212" i="5"/>
  <c r="K1211" i="5"/>
  <c r="L1211" i="5"/>
  <c r="J1211" i="5"/>
  <c r="C1211" i="5"/>
  <c r="K1210" i="5"/>
  <c r="L1210" i="5"/>
  <c r="J1210" i="5"/>
  <c r="C1210" i="5"/>
  <c r="K1209" i="5"/>
  <c r="L1209" i="5"/>
  <c r="J1209" i="5"/>
  <c r="C1209" i="5"/>
  <c r="K1208" i="5"/>
  <c r="L1208" i="5"/>
  <c r="J1208" i="5"/>
  <c r="C1208" i="5"/>
  <c r="K1207" i="5"/>
  <c r="L1207" i="5"/>
  <c r="J1207" i="5"/>
  <c r="C1207" i="5"/>
  <c r="K1206" i="5"/>
  <c r="L1206" i="5"/>
  <c r="J1206" i="5"/>
  <c r="C1206" i="5"/>
  <c r="K1205" i="5"/>
  <c r="L1205" i="5"/>
  <c r="J1205" i="5"/>
  <c r="C1205" i="5"/>
  <c r="K1204" i="5"/>
  <c r="L1204" i="5"/>
  <c r="J1204" i="5"/>
  <c r="C1204" i="5"/>
  <c r="K1203" i="5"/>
  <c r="L1203" i="5"/>
  <c r="J1203" i="5"/>
  <c r="C1203" i="5"/>
  <c r="K1202" i="5"/>
  <c r="L1202" i="5"/>
  <c r="J1202" i="5"/>
  <c r="C1202" i="5"/>
  <c r="K1201" i="5"/>
  <c r="L1201" i="5"/>
  <c r="J1201" i="5"/>
  <c r="C1201" i="5"/>
  <c r="K1200" i="5"/>
  <c r="L1200" i="5"/>
  <c r="J1200" i="5"/>
  <c r="C1200" i="5"/>
  <c r="K1199" i="5"/>
  <c r="L1199" i="5"/>
  <c r="J1199" i="5"/>
  <c r="C1199" i="5"/>
  <c r="K1198" i="5"/>
  <c r="L1198" i="5"/>
  <c r="J1198" i="5"/>
  <c r="C1198" i="5"/>
  <c r="K1197" i="5"/>
  <c r="L1197" i="5"/>
  <c r="J1197" i="5"/>
  <c r="C1197" i="5"/>
  <c r="K1196" i="5"/>
  <c r="L1196" i="5"/>
  <c r="J1196" i="5"/>
  <c r="C1196" i="5"/>
  <c r="K1195" i="5"/>
  <c r="L1195" i="5"/>
  <c r="J1195" i="5"/>
  <c r="C1195" i="5"/>
  <c r="K1194" i="5"/>
  <c r="L1194" i="5"/>
  <c r="J1194" i="5"/>
  <c r="C1194" i="5"/>
  <c r="K1193" i="5"/>
  <c r="L1193" i="5"/>
  <c r="J1193" i="5"/>
  <c r="C1193" i="5"/>
  <c r="K1192" i="5"/>
  <c r="L1192" i="5"/>
  <c r="J1192" i="5"/>
  <c r="C1192" i="5"/>
  <c r="K1191" i="5"/>
  <c r="L1191" i="5"/>
  <c r="J1191" i="5"/>
  <c r="C1191" i="5"/>
  <c r="K1190" i="5"/>
  <c r="L1190" i="5"/>
  <c r="J1190" i="5"/>
  <c r="C1190" i="5"/>
  <c r="K1189" i="5"/>
  <c r="L1189" i="5"/>
  <c r="J1189" i="5"/>
  <c r="C1189" i="5"/>
  <c r="K1188" i="5"/>
  <c r="L1188" i="5"/>
  <c r="J1188" i="5"/>
  <c r="C1188" i="5"/>
  <c r="K1187" i="5"/>
  <c r="L1187" i="5"/>
  <c r="J1187" i="5"/>
  <c r="C1187" i="5"/>
  <c r="K1186" i="5"/>
  <c r="L1186" i="5"/>
  <c r="J1186" i="5"/>
  <c r="C1186" i="5"/>
  <c r="K1185" i="5"/>
  <c r="L1185" i="5"/>
  <c r="J1185" i="5"/>
  <c r="C1185" i="5"/>
  <c r="K1184" i="5"/>
  <c r="L1184" i="5"/>
  <c r="J1184" i="5"/>
  <c r="C1184" i="5"/>
  <c r="K1183" i="5"/>
  <c r="L1183" i="5"/>
  <c r="J1183" i="5"/>
  <c r="C1183" i="5"/>
  <c r="K1182" i="5"/>
  <c r="L1182" i="5"/>
  <c r="J1182" i="5"/>
  <c r="C1182" i="5"/>
  <c r="K1181" i="5"/>
  <c r="L1181" i="5"/>
  <c r="J1181" i="5"/>
  <c r="C1181" i="5"/>
  <c r="K1180" i="5"/>
  <c r="L1180" i="5"/>
  <c r="J1180" i="5"/>
  <c r="C1180" i="5"/>
  <c r="K1179" i="5"/>
  <c r="L1179" i="5"/>
  <c r="J1179" i="5"/>
  <c r="C1179" i="5"/>
  <c r="K1178" i="5"/>
  <c r="L1178" i="5"/>
  <c r="J1178" i="5"/>
  <c r="C1178" i="5"/>
  <c r="K1177" i="5"/>
  <c r="L1177" i="5"/>
  <c r="J1177" i="5"/>
  <c r="C1177" i="5"/>
  <c r="K1176" i="5"/>
  <c r="L1176" i="5"/>
  <c r="J1176" i="5"/>
  <c r="C1176" i="5"/>
  <c r="K1175" i="5"/>
  <c r="L1175" i="5"/>
  <c r="J1175" i="5"/>
  <c r="C1175" i="5"/>
  <c r="K1174" i="5"/>
  <c r="L1174" i="5"/>
  <c r="J1174" i="5"/>
  <c r="C1174" i="5"/>
  <c r="K1173" i="5"/>
  <c r="L1173" i="5"/>
  <c r="J1173" i="5"/>
  <c r="C1173" i="5"/>
  <c r="K1172" i="5"/>
  <c r="L1172" i="5"/>
  <c r="J1172" i="5"/>
  <c r="C1172" i="5"/>
  <c r="K1171" i="5"/>
  <c r="L1171" i="5"/>
  <c r="J1171" i="5"/>
  <c r="C1171" i="5"/>
  <c r="K1170" i="5"/>
  <c r="L1170" i="5"/>
  <c r="J1170" i="5"/>
  <c r="C1170" i="5"/>
  <c r="K1169" i="5"/>
  <c r="L1169" i="5"/>
  <c r="J1169" i="5"/>
  <c r="C1169" i="5"/>
  <c r="K1168" i="5"/>
  <c r="L1168" i="5"/>
  <c r="J1168" i="5"/>
  <c r="C1168" i="5"/>
  <c r="K1167" i="5"/>
  <c r="L1167" i="5"/>
  <c r="J1167" i="5"/>
  <c r="C1167" i="5"/>
  <c r="K1166" i="5"/>
  <c r="L1166" i="5"/>
  <c r="J1166" i="5"/>
  <c r="C1166" i="5"/>
  <c r="K1165" i="5"/>
  <c r="L1165" i="5"/>
  <c r="J1165" i="5"/>
  <c r="C1165" i="5"/>
  <c r="K1164" i="5"/>
  <c r="L1164" i="5"/>
  <c r="J1164" i="5"/>
  <c r="C1164" i="5"/>
  <c r="K1163" i="5"/>
  <c r="L1163" i="5"/>
  <c r="J1163" i="5"/>
  <c r="C1163" i="5"/>
  <c r="K1162" i="5"/>
  <c r="L1162" i="5"/>
  <c r="J1162" i="5"/>
  <c r="C1162" i="5"/>
  <c r="K1161" i="5"/>
  <c r="L1161" i="5"/>
  <c r="J1161" i="5"/>
  <c r="C1161" i="5"/>
  <c r="K1160" i="5"/>
  <c r="L1160" i="5"/>
  <c r="J1160" i="5"/>
  <c r="C1160" i="5"/>
  <c r="K1159" i="5"/>
  <c r="L1159" i="5"/>
  <c r="J1159" i="5"/>
  <c r="C1159" i="5"/>
  <c r="K1158" i="5"/>
  <c r="L1158" i="5"/>
  <c r="J1158" i="5"/>
  <c r="C1158" i="5"/>
  <c r="K1157" i="5"/>
  <c r="L1157" i="5"/>
  <c r="J1157" i="5"/>
  <c r="C1157" i="5"/>
  <c r="K1156" i="5"/>
  <c r="L1156" i="5"/>
  <c r="J1156" i="5"/>
  <c r="C1156" i="5"/>
  <c r="K1155" i="5"/>
  <c r="L1155" i="5"/>
  <c r="J1155" i="5"/>
  <c r="C1155" i="5"/>
  <c r="K1154" i="5"/>
  <c r="L1154" i="5"/>
  <c r="J1154" i="5"/>
  <c r="C1154" i="5"/>
  <c r="K1153" i="5"/>
  <c r="L1153" i="5"/>
  <c r="J1153" i="5"/>
  <c r="C1153" i="5"/>
  <c r="K1152" i="5"/>
  <c r="L1152" i="5"/>
  <c r="J1152" i="5"/>
  <c r="C1152" i="5"/>
  <c r="K1151" i="5"/>
  <c r="L1151" i="5"/>
  <c r="J1151" i="5"/>
  <c r="C1151" i="5"/>
  <c r="K1150" i="5"/>
  <c r="L1150" i="5"/>
  <c r="J1150" i="5"/>
  <c r="C1150" i="5"/>
  <c r="K1149" i="5"/>
  <c r="L1149" i="5"/>
  <c r="J1149" i="5"/>
  <c r="C1149" i="5"/>
  <c r="K1148" i="5"/>
  <c r="L1148" i="5"/>
  <c r="J1148" i="5"/>
  <c r="C1148" i="5"/>
  <c r="K1147" i="5"/>
  <c r="L1147" i="5"/>
  <c r="J1147" i="5"/>
  <c r="C1147" i="5"/>
  <c r="K1146" i="5"/>
  <c r="L1146" i="5"/>
  <c r="J1146" i="5"/>
  <c r="C1146" i="5"/>
  <c r="K1145" i="5"/>
  <c r="L1145" i="5"/>
  <c r="J1145" i="5"/>
  <c r="C1145" i="5"/>
  <c r="K1144" i="5"/>
  <c r="L1144" i="5"/>
  <c r="J1144" i="5"/>
  <c r="C1144" i="5"/>
  <c r="K1143" i="5"/>
  <c r="L1143" i="5"/>
  <c r="J1143" i="5"/>
  <c r="C1143" i="5"/>
  <c r="K1142" i="5"/>
  <c r="L1142" i="5"/>
  <c r="J1142" i="5"/>
  <c r="C1142" i="5"/>
  <c r="K1141" i="5"/>
  <c r="L1141" i="5"/>
  <c r="J1141" i="5"/>
  <c r="C1141" i="5"/>
  <c r="K1140" i="5"/>
  <c r="L1140" i="5"/>
  <c r="J1140" i="5"/>
  <c r="C1140" i="5"/>
  <c r="K1139" i="5"/>
  <c r="L1139" i="5"/>
  <c r="J1139" i="5"/>
  <c r="C1139" i="5"/>
  <c r="K1138" i="5"/>
  <c r="L1138" i="5"/>
  <c r="J1138" i="5"/>
  <c r="C1138" i="5"/>
  <c r="K1137" i="5"/>
  <c r="L1137" i="5"/>
  <c r="J1137" i="5"/>
  <c r="C1137" i="5"/>
  <c r="K1136" i="5"/>
  <c r="L1136" i="5"/>
  <c r="J1136" i="5"/>
  <c r="C1136" i="5"/>
  <c r="K1135" i="5"/>
  <c r="L1135" i="5"/>
  <c r="J1135" i="5"/>
  <c r="C1135" i="5"/>
  <c r="K1134" i="5"/>
  <c r="L1134" i="5"/>
  <c r="J1134" i="5"/>
  <c r="C1134" i="5"/>
  <c r="K1133" i="5"/>
  <c r="L1133" i="5"/>
  <c r="J1133" i="5"/>
  <c r="C1133" i="5"/>
  <c r="K1132" i="5"/>
  <c r="L1132" i="5"/>
  <c r="J1132" i="5"/>
  <c r="C1132" i="5"/>
  <c r="K1131" i="5"/>
  <c r="L1131" i="5"/>
  <c r="J1131" i="5"/>
  <c r="C1131" i="5"/>
  <c r="K1130" i="5"/>
  <c r="L1130" i="5"/>
  <c r="J1130" i="5"/>
  <c r="C1130" i="5"/>
  <c r="K1129" i="5"/>
  <c r="L1129" i="5"/>
  <c r="J1129" i="5"/>
  <c r="C1129" i="5"/>
  <c r="K1128" i="5"/>
  <c r="L1128" i="5"/>
  <c r="J1128" i="5"/>
  <c r="C1128" i="5"/>
  <c r="K1127" i="5"/>
  <c r="L1127" i="5"/>
  <c r="J1127" i="5"/>
  <c r="C1127" i="5"/>
  <c r="K1124" i="5"/>
  <c r="L1124" i="5"/>
  <c r="J1124" i="5"/>
  <c r="C1124" i="5"/>
  <c r="K1123" i="5"/>
  <c r="L1123" i="5"/>
  <c r="J1123" i="5"/>
  <c r="C1123" i="5"/>
  <c r="K1122" i="5"/>
  <c r="L1122" i="5"/>
  <c r="J1122" i="5"/>
  <c r="C1122" i="5"/>
  <c r="K1121" i="5"/>
  <c r="L1121" i="5"/>
  <c r="J1121" i="5"/>
  <c r="C1121" i="5"/>
  <c r="K1120" i="5"/>
  <c r="L1120" i="5"/>
  <c r="J1120" i="5"/>
  <c r="C1120" i="5"/>
  <c r="K1119" i="5"/>
  <c r="L1119" i="5"/>
  <c r="J1119" i="5"/>
  <c r="C1119" i="5"/>
  <c r="K1118" i="5"/>
  <c r="L1118" i="5"/>
  <c r="J1118" i="5"/>
  <c r="C1118" i="5"/>
  <c r="K1117" i="5"/>
  <c r="L1117" i="5"/>
  <c r="J1117" i="5"/>
  <c r="C1117" i="5"/>
  <c r="K1116" i="5"/>
  <c r="L1116" i="5"/>
  <c r="J1116" i="5"/>
  <c r="C1116" i="5"/>
  <c r="K1115" i="5"/>
  <c r="L1115" i="5"/>
  <c r="J1115" i="5"/>
  <c r="C1115" i="5"/>
  <c r="K1114" i="5"/>
  <c r="L1114" i="5"/>
  <c r="J1114" i="5"/>
  <c r="C1114" i="5"/>
  <c r="K1113" i="5"/>
  <c r="L1113" i="5"/>
  <c r="J1113" i="5"/>
  <c r="C1113" i="5"/>
  <c r="K1112" i="5"/>
  <c r="L1112" i="5"/>
  <c r="J1112" i="5"/>
  <c r="C1112" i="5"/>
  <c r="K1111" i="5"/>
  <c r="L1111" i="5"/>
  <c r="J1111" i="5"/>
  <c r="C1111" i="5"/>
  <c r="K1110" i="5"/>
  <c r="L1110" i="5"/>
  <c r="J1110" i="5"/>
  <c r="C1110" i="5"/>
  <c r="K1109" i="5"/>
  <c r="L1109" i="5"/>
  <c r="J1109" i="5"/>
  <c r="C1109" i="5"/>
  <c r="K1108" i="5"/>
  <c r="L1108" i="5"/>
  <c r="J1108" i="5"/>
  <c r="C1108" i="5"/>
  <c r="K1107" i="5"/>
  <c r="L1107" i="5"/>
  <c r="J1107" i="5"/>
  <c r="C1107" i="5"/>
  <c r="K1106" i="5"/>
  <c r="L1106" i="5"/>
  <c r="J1106" i="5"/>
  <c r="C1106" i="5"/>
  <c r="K1105" i="5"/>
  <c r="L1105" i="5"/>
  <c r="J1105" i="5"/>
  <c r="C1105" i="5"/>
  <c r="K1104" i="5"/>
  <c r="L1104" i="5"/>
  <c r="J1104" i="5"/>
  <c r="C1104" i="5"/>
  <c r="K1103" i="5"/>
  <c r="L1103" i="5"/>
  <c r="J1103" i="5"/>
  <c r="C1103" i="5"/>
  <c r="K1102" i="5"/>
  <c r="L1102" i="5"/>
  <c r="J1102" i="5"/>
  <c r="C1102" i="5"/>
  <c r="K1101" i="5"/>
  <c r="L1101" i="5"/>
  <c r="J1101" i="5"/>
  <c r="C1101" i="5"/>
  <c r="K1100" i="5"/>
  <c r="L1100" i="5"/>
  <c r="J1100" i="5"/>
  <c r="C1100" i="5"/>
  <c r="K1099" i="5"/>
  <c r="L1099" i="5"/>
  <c r="J1099" i="5"/>
  <c r="C1099" i="5"/>
  <c r="K1098" i="5"/>
  <c r="L1098" i="5"/>
  <c r="J1098" i="5"/>
  <c r="C1098" i="5"/>
  <c r="K1097" i="5"/>
  <c r="L1097" i="5"/>
  <c r="J1097" i="5"/>
  <c r="C1097" i="5"/>
  <c r="K1096" i="5"/>
  <c r="L1096" i="5"/>
  <c r="J1096" i="5"/>
  <c r="C1096" i="5"/>
  <c r="K1095" i="5"/>
  <c r="L1095" i="5"/>
  <c r="J1095" i="5"/>
  <c r="C1095" i="5"/>
  <c r="K1094" i="5"/>
  <c r="L1094" i="5"/>
  <c r="J1094" i="5"/>
  <c r="C1094" i="5"/>
  <c r="K1093" i="5"/>
  <c r="L1093" i="5"/>
  <c r="J1093" i="5"/>
  <c r="C1093" i="5"/>
  <c r="K1092" i="5"/>
  <c r="L1092" i="5"/>
  <c r="J1092" i="5"/>
  <c r="C1092" i="5"/>
  <c r="K1091" i="5"/>
  <c r="L1091" i="5"/>
  <c r="J1091" i="5"/>
  <c r="C1091" i="5"/>
  <c r="K1090" i="5"/>
  <c r="L1090" i="5"/>
  <c r="J1090" i="5"/>
  <c r="C1090" i="5"/>
  <c r="K1089" i="5"/>
  <c r="L1089" i="5"/>
  <c r="J1089" i="5"/>
  <c r="C1089" i="5"/>
  <c r="K1088" i="5"/>
  <c r="L1088" i="5"/>
  <c r="J1088" i="5"/>
  <c r="C1088" i="5"/>
  <c r="K1087" i="5"/>
  <c r="L1087" i="5"/>
  <c r="J1087" i="5"/>
  <c r="C1087" i="5"/>
  <c r="K1086" i="5"/>
  <c r="L1086" i="5"/>
  <c r="J1086" i="5"/>
  <c r="C1086" i="5"/>
  <c r="K1085" i="5"/>
  <c r="L1085" i="5"/>
  <c r="J1085" i="5"/>
  <c r="C1085" i="5"/>
  <c r="K1084" i="5"/>
  <c r="L1084" i="5"/>
  <c r="J1084" i="5"/>
  <c r="C1084" i="5"/>
  <c r="K1083" i="5"/>
  <c r="L1083" i="5"/>
  <c r="J1083" i="5"/>
  <c r="C1083" i="5"/>
  <c r="K1082" i="5"/>
  <c r="L1082" i="5"/>
  <c r="J1082" i="5"/>
  <c r="C1082" i="5"/>
  <c r="K1081" i="5"/>
  <c r="L1081" i="5"/>
  <c r="J1081" i="5"/>
  <c r="C1081" i="5"/>
  <c r="K1080" i="5"/>
  <c r="L1080" i="5"/>
  <c r="J1080" i="5"/>
  <c r="C1080" i="5"/>
  <c r="K1079" i="5"/>
  <c r="L1079" i="5"/>
  <c r="J1079" i="5"/>
  <c r="C1079" i="5"/>
  <c r="K1078" i="5"/>
  <c r="L1078" i="5"/>
  <c r="J1078" i="5"/>
  <c r="C1078" i="5"/>
  <c r="K1077" i="5"/>
  <c r="L1077" i="5"/>
  <c r="J1077" i="5"/>
  <c r="C1077" i="5"/>
  <c r="K1076" i="5"/>
  <c r="L1076" i="5"/>
  <c r="J1076" i="5"/>
  <c r="C1076" i="5"/>
  <c r="K1075" i="5"/>
  <c r="L1075" i="5"/>
  <c r="J1075" i="5"/>
  <c r="C1075" i="5"/>
  <c r="K1074" i="5"/>
  <c r="L1074" i="5"/>
  <c r="J1074" i="5"/>
  <c r="C1074" i="5"/>
  <c r="K1073" i="5"/>
  <c r="L1073" i="5"/>
  <c r="J1073" i="5"/>
  <c r="C1073" i="5"/>
  <c r="K1072" i="5"/>
  <c r="L1072" i="5"/>
  <c r="J1072" i="5"/>
  <c r="C1072" i="5"/>
  <c r="K1071" i="5"/>
  <c r="L1071" i="5"/>
  <c r="J1071" i="5"/>
  <c r="C1071" i="5"/>
  <c r="K1070" i="5"/>
  <c r="L1070" i="5"/>
  <c r="J1070" i="5"/>
  <c r="C1070" i="5"/>
  <c r="K1069" i="5"/>
  <c r="L1069" i="5"/>
  <c r="J1069" i="5"/>
  <c r="C1069" i="5"/>
  <c r="K1068" i="5"/>
  <c r="L1068" i="5"/>
  <c r="J1068" i="5"/>
  <c r="C1068" i="5"/>
  <c r="K1067" i="5"/>
  <c r="L1067" i="5"/>
  <c r="J1067" i="5"/>
  <c r="C1067" i="5"/>
  <c r="K1066" i="5"/>
  <c r="L1066" i="5"/>
  <c r="J1066" i="5"/>
  <c r="C1066" i="5"/>
  <c r="K1065" i="5"/>
  <c r="L1065" i="5"/>
  <c r="J1065" i="5"/>
  <c r="C1065" i="5"/>
  <c r="K1064" i="5"/>
  <c r="L1064" i="5"/>
  <c r="J1064" i="5"/>
  <c r="C1064" i="5"/>
  <c r="K1063" i="5"/>
  <c r="L1063" i="5"/>
  <c r="J1063" i="5"/>
  <c r="C1063" i="5"/>
  <c r="K1062" i="5"/>
  <c r="L1062" i="5"/>
  <c r="J1062" i="5"/>
  <c r="C1062" i="5"/>
  <c r="K1061" i="5"/>
  <c r="L1061" i="5"/>
  <c r="J1061" i="5"/>
  <c r="C1061" i="5"/>
  <c r="K1060" i="5"/>
  <c r="L1060" i="5"/>
  <c r="J1060" i="5"/>
  <c r="C1060" i="5"/>
  <c r="K1059" i="5"/>
  <c r="L1059" i="5"/>
  <c r="J1059" i="5"/>
  <c r="C1059" i="5"/>
  <c r="K1058" i="5"/>
  <c r="L1058" i="5"/>
  <c r="J1058" i="5"/>
  <c r="C1058" i="5"/>
  <c r="K1057" i="5"/>
  <c r="L1057" i="5"/>
  <c r="J1057" i="5"/>
  <c r="C1057" i="5"/>
  <c r="K1056" i="5"/>
  <c r="L1056" i="5"/>
  <c r="J1056" i="5"/>
  <c r="C1056" i="5"/>
  <c r="K1055" i="5"/>
  <c r="L1055" i="5"/>
  <c r="J1055" i="5"/>
  <c r="C1055" i="5"/>
  <c r="K1054" i="5"/>
  <c r="L1054" i="5"/>
  <c r="J1054" i="5"/>
  <c r="C1054" i="5"/>
  <c r="K1053" i="5"/>
  <c r="L1053" i="5"/>
  <c r="J1053" i="5"/>
  <c r="C1053" i="5"/>
  <c r="K1052" i="5"/>
  <c r="L1052" i="5"/>
  <c r="J1052" i="5"/>
  <c r="C1052" i="5"/>
  <c r="K1051" i="5"/>
  <c r="L1051" i="5"/>
  <c r="J1051" i="5"/>
  <c r="C1051" i="5"/>
  <c r="K1050" i="5"/>
  <c r="L1050" i="5"/>
  <c r="J1050" i="5"/>
  <c r="C1050" i="5"/>
  <c r="K1049" i="5"/>
  <c r="L1049" i="5"/>
  <c r="J1049" i="5"/>
  <c r="C1049" i="5"/>
  <c r="K1048" i="5"/>
  <c r="L1048" i="5"/>
  <c r="J1048" i="5"/>
  <c r="C1048" i="5"/>
  <c r="K1047" i="5"/>
  <c r="L1047" i="5"/>
  <c r="J1047" i="5"/>
  <c r="C1047" i="5"/>
  <c r="K1046" i="5"/>
  <c r="L1046" i="5"/>
  <c r="J1046" i="5"/>
  <c r="C1046" i="5"/>
  <c r="K1045" i="5"/>
  <c r="L1045" i="5"/>
  <c r="J1045" i="5"/>
  <c r="C1045" i="5"/>
  <c r="K1044" i="5"/>
  <c r="L1044" i="5"/>
  <c r="J1044" i="5"/>
  <c r="C1044" i="5"/>
  <c r="K1043" i="5"/>
  <c r="L1043" i="5"/>
  <c r="J1043" i="5"/>
  <c r="C1043" i="5"/>
  <c r="K1042" i="5"/>
  <c r="L1042" i="5"/>
  <c r="J1042" i="5"/>
  <c r="C1042" i="5"/>
  <c r="K1041" i="5"/>
  <c r="L1041" i="5"/>
  <c r="J1041" i="5"/>
  <c r="C1041" i="5"/>
  <c r="K1040" i="5"/>
  <c r="L1040" i="5"/>
  <c r="J1040" i="5"/>
  <c r="C1040" i="5"/>
  <c r="K1039" i="5"/>
  <c r="L1039" i="5"/>
  <c r="J1039" i="5"/>
  <c r="C1039" i="5"/>
  <c r="K1038" i="5"/>
  <c r="L1038" i="5"/>
  <c r="J1038" i="5"/>
  <c r="C1038" i="5"/>
  <c r="K1037" i="5"/>
  <c r="L1037" i="5"/>
  <c r="J1037" i="5"/>
  <c r="C1037" i="5"/>
  <c r="K1036" i="5"/>
  <c r="L1036" i="5"/>
  <c r="J1036" i="5"/>
  <c r="C1036" i="5"/>
  <c r="K1035" i="5"/>
  <c r="L1035" i="5"/>
  <c r="J1035" i="5"/>
  <c r="C1035" i="5"/>
  <c r="K1034" i="5"/>
  <c r="L1034" i="5"/>
  <c r="J1034" i="5"/>
  <c r="C1034" i="5"/>
  <c r="K1033" i="5"/>
  <c r="L1033" i="5"/>
  <c r="J1033" i="5"/>
  <c r="C1033" i="5"/>
  <c r="K1032" i="5"/>
  <c r="L1032" i="5"/>
  <c r="J1032" i="5"/>
  <c r="C1032" i="5"/>
  <c r="K1031" i="5"/>
  <c r="L1031" i="5"/>
  <c r="J1031" i="5"/>
  <c r="C1031" i="5"/>
  <c r="K1030" i="5"/>
  <c r="L1030" i="5"/>
  <c r="J1030" i="5"/>
  <c r="C1030" i="5"/>
  <c r="K1029" i="5"/>
  <c r="L1029" i="5"/>
  <c r="J1029" i="5"/>
  <c r="C1029" i="5"/>
  <c r="K1028" i="5"/>
  <c r="L1028" i="5"/>
  <c r="J1028" i="5"/>
  <c r="C1028" i="5"/>
  <c r="K1027" i="5"/>
  <c r="L1027" i="5"/>
  <c r="J1027" i="5"/>
  <c r="C1027" i="5"/>
  <c r="K1026" i="5"/>
  <c r="L1026" i="5"/>
  <c r="J1026" i="5"/>
  <c r="C1026" i="5"/>
  <c r="K1025" i="5"/>
  <c r="L1025" i="5"/>
  <c r="J1025" i="5"/>
  <c r="C1025" i="5"/>
  <c r="K1022" i="5"/>
  <c r="L1022" i="5"/>
  <c r="J1022" i="5"/>
  <c r="C1022" i="5"/>
  <c r="K1021" i="5"/>
  <c r="L1021" i="5"/>
  <c r="J1021" i="5"/>
  <c r="C1021" i="5"/>
  <c r="K1020" i="5"/>
  <c r="L1020" i="5"/>
  <c r="J1020" i="5"/>
  <c r="C1020" i="5"/>
  <c r="K1019" i="5"/>
  <c r="L1019" i="5"/>
  <c r="J1019" i="5"/>
  <c r="C1019" i="5"/>
  <c r="K1018" i="5"/>
  <c r="L1018" i="5"/>
  <c r="J1018" i="5"/>
  <c r="C1018" i="5"/>
  <c r="K1017" i="5"/>
  <c r="L1017" i="5"/>
  <c r="J1017" i="5"/>
  <c r="C1017" i="5"/>
  <c r="K1016" i="5"/>
  <c r="L1016" i="5"/>
  <c r="J1016" i="5"/>
  <c r="C1016" i="5"/>
  <c r="K1015" i="5"/>
  <c r="L1015" i="5"/>
  <c r="J1015" i="5"/>
  <c r="C1015" i="5"/>
  <c r="K1014" i="5"/>
  <c r="L1014" i="5"/>
  <c r="J1014" i="5"/>
  <c r="C1014" i="5"/>
  <c r="K1013" i="5"/>
  <c r="L1013" i="5"/>
  <c r="J1013" i="5"/>
  <c r="C1013" i="5"/>
  <c r="K1012" i="5"/>
  <c r="L1012" i="5"/>
  <c r="J1012" i="5"/>
  <c r="C1012" i="5"/>
  <c r="K1011" i="5"/>
  <c r="L1011" i="5"/>
  <c r="J1011" i="5"/>
  <c r="C1011" i="5"/>
  <c r="K1010" i="5"/>
  <c r="L1010" i="5"/>
  <c r="J1010" i="5"/>
  <c r="C1010" i="5"/>
  <c r="K1009" i="5"/>
  <c r="L1009" i="5"/>
  <c r="J1009" i="5"/>
  <c r="C1009" i="5"/>
  <c r="K1008" i="5"/>
  <c r="L1008" i="5"/>
  <c r="J1008" i="5"/>
  <c r="C1008" i="5"/>
  <c r="K1007" i="5"/>
  <c r="L1007" i="5"/>
  <c r="J1007" i="5"/>
  <c r="C1007" i="5"/>
  <c r="K1006" i="5"/>
  <c r="L1006" i="5"/>
  <c r="J1006" i="5"/>
  <c r="C1006" i="5"/>
  <c r="K1005" i="5"/>
  <c r="L1005" i="5"/>
  <c r="J1005" i="5"/>
  <c r="C1005" i="5"/>
  <c r="K1004" i="5"/>
  <c r="L1004" i="5"/>
  <c r="J1004" i="5"/>
  <c r="C1004" i="5"/>
  <c r="K1003" i="5"/>
  <c r="L1003" i="5"/>
  <c r="J1003" i="5"/>
  <c r="C1003" i="5"/>
  <c r="K1002" i="5"/>
  <c r="L1002" i="5"/>
  <c r="J1002" i="5"/>
  <c r="C1002" i="5"/>
  <c r="K1001" i="5"/>
  <c r="L1001" i="5"/>
  <c r="J1001" i="5"/>
  <c r="C1001" i="5"/>
  <c r="K1000" i="5"/>
  <c r="L1000" i="5"/>
  <c r="J1000" i="5"/>
  <c r="C1000" i="5"/>
  <c r="K999" i="5"/>
  <c r="L999" i="5"/>
  <c r="J999" i="5"/>
  <c r="C999" i="5"/>
  <c r="K998" i="5"/>
  <c r="L998" i="5"/>
  <c r="J998" i="5"/>
  <c r="C998" i="5"/>
  <c r="K997" i="5"/>
  <c r="L997" i="5"/>
  <c r="J997" i="5"/>
  <c r="C997" i="5"/>
  <c r="K996" i="5"/>
  <c r="L996" i="5"/>
  <c r="J996" i="5"/>
  <c r="C996" i="5"/>
  <c r="K995" i="5"/>
  <c r="L995" i="5"/>
  <c r="J995" i="5"/>
  <c r="C995" i="5"/>
  <c r="K994" i="5"/>
  <c r="L994" i="5"/>
  <c r="J994" i="5"/>
  <c r="C994" i="5"/>
  <c r="K993" i="5"/>
  <c r="L993" i="5"/>
  <c r="J993" i="5"/>
  <c r="C993" i="5"/>
  <c r="K992" i="5"/>
  <c r="L992" i="5"/>
  <c r="J992" i="5"/>
  <c r="C992" i="5"/>
  <c r="K991" i="5"/>
  <c r="L991" i="5"/>
  <c r="J991" i="5"/>
  <c r="C991" i="5"/>
  <c r="K990" i="5"/>
  <c r="L990" i="5"/>
  <c r="J990" i="5"/>
  <c r="C990" i="5"/>
  <c r="K989" i="5"/>
  <c r="L989" i="5"/>
  <c r="J989" i="5"/>
  <c r="C989" i="5"/>
  <c r="K988" i="5"/>
  <c r="L988" i="5"/>
  <c r="J988" i="5"/>
  <c r="C988" i="5"/>
  <c r="K987" i="5"/>
  <c r="L987" i="5"/>
  <c r="J987" i="5"/>
  <c r="C987" i="5"/>
  <c r="K986" i="5"/>
  <c r="L986" i="5"/>
  <c r="J986" i="5"/>
  <c r="C986" i="5"/>
  <c r="K985" i="5"/>
  <c r="L985" i="5"/>
  <c r="J985" i="5"/>
  <c r="C985" i="5"/>
  <c r="K984" i="5"/>
  <c r="L984" i="5"/>
  <c r="J984" i="5"/>
  <c r="C984" i="5"/>
  <c r="K983" i="5"/>
  <c r="L983" i="5"/>
  <c r="J983" i="5"/>
  <c r="C983" i="5"/>
  <c r="K982" i="5"/>
  <c r="L982" i="5"/>
  <c r="J982" i="5"/>
  <c r="C982" i="5"/>
  <c r="K981" i="5"/>
  <c r="L981" i="5"/>
  <c r="J981" i="5"/>
  <c r="C981" i="5"/>
  <c r="K980" i="5"/>
  <c r="L980" i="5"/>
  <c r="J980" i="5"/>
  <c r="C980" i="5"/>
  <c r="K979" i="5"/>
  <c r="L979" i="5"/>
  <c r="J979" i="5"/>
  <c r="C979" i="5"/>
  <c r="K978" i="5"/>
  <c r="L978" i="5"/>
  <c r="J978" i="5"/>
  <c r="C978" i="5"/>
  <c r="K977" i="5"/>
  <c r="L977" i="5"/>
  <c r="J977" i="5"/>
  <c r="C977" i="5"/>
  <c r="K976" i="5"/>
  <c r="L976" i="5"/>
  <c r="J976" i="5"/>
  <c r="C976" i="5"/>
  <c r="K975" i="5"/>
  <c r="L975" i="5"/>
  <c r="J975" i="5"/>
  <c r="C975" i="5"/>
  <c r="K974" i="5"/>
  <c r="L974" i="5"/>
  <c r="J974" i="5"/>
  <c r="C974" i="5"/>
  <c r="K973" i="5"/>
  <c r="L973" i="5"/>
  <c r="J973" i="5"/>
  <c r="C973" i="5"/>
  <c r="K972" i="5"/>
  <c r="L972" i="5"/>
  <c r="J972" i="5"/>
  <c r="C972" i="5"/>
  <c r="K971" i="5"/>
  <c r="L971" i="5"/>
  <c r="J971" i="5"/>
  <c r="C971" i="5"/>
  <c r="K970" i="5"/>
  <c r="L970" i="5"/>
  <c r="J970" i="5"/>
  <c r="C970" i="5"/>
  <c r="K969" i="5"/>
  <c r="L969" i="5"/>
  <c r="J969" i="5"/>
  <c r="C969" i="5"/>
  <c r="K968" i="5"/>
  <c r="L968" i="5"/>
  <c r="J968" i="5"/>
  <c r="C968" i="5"/>
  <c r="K967" i="5"/>
  <c r="L967" i="5"/>
  <c r="J967" i="5"/>
  <c r="C967" i="5"/>
  <c r="K966" i="5"/>
  <c r="L966" i="5"/>
  <c r="J966" i="5"/>
  <c r="C966" i="5"/>
  <c r="K965" i="5"/>
  <c r="L965" i="5"/>
  <c r="J965" i="5"/>
  <c r="C965" i="5"/>
  <c r="K964" i="5"/>
  <c r="L964" i="5"/>
  <c r="J964" i="5"/>
  <c r="C964" i="5"/>
  <c r="K963" i="5"/>
  <c r="L963" i="5"/>
  <c r="J963" i="5"/>
  <c r="C963" i="5"/>
  <c r="K962" i="5"/>
  <c r="L962" i="5"/>
  <c r="J962" i="5"/>
  <c r="C962" i="5"/>
  <c r="K961" i="5"/>
  <c r="L961" i="5"/>
  <c r="J961" i="5"/>
  <c r="C961" i="5"/>
  <c r="K960" i="5"/>
  <c r="L960" i="5"/>
  <c r="J960" i="5"/>
  <c r="C960" i="5"/>
  <c r="K959" i="5"/>
  <c r="L959" i="5"/>
  <c r="J959" i="5"/>
  <c r="C959" i="5"/>
  <c r="K958" i="5"/>
  <c r="L958" i="5"/>
  <c r="J958" i="5"/>
  <c r="C958" i="5"/>
  <c r="K957" i="5"/>
  <c r="L957" i="5"/>
  <c r="J957" i="5"/>
  <c r="C957" i="5"/>
  <c r="K956" i="5"/>
  <c r="L956" i="5"/>
  <c r="J956" i="5"/>
  <c r="C956" i="5"/>
  <c r="K955" i="5"/>
  <c r="L955" i="5"/>
  <c r="J955" i="5"/>
  <c r="C955" i="5"/>
  <c r="K954" i="5"/>
  <c r="L954" i="5"/>
  <c r="J954" i="5"/>
  <c r="C954" i="5"/>
  <c r="K953" i="5"/>
  <c r="L953" i="5"/>
  <c r="J953" i="5"/>
  <c r="C953" i="5"/>
  <c r="K952" i="5"/>
  <c r="L952" i="5"/>
  <c r="J952" i="5"/>
  <c r="C952" i="5"/>
  <c r="K951" i="5"/>
  <c r="L951" i="5"/>
  <c r="J951" i="5"/>
  <c r="C951" i="5"/>
  <c r="K950" i="5"/>
  <c r="L950" i="5"/>
  <c r="J950" i="5"/>
  <c r="C950" i="5"/>
  <c r="K949" i="5"/>
  <c r="L949" i="5"/>
  <c r="J949" i="5"/>
  <c r="C949" i="5"/>
  <c r="K948" i="5"/>
  <c r="L948" i="5"/>
  <c r="J948" i="5"/>
  <c r="C948" i="5"/>
  <c r="K947" i="5"/>
  <c r="L947" i="5"/>
  <c r="J947" i="5"/>
  <c r="C947" i="5"/>
  <c r="K946" i="5"/>
  <c r="L946" i="5"/>
  <c r="J946" i="5"/>
  <c r="C946" i="5"/>
  <c r="K945" i="5"/>
  <c r="L945" i="5"/>
  <c r="J945" i="5"/>
  <c r="C945" i="5"/>
  <c r="K944" i="5"/>
  <c r="L944" i="5"/>
  <c r="J944" i="5"/>
  <c r="C944" i="5"/>
  <c r="K943" i="5"/>
  <c r="L943" i="5"/>
  <c r="J943" i="5"/>
  <c r="C943" i="5"/>
  <c r="K942" i="5"/>
  <c r="L942" i="5"/>
  <c r="J942" i="5"/>
  <c r="C942" i="5"/>
  <c r="K941" i="5"/>
  <c r="L941" i="5"/>
  <c r="J941" i="5"/>
  <c r="C941" i="5"/>
  <c r="K940" i="5"/>
  <c r="L940" i="5"/>
  <c r="J940" i="5"/>
  <c r="C940" i="5"/>
  <c r="K939" i="5"/>
  <c r="L939" i="5"/>
  <c r="J939" i="5"/>
  <c r="C939" i="5"/>
  <c r="K938" i="5"/>
  <c r="L938" i="5"/>
  <c r="J938" i="5"/>
  <c r="C938" i="5"/>
  <c r="K937" i="5"/>
  <c r="L937" i="5"/>
  <c r="J937" i="5"/>
  <c r="C937" i="5"/>
  <c r="K936" i="5"/>
  <c r="L936" i="5"/>
  <c r="J936" i="5"/>
  <c r="C936" i="5"/>
  <c r="K935" i="5"/>
  <c r="L935" i="5"/>
  <c r="J935" i="5"/>
  <c r="C935" i="5"/>
  <c r="K934" i="5"/>
  <c r="L934" i="5"/>
  <c r="J934" i="5"/>
  <c r="C934" i="5"/>
  <c r="K933" i="5"/>
  <c r="L933" i="5"/>
  <c r="J933" i="5"/>
  <c r="C933" i="5"/>
  <c r="K932" i="5"/>
  <c r="L932" i="5"/>
  <c r="J932" i="5"/>
  <c r="C932" i="5"/>
  <c r="K931" i="5"/>
  <c r="L931" i="5"/>
  <c r="J931" i="5"/>
  <c r="C931" i="5"/>
  <c r="K930" i="5"/>
  <c r="L930" i="5"/>
  <c r="J930" i="5"/>
  <c r="C930" i="5"/>
  <c r="K929" i="5"/>
  <c r="L929" i="5"/>
  <c r="J929" i="5"/>
  <c r="C929" i="5"/>
  <c r="K928" i="5"/>
  <c r="L928" i="5"/>
  <c r="J928" i="5"/>
  <c r="C928" i="5"/>
  <c r="K927" i="5"/>
  <c r="L927" i="5"/>
  <c r="J927" i="5"/>
  <c r="C927" i="5"/>
  <c r="K926" i="5"/>
  <c r="L926" i="5"/>
  <c r="J926" i="5"/>
  <c r="C926" i="5"/>
  <c r="K925" i="5"/>
  <c r="L925" i="5"/>
  <c r="J925" i="5"/>
  <c r="C925" i="5"/>
  <c r="K924" i="5"/>
  <c r="L924" i="5"/>
  <c r="J924" i="5"/>
  <c r="C924" i="5"/>
  <c r="K923" i="5"/>
  <c r="L923" i="5"/>
  <c r="J923" i="5"/>
  <c r="C923" i="5"/>
  <c r="K920" i="5"/>
  <c r="L920" i="5"/>
  <c r="J920" i="5"/>
  <c r="C920" i="5"/>
  <c r="K919" i="5"/>
  <c r="L919" i="5"/>
  <c r="J919" i="5"/>
  <c r="C919" i="5"/>
  <c r="K918" i="5"/>
  <c r="L918" i="5"/>
  <c r="J918" i="5"/>
  <c r="C918" i="5"/>
  <c r="K917" i="5"/>
  <c r="L917" i="5"/>
  <c r="J917" i="5"/>
  <c r="C917" i="5"/>
  <c r="K916" i="5"/>
  <c r="L916" i="5"/>
  <c r="J916" i="5"/>
  <c r="C916" i="5"/>
  <c r="K915" i="5"/>
  <c r="L915" i="5"/>
  <c r="J915" i="5"/>
  <c r="C915" i="5"/>
  <c r="K914" i="5"/>
  <c r="L914" i="5"/>
  <c r="J914" i="5"/>
  <c r="C914" i="5"/>
  <c r="K913" i="5"/>
  <c r="L913" i="5"/>
  <c r="J913" i="5"/>
  <c r="C913" i="5"/>
  <c r="K912" i="5"/>
  <c r="L912" i="5"/>
  <c r="J912" i="5"/>
  <c r="C912" i="5"/>
  <c r="K911" i="5"/>
  <c r="L911" i="5"/>
  <c r="J911" i="5"/>
  <c r="C911" i="5"/>
  <c r="K910" i="5"/>
  <c r="L910" i="5"/>
  <c r="J910" i="5"/>
  <c r="C910" i="5"/>
  <c r="K909" i="5"/>
  <c r="L909" i="5"/>
  <c r="J909" i="5"/>
  <c r="C909" i="5"/>
  <c r="K908" i="5"/>
  <c r="L908" i="5"/>
  <c r="J908" i="5"/>
  <c r="C908" i="5"/>
  <c r="K907" i="5"/>
  <c r="L907" i="5"/>
  <c r="J907" i="5"/>
  <c r="C907" i="5"/>
  <c r="K906" i="5"/>
  <c r="L906" i="5"/>
  <c r="J906" i="5"/>
  <c r="C906" i="5"/>
  <c r="K905" i="5"/>
  <c r="L905" i="5"/>
  <c r="J905" i="5"/>
  <c r="C905" i="5"/>
  <c r="K904" i="5"/>
  <c r="L904" i="5"/>
  <c r="J904" i="5"/>
  <c r="C904" i="5"/>
  <c r="K903" i="5"/>
  <c r="L903" i="5"/>
  <c r="J903" i="5"/>
  <c r="C903" i="5"/>
  <c r="K902" i="5"/>
  <c r="L902" i="5"/>
  <c r="J902" i="5"/>
  <c r="C902" i="5"/>
  <c r="K901" i="5"/>
  <c r="L901" i="5"/>
  <c r="J901" i="5"/>
  <c r="C901" i="5"/>
  <c r="K900" i="5"/>
  <c r="L900" i="5"/>
  <c r="J900" i="5"/>
  <c r="C900" i="5"/>
  <c r="K899" i="5"/>
  <c r="L899" i="5"/>
  <c r="J899" i="5"/>
  <c r="C899" i="5"/>
  <c r="K898" i="5"/>
  <c r="L898" i="5"/>
  <c r="J898" i="5"/>
  <c r="C898" i="5"/>
  <c r="K897" i="5"/>
  <c r="L897" i="5"/>
  <c r="J897" i="5"/>
  <c r="C897" i="5"/>
  <c r="K896" i="5"/>
  <c r="L896" i="5"/>
  <c r="J896" i="5"/>
  <c r="C896" i="5"/>
  <c r="K895" i="5"/>
  <c r="L895" i="5"/>
  <c r="J895" i="5"/>
  <c r="C895" i="5"/>
  <c r="K894" i="5"/>
  <c r="L894" i="5"/>
  <c r="J894" i="5"/>
  <c r="C894" i="5"/>
  <c r="K893" i="5"/>
  <c r="L893" i="5"/>
  <c r="J893" i="5"/>
  <c r="C893" i="5"/>
  <c r="K892" i="5"/>
  <c r="L892" i="5"/>
  <c r="J892" i="5"/>
  <c r="C892" i="5"/>
  <c r="K891" i="5"/>
  <c r="L891" i="5"/>
  <c r="J891" i="5"/>
  <c r="C891" i="5"/>
  <c r="K890" i="5"/>
  <c r="L890" i="5"/>
  <c r="J890" i="5"/>
  <c r="C890" i="5"/>
  <c r="K889" i="5"/>
  <c r="L889" i="5"/>
  <c r="J889" i="5"/>
  <c r="C889" i="5"/>
  <c r="K888" i="5"/>
  <c r="L888" i="5"/>
  <c r="J888" i="5"/>
  <c r="C888" i="5"/>
  <c r="K887" i="5"/>
  <c r="L887" i="5"/>
  <c r="J887" i="5"/>
  <c r="C887" i="5"/>
  <c r="K886" i="5"/>
  <c r="L886" i="5"/>
  <c r="J886" i="5"/>
  <c r="C886" i="5"/>
  <c r="K885" i="5"/>
  <c r="L885" i="5"/>
  <c r="J885" i="5"/>
  <c r="C885" i="5"/>
  <c r="K884" i="5"/>
  <c r="L884" i="5"/>
  <c r="J884" i="5"/>
  <c r="C884" i="5"/>
  <c r="K883" i="5"/>
  <c r="L883" i="5"/>
  <c r="J883" i="5"/>
  <c r="C883" i="5"/>
  <c r="K882" i="5"/>
  <c r="L882" i="5"/>
  <c r="J882" i="5"/>
  <c r="C882" i="5"/>
  <c r="K881" i="5"/>
  <c r="L881" i="5"/>
  <c r="J881" i="5"/>
  <c r="C881" i="5"/>
  <c r="K880" i="5"/>
  <c r="L880" i="5"/>
  <c r="J880" i="5"/>
  <c r="C880" i="5"/>
  <c r="K879" i="5"/>
  <c r="L879" i="5"/>
  <c r="J879" i="5"/>
  <c r="C879" i="5"/>
  <c r="K878" i="5"/>
  <c r="L878" i="5"/>
  <c r="J878" i="5"/>
  <c r="C878" i="5"/>
  <c r="K877" i="5"/>
  <c r="L877" i="5"/>
  <c r="J877" i="5"/>
  <c r="C877" i="5"/>
  <c r="K876" i="5"/>
  <c r="L876" i="5"/>
  <c r="J876" i="5"/>
  <c r="C876" i="5"/>
  <c r="K875" i="5"/>
  <c r="L875" i="5"/>
  <c r="J875" i="5"/>
  <c r="C875" i="5"/>
  <c r="K874" i="5"/>
  <c r="L874" i="5"/>
  <c r="J874" i="5"/>
  <c r="C874" i="5"/>
  <c r="K873" i="5"/>
  <c r="L873" i="5"/>
  <c r="J873" i="5"/>
  <c r="C873" i="5"/>
  <c r="K872" i="5"/>
  <c r="L872" i="5"/>
  <c r="J872" i="5"/>
  <c r="C872" i="5"/>
  <c r="K871" i="5"/>
  <c r="L871" i="5"/>
  <c r="J871" i="5"/>
  <c r="C871" i="5"/>
  <c r="K870" i="5"/>
  <c r="L870" i="5"/>
  <c r="J870" i="5"/>
  <c r="C870" i="5"/>
  <c r="K869" i="5"/>
  <c r="L869" i="5"/>
  <c r="J869" i="5"/>
  <c r="C869" i="5"/>
  <c r="K868" i="5"/>
  <c r="L868" i="5"/>
  <c r="J868" i="5"/>
  <c r="C868" i="5"/>
  <c r="K867" i="5"/>
  <c r="L867" i="5"/>
  <c r="J867" i="5"/>
  <c r="C867" i="5"/>
  <c r="K866" i="5"/>
  <c r="L866" i="5"/>
  <c r="J866" i="5"/>
  <c r="C866" i="5"/>
  <c r="K865" i="5"/>
  <c r="L865" i="5"/>
  <c r="J865" i="5"/>
  <c r="C865" i="5"/>
  <c r="K864" i="5"/>
  <c r="L864" i="5"/>
  <c r="J864" i="5"/>
  <c r="C864" i="5"/>
  <c r="K863" i="5"/>
  <c r="L863" i="5"/>
  <c r="J863" i="5"/>
  <c r="C863" i="5"/>
  <c r="K862" i="5"/>
  <c r="L862" i="5"/>
  <c r="J862" i="5"/>
  <c r="C862" i="5"/>
  <c r="K861" i="5"/>
  <c r="L861" i="5"/>
  <c r="J861" i="5"/>
  <c r="C861" i="5"/>
  <c r="K860" i="5"/>
  <c r="L860" i="5"/>
  <c r="J860" i="5"/>
  <c r="C860" i="5"/>
  <c r="K859" i="5"/>
  <c r="L859" i="5"/>
  <c r="J859" i="5"/>
  <c r="C859" i="5"/>
  <c r="K858" i="5"/>
  <c r="L858" i="5"/>
  <c r="J858" i="5"/>
  <c r="C858" i="5"/>
  <c r="K857" i="5"/>
  <c r="L857" i="5"/>
  <c r="J857" i="5"/>
  <c r="C857" i="5"/>
  <c r="K856" i="5"/>
  <c r="L856" i="5"/>
  <c r="J856" i="5"/>
  <c r="C856" i="5"/>
  <c r="K855" i="5"/>
  <c r="L855" i="5"/>
  <c r="J855" i="5"/>
  <c r="C855" i="5"/>
  <c r="K854" i="5"/>
  <c r="L854" i="5"/>
  <c r="J854" i="5"/>
  <c r="C854" i="5"/>
  <c r="K853" i="5"/>
  <c r="L853" i="5"/>
  <c r="J853" i="5"/>
  <c r="C853" i="5"/>
  <c r="K852" i="5"/>
  <c r="L852" i="5"/>
  <c r="J852" i="5"/>
  <c r="C852" i="5"/>
  <c r="K851" i="5"/>
  <c r="L851" i="5"/>
  <c r="J851" i="5"/>
  <c r="C851" i="5"/>
  <c r="K850" i="5"/>
  <c r="L850" i="5"/>
  <c r="J850" i="5"/>
  <c r="C850" i="5"/>
  <c r="K849" i="5"/>
  <c r="L849" i="5"/>
  <c r="J849" i="5"/>
  <c r="C849" i="5"/>
  <c r="K848" i="5"/>
  <c r="L848" i="5"/>
  <c r="J848" i="5"/>
  <c r="C848" i="5"/>
  <c r="K847" i="5"/>
  <c r="L847" i="5"/>
  <c r="J847" i="5"/>
  <c r="C847" i="5"/>
  <c r="K846" i="5"/>
  <c r="L846" i="5"/>
  <c r="J846" i="5"/>
  <c r="C846" i="5"/>
  <c r="K845" i="5"/>
  <c r="L845" i="5"/>
  <c r="J845" i="5"/>
  <c r="C845" i="5"/>
  <c r="K844" i="5"/>
  <c r="L844" i="5"/>
  <c r="J844" i="5"/>
  <c r="C844" i="5"/>
  <c r="K843" i="5"/>
  <c r="L843" i="5"/>
  <c r="J843" i="5"/>
  <c r="C843" i="5"/>
  <c r="K842" i="5"/>
  <c r="L842" i="5"/>
  <c r="J842" i="5"/>
  <c r="C842" i="5"/>
  <c r="K841" i="5"/>
  <c r="L841" i="5"/>
  <c r="J841" i="5"/>
  <c r="C841" i="5"/>
  <c r="K840" i="5"/>
  <c r="L840" i="5"/>
  <c r="J840" i="5"/>
  <c r="C840" i="5"/>
  <c r="K839" i="5"/>
  <c r="L839" i="5"/>
  <c r="J839" i="5"/>
  <c r="C839" i="5"/>
  <c r="K838" i="5"/>
  <c r="L838" i="5"/>
  <c r="J838" i="5"/>
  <c r="C838" i="5"/>
  <c r="K837" i="5"/>
  <c r="L837" i="5"/>
  <c r="J837" i="5"/>
  <c r="C837" i="5"/>
  <c r="K836" i="5"/>
  <c r="L836" i="5"/>
  <c r="J836" i="5"/>
  <c r="C836" i="5"/>
  <c r="K835" i="5"/>
  <c r="L835" i="5"/>
  <c r="J835" i="5"/>
  <c r="C835" i="5"/>
  <c r="K834" i="5"/>
  <c r="L834" i="5"/>
  <c r="J834" i="5"/>
  <c r="C834" i="5"/>
  <c r="K833" i="5"/>
  <c r="L833" i="5"/>
  <c r="J833" i="5"/>
  <c r="C833" i="5"/>
  <c r="K832" i="5"/>
  <c r="L832" i="5"/>
  <c r="J832" i="5"/>
  <c r="C832" i="5"/>
  <c r="K831" i="5"/>
  <c r="L831" i="5"/>
  <c r="J831" i="5"/>
  <c r="C831" i="5"/>
  <c r="K830" i="5"/>
  <c r="L830" i="5"/>
  <c r="J830" i="5"/>
  <c r="C830" i="5"/>
  <c r="K829" i="5"/>
  <c r="L829" i="5"/>
  <c r="J829" i="5"/>
  <c r="C829" i="5"/>
  <c r="K828" i="5"/>
  <c r="L828" i="5"/>
  <c r="J828" i="5"/>
  <c r="C828" i="5"/>
  <c r="K827" i="5"/>
  <c r="L827" i="5"/>
  <c r="J827" i="5"/>
  <c r="C827" i="5"/>
  <c r="K826" i="5"/>
  <c r="L826" i="5"/>
  <c r="J826" i="5"/>
  <c r="C826" i="5"/>
  <c r="K825" i="5"/>
  <c r="L825" i="5"/>
  <c r="J825" i="5"/>
  <c r="C825" i="5"/>
  <c r="K824" i="5"/>
  <c r="L824" i="5"/>
  <c r="J824" i="5"/>
  <c r="C824" i="5"/>
  <c r="K823" i="5"/>
  <c r="L823" i="5"/>
  <c r="J823" i="5"/>
  <c r="C823" i="5"/>
  <c r="K822" i="5"/>
  <c r="L822" i="5"/>
  <c r="J822" i="5"/>
  <c r="C822" i="5"/>
  <c r="K821" i="5"/>
  <c r="L821" i="5"/>
  <c r="J821" i="5"/>
  <c r="C821" i="5"/>
  <c r="K818" i="5"/>
  <c r="L818" i="5"/>
  <c r="J818" i="5"/>
  <c r="C818" i="5"/>
  <c r="K817" i="5"/>
  <c r="L817" i="5"/>
  <c r="J817" i="5"/>
  <c r="C817" i="5"/>
  <c r="K816" i="5"/>
  <c r="L816" i="5"/>
  <c r="J816" i="5"/>
  <c r="C816" i="5"/>
  <c r="K815" i="5"/>
  <c r="L815" i="5"/>
  <c r="J815" i="5"/>
  <c r="C815" i="5"/>
  <c r="K814" i="5"/>
  <c r="L814" i="5"/>
  <c r="J814" i="5"/>
  <c r="C814" i="5"/>
  <c r="K813" i="5"/>
  <c r="L813" i="5"/>
  <c r="J813" i="5"/>
  <c r="C813" i="5"/>
  <c r="K812" i="5"/>
  <c r="L812" i="5"/>
  <c r="J812" i="5"/>
  <c r="C812" i="5"/>
  <c r="K811" i="5"/>
  <c r="L811" i="5"/>
  <c r="J811" i="5"/>
  <c r="C811" i="5"/>
  <c r="K810" i="5"/>
  <c r="L810" i="5"/>
  <c r="J810" i="5"/>
  <c r="C810" i="5"/>
  <c r="K809" i="5"/>
  <c r="L809" i="5"/>
  <c r="J809" i="5"/>
  <c r="C809" i="5"/>
  <c r="K808" i="5"/>
  <c r="L808" i="5"/>
  <c r="J808" i="5"/>
  <c r="C808" i="5"/>
  <c r="K807" i="5"/>
  <c r="L807" i="5"/>
  <c r="J807" i="5"/>
  <c r="C807" i="5"/>
  <c r="K806" i="5"/>
  <c r="L806" i="5"/>
  <c r="J806" i="5"/>
  <c r="C806" i="5"/>
  <c r="K805" i="5"/>
  <c r="L805" i="5"/>
  <c r="J805" i="5"/>
  <c r="C805" i="5"/>
  <c r="K804" i="5"/>
  <c r="L804" i="5"/>
  <c r="J804" i="5"/>
  <c r="C804" i="5"/>
  <c r="K803" i="5"/>
  <c r="L803" i="5"/>
  <c r="J803" i="5"/>
  <c r="C803" i="5"/>
  <c r="K802" i="5"/>
  <c r="L802" i="5"/>
  <c r="J802" i="5"/>
  <c r="C802" i="5"/>
  <c r="K801" i="5"/>
  <c r="L801" i="5"/>
  <c r="J801" i="5"/>
  <c r="C801" i="5"/>
  <c r="K800" i="5"/>
  <c r="L800" i="5"/>
  <c r="J800" i="5"/>
  <c r="C800" i="5"/>
  <c r="K799" i="5"/>
  <c r="L799" i="5"/>
  <c r="J799" i="5"/>
  <c r="C799" i="5"/>
  <c r="K798" i="5"/>
  <c r="L798" i="5"/>
  <c r="J798" i="5"/>
  <c r="C798" i="5"/>
  <c r="K797" i="5"/>
  <c r="L797" i="5"/>
  <c r="J797" i="5"/>
  <c r="C797" i="5"/>
  <c r="K796" i="5"/>
  <c r="L796" i="5"/>
  <c r="J796" i="5"/>
  <c r="C796" i="5"/>
  <c r="K795" i="5"/>
  <c r="L795" i="5"/>
  <c r="J795" i="5"/>
  <c r="C795" i="5"/>
  <c r="K794" i="5"/>
  <c r="L794" i="5"/>
  <c r="J794" i="5"/>
  <c r="C794" i="5"/>
  <c r="K793" i="5"/>
  <c r="L793" i="5"/>
  <c r="J793" i="5"/>
  <c r="C793" i="5"/>
  <c r="K792" i="5"/>
  <c r="L792" i="5"/>
  <c r="J792" i="5"/>
  <c r="C792" i="5"/>
  <c r="K791" i="5"/>
  <c r="L791" i="5"/>
  <c r="J791" i="5"/>
  <c r="C791" i="5"/>
  <c r="K790" i="5"/>
  <c r="L790" i="5"/>
  <c r="J790" i="5"/>
  <c r="C790" i="5"/>
  <c r="K789" i="5"/>
  <c r="L789" i="5"/>
  <c r="J789" i="5"/>
  <c r="C789" i="5"/>
  <c r="K788" i="5"/>
  <c r="L788" i="5"/>
  <c r="J788" i="5"/>
  <c r="C788" i="5"/>
  <c r="K787" i="5"/>
  <c r="L787" i="5"/>
  <c r="J787" i="5"/>
  <c r="C787" i="5"/>
  <c r="K786" i="5"/>
  <c r="L786" i="5"/>
  <c r="J786" i="5"/>
  <c r="C786" i="5"/>
  <c r="K785" i="5"/>
  <c r="L785" i="5"/>
  <c r="J785" i="5"/>
  <c r="C785" i="5"/>
  <c r="K784" i="5"/>
  <c r="L784" i="5"/>
  <c r="J784" i="5"/>
  <c r="C784" i="5"/>
  <c r="K783" i="5"/>
  <c r="L783" i="5"/>
  <c r="J783" i="5"/>
  <c r="C783" i="5"/>
  <c r="K782" i="5"/>
  <c r="L782" i="5"/>
  <c r="J782" i="5"/>
  <c r="C782" i="5"/>
  <c r="K781" i="5"/>
  <c r="L781" i="5"/>
  <c r="J781" i="5"/>
  <c r="C781" i="5"/>
  <c r="K780" i="5"/>
  <c r="L780" i="5"/>
  <c r="J780" i="5"/>
  <c r="C780" i="5"/>
  <c r="K779" i="5"/>
  <c r="L779" i="5"/>
  <c r="J779" i="5"/>
  <c r="C779" i="5"/>
  <c r="K778" i="5"/>
  <c r="L778" i="5"/>
  <c r="J778" i="5"/>
  <c r="C778" i="5"/>
  <c r="K777" i="5"/>
  <c r="L777" i="5"/>
  <c r="J777" i="5"/>
  <c r="C777" i="5"/>
  <c r="K776" i="5"/>
  <c r="L776" i="5"/>
  <c r="J776" i="5"/>
  <c r="C776" i="5"/>
  <c r="K775" i="5"/>
  <c r="L775" i="5"/>
  <c r="J775" i="5"/>
  <c r="C775" i="5"/>
  <c r="K774" i="5"/>
  <c r="L774" i="5"/>
  <c r="J774" i="5"/>
  <c r="C774" i="5"/>
  <c r="K773" i="5"/>
  <c r="L773" i="5"/>
  <c r="J773" i="5"/>
  <c r="C773" i="5"/>
  <c r="K772" i="5"/>
  <c r="L772" i="5"/>
  <c r="J772" i="5"/>
  <c r="C772" i="5"/>
  <c r="K771" i="5"/>
  <c r="L771" i="5"/>
  <c r="J771" i="5"/>
  <c r="C771" i="5"/>
  <c r="K770" i="5"/>
  <c r="L770" i="5"/>
  <c r="J770" i="5"/>
  <c r="C770" i="5"/>
  <c r="K769" i="5"/>
  <c r="L769" i="5"/>
  <c r="J769" i="5"/>
  <c r="C769" i="5"/>
  <c r="K768" i="5"/>
  <c r="L768" i="5"/>
  <c r="J768" i="5"/>
  <c r="C768" i="5"/>
  <c r="K767" i="5"/>
  <c r="L767" i="5"/>
  <c r="J767" i="5"/>
  <c r="C767" i="5"/>
  <c r="K766" i="5"/>
  <c r="L766" i="5"/>
  <c r="J766" i="5"/>
  <c r="C766" i="5"/>
  <c r="K765" i="5"/>
  <c r="L765" i="5"/>
  <c r="J765" i="5"/>
  <c r="C765" i="5"/>
  <c r="K764" i="5"/>
  <c r="L764" i="5"/>
  <c r="J764" i="5"/>
  <c r="C764" i="5"/>
  <c r="K763" i="5"/>
  <c r="L763" i="5"/>
  <c r="J763" i="5"/>
  <c r="C763" i="5"/>
  <c r="K762" i="5"/>
  <c r="L762" i="5"/>
  <c r="J762" i="5"/>
  <c r="C762" i="5"/>
  <c r="K761" i="5"/>
  <c r="L761" i="5"/>
  <c r="J761" i="5"/>
  <c r="C761" i="5"/>
  <c r="K760" i="5"/>
  <c r="L760" i="5"/>
  <c r="J760" i="5"/>
  <c r="C760" i="5"/>
  <c r="K759" i="5"/>
  <c r="L759" i="5"/>
  <c r="J759" i="5"/>
  <c r="C759" i="5"/>
  <c r="K758" i="5"/>
  <c r="L758" i="5"/>
  <c r="J758" i="5"/>
  <c r="C758" i="5"/>
  <c r="K757" i="5"/>
  <c r="L757" i="5"/>
  <c r="J757" i="5"/>
  <c r="C757" i="5"/>
  <c r="K756" i="5"/>
  <c r="L756" i="5"/>
  <c r="J756" i="5"/>
  <c r="C756" i="5"/>
  <c r="K755" i="5"/>
  <c r="L755" i="5"/>
  <c r="J755" i="5"/>
  <c r="C755" i="5"/>
  <c r="K754" i="5"/>
  <c r="L754" i="5"/>
  <c r="J754" i="5"/>
  <c r="C754" i="5"/>
  <c r="K753" i="5"/>
  <c r="L753" i="5"/>
  <c r="J753" i="5"/>
  <c r="C753" i="5"/>
  <c r="K752" i="5"/>
  <c r="L752" i="5"/>
  <c r="J752" i="5"/>
  <c r="C752" i="5"/>
  <c r="K751" i="5"/>
  <c r="L751" i="5"/>
  <c r="J751" i="5"/>
  <c r="C751" i="5"/>
  <c r="K750" i="5"/>
  <c r="L750" i="5"/>
  <c r="J750" i="5"/>
  <c r="C750" i="5"/>
  <c r="K749" i="5"/>
  <c r="L749" i="5"/>
  <c r="J749" i="5"/>
  <c r="C749" i="5"/>
  <c r="K748" i="5"/>
  <c r="L748" i="5"/>
  <c r="J748" i="5"/>
  <c r="C748" i="5"/>
  <c r="K747" i="5"/>
  <c r="L747" i="5"/>
  <c r="J747" i="5"/>
  <c r="C747" i="5"/>
  <c r="K746" i="5"/>
  <c r="L746" i="5"/>
  <c r="J746" i="5"/>
  <c r="C746" i="5"/>
  <c r="K745" i="5"/>
  <c r="L745" i="5"/>
  <c r="J745" i="5"/>
  <c r="C745" i="5"/>
  <c r="K744" i="5"/>
  <c r="L744" i="5"/>
  <c r="J744" i="5"/>
  <c r="C744" i="5"/>
  <c r="K743" i="5"/>
  <c r="L743" i="5"/>
  <c r="J743" i="5"/>
  <c r="C743" i="5"/>
  <c r="K742" i="5"/>
  <c r="L742" i="5"/>
  <c r="J742" i="5"/>
  <c r="C742" i="5"/>
  <c r="K741" i="5"/>
  <c r="L741" i="5"/>
  <c r="J741" i="5"/>
  <c r="C741" i="5"/>
  <c r="K740" i="5"/>
  <c r="L740" i="5"/>
  <c r="J740" i="5"/>
  <c r="C740" i="5"/>
  <c r="K739" i="5"/>
  <c r="L739" i="5"/>
  <c r="J739" i="5"/>
  <c r="C739" i="5"/>
  <c r="K738" i="5"/>
  <c r="L738" i="5"/>
  <c r="J738" i="5"/>
  <c r="C738" i="5"/>
  <c r="K737" i="5"/>
  <c r="L737" i="5"/>
  <c r="J737" i="5"/>
  <c r="C737" i="5"/>
  <c r="K736" i="5"/>
  <c r="L736" i="5"/>
  <c r="J736" i="5"/>
  <c r="C736" i="5"/>
  <c r="K735" i="5"/>
  <c r="L735" i="5"/>
  <c r="J735" i="5"/>
  <c r="C735" i="5"/>
  <c r="K734" i="5"/>
  <c r="L734" i="5"/>
  <c r="J734" i="5"/>
  <c r="C734" i="5"/>
  <c r="K733" i="5"/>
  <c r="L733" i="5"/>
  <c r="J733" i="5"/>
  <c r="C733" i="5"/>
  <c r="K732" i="5"/>
  <c r="L732" i="5"/>
  <c r="J732" i="5"/>
  <c r="C732" i="5"/>
  <c r="K731" i="5"/>
  <c r="L731" i="5"/>
  <c r="J731" i="5"/>
  <c r="C731" i="5"/>
  <c r="K730" i="5"/>
  <c r="L730" i="5"/>
  <c r="J730" i="5"/>
  <c r="C730" i="5"/>
  <c r="K729" i="5"/>
  <c r="L729" i="5"/>
  <c r="J729" i="5"/>
  <c r="C729" i="5"/>
  <c r="K728" i="5"/>
  <c r="L728" i="5"/>
  <c r="J728" i="5"/>
  <c r="C728" i="5"/>
  <c r="K727" i="5"/>
  <c r="L727" i="5"/>
  <c r="J727" i="5"/>
  <c r="C727" i="5"/>
  <c r="K726" i="5"/>
  <c r="L726" i="5"/>
  <c r="J726" i="5"/>
  <c r="C726" i="5"/>
  <c r="K725" i="5"/>
  <c r="L725" i="5"/>
  <c r="J725" i="5"/>
  <c r="C725" i="5"/>
  <c r="K724" i="5"/>
  <c r="L724" i="5"/>
  <c r="J724" i="5"/>
  <c r="C724" i="5"/>
  <c r="K723" i="5"/>
  <c r="L723" i="5"/>
  <c r="J723" i="5"/>
  <c r="C723" i="5"/>
  <c r="K722" i="5"/>
  <c r="L722" i="5"/>
  <c r="J722" i="5"/>
  <c r="C722" i="5"/>
  <c r="K721" i="5"/>
  <c r="L721" i="5"/>
  <c r="J721" i="5"/>
  <c r="C721" i="5"/>
  <c r="K720" i="5"/>
  <c r="L720" i="5"/>
  <c r="J720" i="5"/>
  <c r="C720" i="5"/>
  <c r="K719" i="5"/>
  <c r="L719" i="5"/>
  <c r="J719" i="5"/>
  <c r="C719" i="5"/>
  <c r="K716" i="5"/>
  <c r="L716" i="5"/>
  <c r="J716" i="5"/>
  <c r="C716" i="5"/>
  <c r="K715" i="5"/>
  <c r="L715" i="5"/>
  <c r="J715" i="5"/>
  <c r="C715" i="5"/>
  <c r="K714" i="5"/>
  <c r="L714" i="5"/>
  <c r="J714" i="5"/>
  <c r="C714" i="5"/>
  <c r="K713" i="5"/>
  <c r="L713" i="5"/>
  <c r="J713" i="5"/>
  <c r="C713" i="5"/>
  <c r="K712" i="5"/>
  <c r="L712" i="5"/>
  <c r="J712" i="5"/>
  <c r="C712" i="5"/>
  <c r="K711" i="5"/>
  <c r="L711" i="5"/>
  <c r="J711" i="5"/>
  <c r="C711" i="5"/>
  <c r="K710" i="5"/>
  <c r="L710" i="5"/>
  <c r="J710" i="5"/>
  <c r="C710" i="5"/>
  <c r="K709" i="5"/>
  <c r="L709" i="5"/>
  <c r="J709" i="5"/>
  <c r="C709" i="5"/>
  <c r="K708" i="5"/>
  <c r="L708" i="5"/>
  <c r="J708" i="5"/>
  <c r="C708" i="5"/>
  <c r="K707" i="5"/>
  <c r="L707" i="5"/>
  <c r="J707" i="5"/>
  <c r="C707" i="5"/>
  <c r="K706" i="5"/>
  <c r="L706" i="5"/>
  <c r="J706" i="5"/>
  <c r="C706" i="5"/>
  <c r="K705" i="5"/>
  <c r="L705" i="5"/>
  <c r="J705" i="5"/>
  <c r="C705" i="5"/>
  <c r="K704" i="5"/>
  <c r="L704" i="5"/>
  <c r="J704" i="5"/>
  <c r="C704" i="5"/>
  <c r="K703" i="5"/>
  <c r="L703" i="5"/>
  <c r="J703" i="5"/>
  <c r="C703" i="5"/>
  <c r="K702" i="5"/>
  <c r="L702" i="5"/>
  <c r="J702" i="5"/>
  <c r="C702" i="5"/>
  <c r="K701" i="5"/>
  <c r="L701" i="5"/>
  <c r="J701" i="5"/>
  <c r="C701" i="5"/>
  <c r="K700" i="5"/>
  <c r="L700" i="5"/>
  <c r="J700" i="5"/>
  <c r="C700" i="5"/>
  <c r="K699" i="5"/>
  <c r="L699" i="5"/>
  <c r="J699" i="5"/>
  <c r="C699" i="5"/>
  <c r="K698" i="5"/>
  <c r="L698" i="5"/>
  <c r="J698" i="5"/>
  <c r="C698" i="5"/>
  <c r="K697" i="5"/>
  <c r="L697" i="5"/>
  <c r="J697" i="5"/>
  <c r="C697" i="5"/>
  <c r="K696" i="5"/>
  <c r="L696" i="5"/>
  <c r="J696" i="5"/>
  <c r="C696" i="5"/>
  <c r="K695" i="5"/>
  <c r="L695" i="5"/>
  <c r="J695" i="5"/>
  <c r="C695" i="5"/>
  <c r="K694" i="5"/>
  <c r="L694" i="5"/>
  <c r="J694" i="5"/>
  <c r="C694" i="5"/>
  <c r="K693" i="5"/>
  <c r="L693" i="5"/>
  <c r="J693" i="5"/>
  <c r="C693" i="5"/>
  <c r="K692" i="5"/>
  <c r="L692" i="5"/>
  <c r="J692" i="5"/>
  <c r="C692" i="5"/>
  <c r="K691" i="5"/>
  <c r="L691" i="5"/>
  <c r="J691" i="5"/>
  <c r="C691" i="5"/>
  <c r="K690" i="5"/>
  <c r="L690" i="5"/>
  <c r="J690" i="5"/>
  <c r="C690" i="5"/>
  <c r="K689" i="5"/>
  <c r="L689" i="5"/>
  <c r="J689" i="5"/>
  <c r="C689" i="5"/>
  <c r="K688" i="5"/>
  <c r="L688" i="5"/>
  <c r="J688" i="5"/>
  <c r="C688" i="5"/>
  <c r="K687" i="5"/>
  <c r="L687" i="5"/>
  <c r="J687" i="5"/>
  <c r="C687" i="5"/>
  <c r="K686" i="5"/>
  <c r="L686" i="5"/>
  <c r="J686" i="5"/>
  <c r="C686" i="5"/>
  <c r="K685" i="5"/>
  <c r="L685" i="5"/>
  <c r="J685" i="5"/>
  <c r="C685" i="5"/>
  <c r="K684" i="5"/>
  <c r="L684" i="5"/>
  <c r="J684" i="5"/>
  <c r="C684" i="5"/>
  <c r="K683" i="5"/>
  <c r="L683" i="5"/>
  <c r="J683" i="5"/>
  <c r="C683" i="5"/>
  <c r="K682" i="5"/>
  <c r="L682" i="5"/>
  <c r="J682" i="5"/>
  <c r="C682" i="5"/>
  <c r="K681" i="5"/>
  <c r="L681" i="5"/>
  <c r="J681" i="5"/>
  <c r="C681" i="5"/>
  <c r="K680" i="5"/>
  <c r="L680" i="5"/>
  <c r="J680" i="5"/>
  <c r="C680" i="5"/>
  <c r="K679" i="5"/>
  <c r="L679" i="5"/>
  <c r="J679" i="5"/>
  <c r="C679" i="5"/>
  <c r="K678" i="5"/>
  <c r="L678" i="5"/>
  <c r="J678" i="5"/>
  <c r="C678" i="5"/>
  <c r="K677" i="5"/>
  <c r="L677" i="5"/>
  <c r="J677" i="5"/>
  <c r="C677" i="5"/>
  <c r="K676" i="5"/>
  <c r="L676" i="5"/>
  <c r="J676" i="5"/>
  <c r="C676" i="5"/>
  <c r="K675" i="5"/>
  <c r="L675" i="5"/>
  <c r="J675" i="5"/>
  <c r="C675" i="5"/>
  <c r="K674" i="5"/>
  <c r="L674" i="5"/>
  <c r="J674" i="5"/>
  <c r="C674" i="5"/>
  <c r="K673" i="5"/>
  <c r="L673" i="5"/>
  <c r="J673" i="5"/>
  <c r="C673" i="5"/>
  <c r="K672" i="5"/>
  <c r="L672" i="5"/>
  <c r="J672" i="5"/>
  <c r="C672" i="5"/>
  <c r="K671" i="5"/>
  <c r="L671" i="5"/>
  <c r="J671" i="5"/>
  <c r="C671" i="5"/>
  <c r="K670" i="5"/>
  <c r="L670" i="5"/>
  <c r="J670" i="5"/>
  <c r="C670" i="5"/>
  <c r="K669" i="5"/>
  <c r="L669" i="5"/>
  <c r="J669" i="5"/>
  <c r="C669" i="5"/>
  <c r="K668" i="5"/>
  <c r="L668" i="5"/>
  <c r="J668" i="5"/>
  <c r="C668" i="5"/>
  <c r="K667" i="5"/>
  <c r="L667" i="5"/>
  <c r="J667" i="5"/>
  <c r="C667" i="5"/>
  <c r="K666" i="5"/>
  <c r="L666" i="5"/>
  <c r="J666" i="5"/>
  <c r="C666" i="5"/>
  <c r="K665" i="5"/>
  <c r="L665" i="5"/>
  <c r="J665" i="5"/>
  <c r="C665" i="5"/>
  <c r="K664" i="5"/>
  <c r="L664" i="5"/>
  <c r="J664" i="5"/>
  <c r="C664" i="5"/>
  <c r="K663" i="5"/>
  <c r="L663" i="5"/>
  <c r="J663" i="5"/>
  <c r="C663" i="5"/>
  <c r="K662" i="5"/>
  <c r="L662" i="5"/>
  <c r="J662" i="5"/>
  <c r="C662" i="5"/>
  <c r="K661" i="5"/>
  <c r="L661" i="5"/>
  <c r="J661" i="5"/>
  <c r="C661" i="5"/>
  <c r="K660" i="5"/>
  <c r="L660" i="5"/>
  <c r="J660" i="5"/>
  <c r="C660" i="5"/>
  <c r="K659" i="5"/>
  <c r="L659" i="5"/>
  <c r="J659" i="5"/>
  <c r="C659" i="5"/>
  <c r="K658" i="5"/>
  <c r="L658" i="5"/>
  <c r="J658" i="5"/>
  <c r="C658" i="5"/>
  <c r="K657" i="5"/>
  <c r="L657" i="5"/>
  <c r="J657" i="5"/>
  <c r="C657" i="5"/>
  <c r="K656" i="5"/>
  <c r="L656" i="5"/>
  <c r="J656" i="5"/>
  <c r="C656" i="5"/>
  <c r="K655" i="5"/>
  <c r="L655" i="5"/>
  <c r="J655" i="5"/>
  <c r="C655" i="5"/>
  <c r="K654" i="5"/>
  <c r="L654" i="5"/>
  <c r="J654" i="5"/>
  <c r="C654" i="5"/>
  <c r="K653" i="5"/>
  <c r="L653" i="5"/>
  <c r="J653" i="5"/>
  <c r="C653" i="5"/>
  <c r="K652" i="5"/>
  <c r="L652" i="5"/>
  <c r="J652" i="5"/>
  <c r="C652" i="5"/>
  <c r="K651" i="5"/>
  <c r="L651" i="5"/>
  <c r="J651" i="5"/>
  <c r="C651" i="5"/>
  <c r="K650" i="5"/>
  <c r="L650" i="5"/>
  <c r="J650" i="5"/>
  <c r="C650" i="5"/>
  <c r="K649" i="5"/>
  <c r="L649" i="5"/>
  <c r="J649" i="5"/>
  <c r="C649" i="5"/>
  <c r="K648" i="5"/>
  <c r="L648" i="5"/>
  <c r="J648" i="5"/>
  <c r="C648" i="5"/>
  <c r="K647" i="5"/>
  <c r="L647" i="5"/>
  <c r="J647" i="5"/>
  <c r="C647" i="5"/>
  <c r="K646" i="5"/>
  <c r="L646" i="5"/>
  <c r="J646" i="5"/>
  <c r="C646" i="5"/>
  <c r="K645" i="5"/>
  <c r="L645" i="5"/>
  <c r="J645" i="5"/>
  <c r="C645" i="5"/>
  <c r="K644" i="5"/>
  <c r="L644" i="5"/>
  <c r="J644" i="5"/>
  <c r="C644" i="5"/>
  <c r="K643" i="5"/>
  <c r="L643" i="5"/>
  <c r="J643" i="5"/>
  <c r="C643" i="5"/>
  <c r="K642" i="5"/>
  <c r="L642" i="5"/>
  <c r="J642" i="5"/>
  <c r="C642" i="5"/>
  <c r="K641" i="5"/>
  <c r="L641" i="5"/>
  <c r="J641" i="5"/>
  <c r="C641" i="5"/>
  <c r="K640" i="5"/>
  <c r="L640" i="5"/>
  <c r="J640" i="5"/>
  <c r="C640" i="5"/>
  <c r="K639" i="5"/>
  <c r="L639" i="5"/>
  <c r="J639" i="5"/>
  <c r="C639" i="5"/>
  <c r="K638" i="5"/>
  <c r="L638" i="5"/>
  <c r="J638" i="5"/>
  <c r="C638" i="5"/>
  <c r="K637" i="5"/>
  <c r="L637" i="5"/>
  <c r="J637" i="5"/>
  <c r="C637" i="5"/>
  <c r="K636" i="5"/>
  <c r="L636" i="5"/>
  <c r="J636" i="5"/>
  <c r="C636" i="5"/>
  <c r="K635" i="5"/>
  <c r="L635" i="5"/>
  <c r="J635" i="5"/>
  <c r="C635" i="5"/>
  <c r="K634" i="5"/>
  <c r="L634" i="5"/>
  <c r="J634" i="5"/>
  <c r="C634" i="5"/>
  <c r="K633" i="5"/>
  <c r="L633" i="5"/>
  <c r="J633" i="5"/>
  <c r="C633" i="5"/>
  <c r="K632" i="5"/>
  <c r="L632" i="5"/>
  <c r="J632" i="5"/>
  <c r="C632" i="5"/>
  <c r="K631" i="5"/>
  <c r="L631" i="5"/>
  <c r="J631" i="5"/>
  <c r="C631" i="5"/>
  <c r="K630" i="5"/>
  <c r="L630" i="5"/>
  <c r="J630" i="5"/>
  <c r="C630" i="5"/>
  <c r="K629" i="5"/>
  <c r="L629" i="5"/>
  <c r="J629" i="5"/>
  <c r="C629" i="5"/>
  <c r="K628" i="5"/>
  <c r="L628" i="5"/>
  <c r="J628" i="5"/>
  <c r="C628" i="5"/>
  <c r="K627" i="5"/>
  <c r="L627" i="5"/>
  <c r="J627" i="5"/>
  <c r="C627" i="5"/>
  <c r="K626" i="5"/>
  <c r="L626" i="5"/>
  <c r="J626" i="5"/>
  <c r="C626" i="5"/>
  <c r="K625" i="5"/>
  <c r="L625" i="5"/>
  <c r="J625" i="5"/>
  <c r="C625" i="5"/>
  <c r="K624" i="5"/>
  <c r="L624" i="5"/>
  <c r="J624" i="5"/>
  <c r="C624" i="5"/>
  <c r="K623" i="5"/>
  <c r="L623" i="5"/>
  <c r="J623" i="5"/>
  <c r="C623" i="5"/>
  <c r="K622" i="5"/>
  <c r="L622" i="5"/>
  <c r="J622" i="5"/>
  <c r="C622" i="5"/>
  <c r="K621" i="5"/>
  <c r="L621" i="5"/>
  <c r="J621" i="5"/>
  <c r="C621" i="5"/>
  <c r="K620" i="5"/>
  <c r="L620" i="5"/>
  <c r="J620" i="5"/>
  <c r="C620" i="5"/>
  <c r="K619" i="5"/>
  <c r="L619" i="5"/>
  <c r="J619" i="5"/>
  <c r="C619" i="5"/>
  <c r="K618" i="5"/>
  <c r="L618" i="5"/>
  <c r="J618" i="5"/>
  <c r="C618" i="5"/>
  <c r="K617" i="5"/>
  <c r="L617" i="5"/>
  <c r="J617" i="5"/>
  <c r="C617" i="5"/>
  <c r="K614" i="5"/>
  <c r="L614" i="5"/>
  <c r="J614" i="5"/>
  <c r="C614" i="5"/>
  <c r="K613" i="5"/>
  <c r="L613" i="5"/>
  <c r="J613" i="5"/>
  <c r="C613" i="5"/>
  <c r="K612" i="5"/>
  <c r="L612" i="5"/>
  <c r="J612" i="5"/>
  <c r="C612" i="5"/>
  <c r="K611" i="5"/>
  <c r="L611" i="5"/>
  <c r="J611" i="5"/>
  <c r="C611" i="5"/>
  <c r="K610" i="5"/>
  <c r="L610" i="5"/>
  <c r="J610" i="5"/>
  <c r="C610" i="5"/>
  <c r="K609" i="5"/>
  <c r="L609" i="5"/>
  <c r="J609" i="5"/>
  <c r="C609" i="5"/>
  <c r="K608" i="5"/>
  <c r="L608" i="5"/>
  <c r="J608" i="5"/>
  <c r="C608" i="5"/>
  <c r="K607" i="5"/>
  <c r="L607" i="5"/>
  <c r="J607" i="5"/>
  <c r="C607" i="5"/>
  <c r="K606" i="5"/>
  <c r="L606" i="5"/>
  <c r="J606" i="5"/>
  <c r="C606" i="5"/>
  <c r="K605" i="5"/>
  <c r="L605" i="5"/>
  <c r="J605" i="5"/>
  <c r="C605" i="5"/>
  <c r="K604" i="5"/>
  <c r="L604" i="5"/>
  <c r="J604" i="5"/>
  <c r="C604" i="5"/>
  <c r="K603" i="5"/>
  <c r="L603" i="5"/>
  <c r="J603" i="5"/>
  <c r="C603" i="5"/>
  <c r="K602" i="5"/>
  <c r="L602" i="5"/>
  <c r="J602" i="5"/>
  <c r="C602" i="5"/>
  <c r="K601" i="5"/>
  <c r="L601" i="5"/>
  <c r="J601" i="5"/>
  <c r="C601" i="5"/>
  <c r="K600" i="5"/>
  <c r="L600" i="5"/>
  <c r="J600" i="5"/>
  <c r="C600" i="5"/>
  <c r="K599" i="5"/>
  <c r="L599" i="5"/>
  <c r="J599" i="5"/>
  <c r="C599" i="5"/>
  <c r="K598" i="5"/>
  <c r="L598" i="5"/>
  <c r="J598" i="5"/>
  <c r="C598" i="5"/>
  <c r="K597" i="5"/>
  <c r="L597" i="5"/>
  <c r="J597" i="5"/>
  <c r="C597" i="5"/>
  <c r="K596" i="5"/>
  <c r="L596" i="5"/>
  <c r="J596" i="5"/>
  <c r="C596" i="5"/>
  <c r="K595" i="5"/>
  <c r="L595" i="5"/>
  <c r="J595" i="5"/>
  <c r="C595" i="5"/>
  <c r="K594" i="5"/>
  <c r="L594" i="5"/>
  <c r="J594" i="5"/>
  <c r="C594" i="5"/>
  <c r="K593" i="5"/>
  <c r="L593" i="5"/>
  <c r="J593" i="5"/>
  <c r="C593" i="5"/>
  <c r="K592" i="5"/>
  <c r="L592" i="5"/>
  <c r="J592" i="5"/>
  <c r="C592" i="5"/>
  <c r="K591" i="5"/>
  <c r="L591" i="5"/>
  <c r="J591" i="5"/>
  <c r="C591" i="5"/>
  <c r="K590" i="5"/>
  <c r="L590" i="5"/>
  <c r="J590" i="5"/>
  <c r="C590" i="5"/>
  <c r="K589" i="5"/>
  <c r="L589" i="5"/>
  <c r="J589" i="5"/>
  <c r="C589" i="5"/>
  <c r="K588" i="5"/>
  <c r="L588" i="5"/>
  <c r="J588" i="5"/>
  <c r="C588" i="5"/>
  <c r="K587" i="5"/>
  <c r="L587" i="5"/>
  <c r="J587" i="5"/>
  <c r="C587" i="5"/>
  <c r="K586" i="5"/>
  <c r="L586" i="5"/>
  <c r="J586" i="5"/>
  <c r="C586" i="5"/>
  <c r="K585" i="5"/>
  <c r="L585" i="5"/>
  <c r="J585" i="5"/>
  <c r="C585" i="5"/>
  <c r="K584" i="5"/>
  <c r="L584" i="5"/>
  <c r="J584" i="5"/>
  <c r="C584" i="5"/>
  <c r="K583" i="5"/>
  <c r="L583" i="5"/>
  <c r="J583" i="5"/>
  <c r="C583" i="5"/>
  <c r="K582" i="5"/>
  <c r="L582" i="5"/>
  <c r="J582" i="5"/>
  <c r="C582" i="5"/>
  <c r="K581" i="5"/>
  <c r="L581" i="5"/>
  <c r="J581" i="5"/>
  <c r="C581" i="5"/>
  <c r="K580" i="5"/>
  <c r="L580" i="5"/>
  <c r="J580" i="5"/>
  <c r="C580" i="5"/>
  <c r="K579" i="5"/>
  <c r="L579" i="5"/>
  <c r="J579" i="5"/>
  <c r="C579" i="5"/>
  <c r="K578" i="5"/>
  <c r="L578" i="5"/>
  <c r="J578" i="5"/>
  <c r="C578" i="5"/>
  <c r="K577" i="5"/>
  <c r="L577" i="5"/>
  <c r="J577" i="5"/>
  <c r="C577" i="5"/>
  <c r="K576" i="5"/>
  <c r="L576" i="5"/>
  <c r="J576" i="5"/>
  <c r="C576" i="5"/>
  <c r="K575" i="5"/>
  <c r="L575" i="5"/>
  <c r="J575" i="5"/>
  <c r="C575" i="5"/>
  <c r="K574" i="5"/>
  <c r="L574" i="5"/>
  <c r="J574" i="5"/>
  <c r="C574" i="5"/>
  <c r="K573" i="5"/>
  <c r="L573" i="5"/>
  <c r="J573" i="5"/>
  <c r="C573" i="5"/>
  <c r="K572" i="5"/>
  <c r="L572" i="5"/>
  <c r="J572" i="5"/>
  <c r="C572" i="5"/>
  <c r="K571" i="5"/>
  <c r="L571" i="5"/>
  <c r="J571" i="5"/>
  <c r="C571" i="5"/>
  <c r="K570" i="5"/>
  <c r="L570" i="5"/>
  <c r="J570" i="5"/>
  <c r="C570" i="5"/>
  <c r="K569" i="5"/>
  <c r="L569" i="5"/>
  <c r="J569" i="5"/>
  <c r="C569" i="5"/>
  <c r="K568" i="5"/>
  <c r="L568" i="5"/>
  <c r="J568" i="5"/>
  <c r="C568" i="5"/>
  <c r="K567" i="5"/>
  <c r="L567" i="5"/>
  <c r="J567" i="5"/>
  <c r="C567" i="5"/>
  <c r="K566" i="5"/>
  <c r="L566" i="5"/>
  <c r="J566" i="5"/>
  <c r="C566" i="5"/>
  <c r="K565" i="5"/>
  <c r="L565" i="5"/>
  <c r="J565" i="5"/>
  <c r="C565" i="5"/>
  <c r="K564" i="5"/>
  <c r="L564" i="5"/>
  <c r="J564" i="5"/>
  <c r="C564" i="5"/>
  <c r="K563" i="5"/>
  <c r="L563" i="5"/>
  <c r="J563" i="5"/>
  <c r="C563" i="5"/>
  <c r="K562" i="5"/>
  <c r="L562" i="5"/>
  <c r="J562" i="5"/>
  <c r="C562" i="5"/>
  <c r="K561" i="5"/>
  <c r="L561" i="5"/>
  <c r="J561" i="5"/>
  <c r="C561" i="5"/>
  <c r="K560" i="5"/>
  <c r="L560" i="5"/>
  <c r="J560" i="5"/>
  <c r="C560" i="5"/>
  <c r="K559" i="5"/>
  <c r="L559" i="5"/>
  <c r="J559" i="5"/>
  <c r="C559" i="5"/>
  <c r="K558" i="5"/>
  <c r="L558" i="5"/>
  <c r="J558" i="5"/>
  <c r="C558" i="5"/>
  <c r="K557" i="5"/>
  <c r="L557" i="5"/>
  <c r="J557" i="5"/>
  <c r="C557" i="5"/>
  <c r="K556" i="5"/>
  <c r="L556" i="5"/>
  <c r="J556" i="5"/>
  <c r="C556" i="5"/>
  <c r="K555" i="5"/>
  <c r="L555" i="5"/>
  <c r="J555" i="5"/>
  <c r="C555" i="5"/>
  <c r="K554" i="5"/>
  <c r="L554" i="5"/>
  <c r="J554" i="5"/>
  <c r="C554" i="5"/>
  <c r="K553" i="5"/>
  <c r="L553" i="5"/>
  <c r="J553" i="5"/>
  <c r="C553" i="5"/>
  <c r="K552" i="5"/>
  <c r="L552" i="5"/>
  <c r="J552" i="5"/>
  <c r="C552" i="5"/>
  <c r="K551" i="5"/>
  <c r="L551" i="5"/>
  <c r="J551" i="5"/>
  <c r="C551" i="5"/>
  <c r="K550" i="5"/>
  <c r="L550" i="5"/>
  <c r="J550" i="5"/>
  <c r="C550" i="5"/>
  <c r="K549" i="5"/>
  <c r="L549" i="5"/>
  <c r="J549" i="5"/>
  <c r="C549" i="5"/>
  <c r="K548" i="5"/>
  <c r="L548" i="5"/>
  <c r="J548" i="5"/>
  <c r="C548" i="5"/>
  <c r="K547" i="5"/>
  <c r="L547" i="5"/>
  <c r="J547" i="5"/>
  <c r="C547" i="5"/>
  <c r="K546" i="5"/>
  <c r="L546" i="5"/>
  <c r="J546" i="5"/>
  <c r="C546" i="5"/>
  <c r="K545" i="5"/>
  <c r="L545" i="5"/>
  <c r="J545" i="5"/>
  <c r="C545" i="5"/>
  <c r="K544" i="5"/>
  <c r="L544" i="5"/>
  <c r="J544" i="5"/>
  <c r="C544" i="5"/>
  <c r="K543" i="5"/>
  <c r="L543" i="5"/>
  <c r="J543" i="5"/>
  <c r="C543" i="5"/>
  <c r="K542" i="5"/>
  <c r="L542" i="5"/>
  <c r="J542" i="5"/>
  <c r="C542" i="5"/>
  <c r="K541" i="5"/>
  <c r="L541" i="5"/>
  <c r="J541" i="5"/>
  <c r="C541" i="5"/>
  <c r="K540" i="5"/>
  <c r="L540" i="5"/>
  <c r="J540" i="5"/>
  <c r="C540" i="5"/>
  <c r="K539" i="5"/>
  <c r="L539" i="5"/>
  <c r="J539" i="5"/>
  <c r="C539" i="5"/>
  <c r="K538" i="5"/>
  <c r="L538" i="5"/>
  <c r="J538" i="5"/>
  <c r="C538" i="5"/>
  <c r="K537" i="5"/>
  <c r="L537" i="5"/>
  <c r="J537" i="5"/>
  <c r="C537" i="5"/>
  <c r="K536" i="5"/>
  <c r="L536" i="5"/>
  <c r="J536" i="5"/>
  <c r="C536" i="5"/>
  <c r="K535" i="5"/>
  <c r="L535" i="5"/>
  <c r="J535" i="5"/>
  <c r="C535" i="5"/>
  <c r="K534" i="5"/>
  <c r="L534" i="5"/>
  <c r="J534" i="5"/>
  <c r="C534" i="5"/>
  <c r="K533" i="5"/>
  <c r="L533" i="5"/>
  <c r="J533" i="5"/>
  <c r="C533" i="5"/>
  <c r="K532" i="5"/>
  <c r="L532" i="5"/>
  <c r="J532" i="5"/>
  <c r="C532" i="5"/>
  <c r="K531" i="5"/>
  <c r="L531" i="5"/>
  <c r="J531" i="5"/>
  <c r="C531" i="5"/>
  <c r="K530" i="5"/>
  <c r="L530" i="5"/>
  <c r="J530" i="5"/>
  <c r="C530" i="5"/>
  <c r="K529" i="5"/>
  <c r="L529" i="5"/>
  <c r="J529" i="5"/>
  <c r="C529" i="5"/>
  <c r="K528" i="5"/>
  <c r="L528" i="5"/>
  <c r="J528" i="5"/>
  <c r="C528" i="5"/>
  <c r="K527" i="5"/>
  <c r="L527" i="5"/>
  <c r="J527" i="5"/>
  <c r="C527" i="5"/>
  <c r="K526" i="5"/>
  <c r="L526" i="5"/>
  <c r="J526" i="5"/>
  <c r="C526" i="5"/>
  <c r="K525" i="5"/>
  <c r="L525" i="5"/>
  <c r="J525" i="5"/>
  <c r="C525" i="5"/>
  <c r="K524" i="5"/>
  <c r="L524" i="5"/>
  <c r="J524" i="5"/>
  <c r="C524" i="5"/>
  <c r="K523" i="5"/>
  <c r="L523" i="5"/>
  <c r="J523" i="5"/>
  <c r="C523" i="5"/>
  <c r="K522" i="5"/>
  <c r="L522" i="5"/>
  <c r="J522" i="5"/>
  <c r="C522" i="5"/>
  <c r="K521" i="5"/>
  <c r="L521" i="5"/>
  <c r="J521" i="5"/>
  <c r="C521" i="5"/>
  <c r="K520" i="5"/>
  <c r="L520" i="5"/>
  <c r="J520" i="5"/>
  <c r="C520" i="5"/>
  <c r="K519" i="5"/>
  <c r="L519" i="5"/>
  <c r="J519" i="5"/>
  <c r="C519" i="5"/>
  <c r="K518" i="5"/>
  <c r="L518" i="5"/>
  <c r="J518" i="5"/>
  <c r="C518" i="5"/>
  <c r="K517" i="5"/>
  <c r="L517" i="5"/>
  <c r="J517" i="5"/>
  <c r="C517" i="5"/>
  <c r="K516" i="5"/>
  <c r="L516" i="5"/>
  <c r="J516" i="5"/>
  <c r="C516" i="5"/>
  <c r="K515" i="5"/>
  <c r="L515" i="5"/>
  <c r="J515" i="5"/>
  <c r="C515" i="5"/>
  <c r="K512" i="5"/>
  <c r="L512" i="5"/>
  <c r="J512" i="5"/>
  <c r="C512" i="5"/>
  <c r="K511" i="5"/>
  <c r="L511" i="5"/>
  <c r="J511" i="5"/>
  <c r="C511" i="5"/>
  <c r="K510" i="5"/>
  <c r="L510" i="5"/>
  <c r="J510" i="5"/>
  <c r="C510" i="5"/>
  <c r="K509" i="5"/>
  <c r="L509" i="5"/>
  <c r="J509" i="5"/>
  <c r="C509" i="5"/>
  <c r="K508" i="5"/>
  <c r="L508" i="5"/>
  <c r="J508" i="5"/>
  <c r="C508" i="5"/>
  <c r="K507" i="5"/>
  <c r="L507" i="5"/>
  <c r="J507" i="5"/>
  <c r="C507" i="5"/>
  <c r="K506" i="5"/>
  <c r="L506" i="5"/>
  <c r="J506" i="5"/>
  <c r="C506" i="5"/>
  <c r="K505" i="5"/>
  <c r="L505" i="5"/>
  <c r="J505" i="5"/>
  <c r="C505" i="5"/>
  <c r="K504" i="5"/>
  <c r="L504" i="5"/>
  <c r="J504" i="5"/>
  <c r="C504" i="5"/>
  <c r="K503" i="5"/>
  <c r="L503" i="5"/>
  <c r="J503" i="5"/>
  <c r="C503" i="5"/>
  <c r="K502" i="5"/>
  <c r="L502" i="5"/>
  <c r="J502" i="5"/>
  <c r="C502" i="5"/>
  <c r="K501" i="5"/>
  <c r="L501" i="5"/>
  <c r="J501" i="5"/>
  <c r="C501" i="5"/>
  <c r="K500" i="5"/>
  <c r="L500" i="5"/>
  <c r="J500" i="5"/>
  <c r="C500" i="5"/>
  <c r="K499" i="5"/>
  <c r="L499" i="5"/>
  <c r="J499" i="5"/>
  <c r="C499" i="5"/>
  <c r="K498" i="5"/>
  <c r="L498" i="5"/>
  <c r="J498" i="5"/>
  <c r="C498" i="5"/>
  <c r="K497" i="5"/>
  <c r="L497" i="5"/>
  <c r="J497" i="5"/>
  <c r="C497" i="5"/>
  <c r="K496" i="5"/>
  <c r="L496" i="5"/>
  <c r="J496" i="5"/>
  <c r="C496" i="5"/>
  <c r="K495" i="5"/>
  <c r="L495" i="5"/>
  <c r="J495" i="5"/>
  <c r="C495" i="5"/>
  <c r="K494" i="5"/>
  <c r="L494" i="5"/>
  <c r="J494" i="5"/>
  <c r="C494" i="5"/>
  <c r="K493" i="5"/>
  <c r="L493" i="5"/>
  <c r="J493" i="5"/>
  <c r="C493" i="5"/>
  <c r="K492" i="5"/>
  <c r="L492" i="5"/>
  <c r="J492" i="5"/>
  <c r="C492" i="5"/>
  <c r="K491" i="5"/>
  <c r="L491" i="5"/>
  <c r="J491" i="5"/>
  <c r="C491" i="5"/>
  <c r="K490" i="5"/>
  <c r="L490" i="5"/>
  <c r="J490" i="5"/>
  <c r="C490" i="5"/>
  <c r="K489" i="5"/>
  <c r="L489" i="5"/>
  <c r="J489" i="5"/>
  <c r="C489" i="5"/>
  <c r="K488" i="5"/>
  <c r="L488" i="5"/>
  <c r="J488" i="5"/>
  <c r="C488" i="5"/>
  <c r="K487" i="5"/>
  <c r="L487" i="5"/>
  <c r="J487" i="5"/>
  <c r="C487" i="5"/>
  <c r="K486" i="5"/>
  <c r="L486" i="5"/>
  <c r="J486" i="5"/>
  <c r="C486" i="5"/>
  <c r="K485" i="5"/>
  <c r="L485" i="5"/>
  <c r="J485" i="5"/>
  <c r="C485" i="5"/>
  <c r="K484" i="5"/>
  <c r="L484" i="5"/>
  <c r="J484" i="5"/>
  <c r="C484" i="5"/>
  <c r="K483" i="5"/>
  <c r="L483" i="5"/>
  <c r="J483" i="5"/>
  <c r="C483" i="5"/>
  <c r="K482" i="5"/>
  <c r="L482" i="5"/>
  <c r="J482" i="5"/>
  <c r="C482" i="5"/>
  <c r="K481" i="5"/>
  <c r="L481" i="5"/>
  <c r="J481" i="5"/>
  <c r="C481" i="5"/>
  <c r="K480" i="5"/>
  <c r="L480" i="5"/>
  <c r="J480" i="5"/>
  <c r="C480" i="5"/>
  <c r="K479" i="5"/>
  <c r="L479" i="5"/>
  <c r="J479" i="5"/>
  <c r="C479" i="5"/>
  <c r="K478" i="5"/>
  <c r="L478" i="5"/>
  <c r="J478" i="5"/>
  <c r="C478" i="5"/>
  <c r="K477" i="5"/>
  <c r="L477" i="5"/>
  <c r="J477" i="5"/>
  <c r="C477" i="5"/>
  <c r="K476" i="5"/>
  <c r="L476" i="5"/>
  <c r="J476" i="5"/>
  <c r="C476" i="5"/>
  <c r="K475" i="5"/>
  <c r="L475" i="5"/>
  <c r="J475" i="5"/>
  <c r="C475" i="5"/>
  <c r="K474" i="5"/>
  <c r="L474" i="5"/>
  <c r="J474" i="5"/>
  <c r="C474" i="5"/>
  <c r="K473" i="5"/>
  <c r="L473" i="5"/>
  <c r="J473" i="5"/>
  <c r="C473" i="5"/>
  <c r="K472" i="5"/>
  <c r="L472" i="5"/>
  <c r="J472" i="5"/>
  <c r="C472" i="5"/>
  <c r="K471" i="5"/>
  <c r="L471" i="5"/>
  <c r="J471" i="5"/>
  <c r="C471" i="5"/>
  <c r="K470" i="5"/>
  <c r="L470" i="5"/>
  <c r="J470" i="5"/>
  <c r="C470" i="5"/>
  <c r="K469" i="5"/>
  <c r="L469" i="5"/>
  <c r="J469" i="5"/>
  <c r="C469" i="5"/>
  <c r="K468" i="5"/>
  <c r="L468" i="5"/>
  <c r="J468" i="5"/>
  <c r="C468" i="5"/>
  <c r="K467" i="5"/>
  <c r="L467" i="5"/>
  <c r="J467" i="5"/>
  <c r="C467" i="5"/>
  <c r="K466" i="5"/>
  <c r="L466" i="5"/>
  <c r="J466" i="5"/>
  <c r="C466" i="5"/>
  <c r="K465" i="5"/>
  <c r="L465" i="5"/>
  <c r="J465" i="5"/>
  <c r="C465" i="5"/>
  <c r="K464" i="5"/>
  <c r="L464" i="5"/>
  <c r="J464" i="5"/>
  <c r="C464" i="5"/>
  <c r="K463" i="5"/>
  <c r="L463" i="5"/>
  <c r="J463" i="5"/>
  <c r="C463" i="5"/>
  <c r="K462" i="5"/>
  <c r="L462" i="5"/>
  <c r="J462" i="5"/>
  <c r="C462" i="5"/>
  <c r="K461" i="5"/>
  <c r="L461" i="5"/>
  <c r="J461" i="5"/>
  <c r="C461" i="5"/>
  <c r="K460" i="5"/>
  <c r="L460" i="5"/>
  <c r="J460" i="5"/>
  <c r="C460" i="5"/>
  <c r="K459" i="5"/>
  <c r="L459" i="5"/>
  <c r="J459" i="5"/>
  <c r="C459" i="5"/>
  <c r="K458" i="5"/>
  <c r="L458" i="5"/>
  <c r="J458" i="5"/>
  <c r="C458" i="5"/>
  <c r="K457" i="5"/>
  <c r="L457" i="5"/>
  <c r="J457" i="5"/>
  <c r="C457" i="5"/>
  <c r="K456" i="5"/>
  <c r="L456" i="5"/>
  <c r="J456" i="5"/>
  <c r="C456" i="5"/>
  <c r="K455" i="5"/>
  <c r="L455" i="5"/>
  <c r="J455" i="5"/>
  <c r="C455" i="5"/>
  <c r="K454" i="5"/>
  <c r="L454" i="5"/>
  <c r="J454" i="5"/>
  <c r="C454" i="5"/>
  <c r="K453" i="5"/>
  <c r="L453" i="5"/>
  <c r="J453" i="5"/>
  <c r="C453" i="5"/>
  <c r="K452" i="5"/>
  <c r="L452" i="5"/>
  <c r="J452" i="5"/>
  <c r="C452" i="5"/>
  <c r="K451" i="5"/>
  <c r="L451" i="5"/>
  <c r="J451" i="5"/>
  <c r="C451" i="5"/>
  <c r="K450" i="5"/>
  <c r="L450" i="5"/>
  <c r="J450" i="5"/>
  <c r="C450" i="5"/>
  <c r="K449" i="5"/>
  <c r="L449" i="5"/>
  <c r="J449" i="5"/>
  <c r="C449" i="5"/>
  <c r="K448" i="5"/>
  <c r="L448" i="5"/>
  <c r="J448" i="5"/>
  <c r="C448" i="5"/>
  <c r="K447" i="5"/>
  <c r="L447" i="5"/>
  <c r="J447" i="5"/>
  <c r="C447" i="5"/>
  <c r="K446" i="5"/>
  <c r="L446" i="5"/>
  <c r="J446" i="5"/>
  <c r="C446" i="5"/>
  <c r="K445" i="5"/>
  <c r="L445" i="5"/>
  <c r="J445" i="5"/>
  <c r="C445" i="5"/>
  <c r="K444" i="5"/>
  <c r="L444" i="5"/>
  <c r="J444" i="5"/>
  <c r="C444" i="5"/>
  <c r="K443" i="5"/>
  <c r="L443" i="5"/>
  <c r="J443" i="5"/>
  <c r="C443" i="5"/>
  <c r="K442" i="5"/>
  <c r="L442" i="5"/>
  <c r="J442" i="5"/>
  <c r="C442" i="5"/>
  <c r="K441" i="5"/>
  <c r="L441" i="5"/>
  <c r="J441" i="5"/>
  <c r="C441" i="5"/>
  <c r="K440" i="5"/>
  <c r="L440" i="5"/>
  <c r="J440" i="5"/>
  <c r="C440" i="5"/>
  <c r="K439" i="5"/>
  <c r="L439" i="5"/>
  <c r="J439" i="5"/>
  <c r="C439" i="5"/>
  <c r="K438" i="5"/>
  <c r="L438" i="5"/>
  <c r="J438" i="5"/>
  <c r="C438" i="5"/>
  <c r="K437" i="5"/>
  <c r="L437" i="5"/>
  <c r="J437" i="5"/>
  <c r="C437" i="5"/>
  <c r="K436" i="5"/>
  <c r="L436" i="5"/>
  <c r="J436" i="5"/>
  <c r="C436" i="5"/>
  <c r="K435" i="5"/>
  <c r="L435" i="5"/>
  <c r="J435" i="5"/>
  <c r="C435" i="5"/>
  <c r="K434" i="5"/>
  <c r="L434" i="5"/>
  <c r="J434" i="5"/>
  <c r="C434" i="5"/>
  <c r="K433" i="5"/>
  <c r="L433" i="5"/>
  <c r="J433" i="5"/>
  <c r="C433" i="5"/>
  <c r="K432" i="5"/>
  <c r="L432" i="5"/>
  <c r="J432" i="5"/>
  <c r="C432" i="5"/>
  <c r="K431" i="5"/>
  <c r="L431" i="5"/>
  <c r="J431" i="5"/>
  <c r="C431" i="5"/>
  <c r="K430" i="5"/>
  <c r="L430" i="5"/>
  <c r="J430" i="5"/>
  <c r="C430" i="5"/>
  <c r="K429" i="5"/>
  <c r="L429" i="5"/>
  <c r="J429" i="5"/>
  <c r="C429" i="5"/>
  <c r="K428" i="5"/>
  <c r="L428" i="5"/>
  <c r="J428" i="5"/>
  <c r="C428" i="5"/>
  <c r="K427" i="5"/>
  <c r="L427" i="5"/>
  <c r="J427" i="5"/>
  <c r="C427" i="5"/>
  <c r="K426" i="5"/>
  <c r="L426" i="5"/>
  <c r="J426" i="5"/>
  <c r="C426" i="5"/>
  <c r="K425" i="5"/>
  <c r="L425" i="5"/>
  <c r="J425" i="5"/>
  <c r="C425" i="5"/>
  <c r="K424" i="5"/>
  <c r="L424" i="5"/>
  <c r="J424" i="5"/>
  <c r="C424" i="5"/>
  <c r="K423" i="5"/>
  <c r="L423" i="5"/>
  <c r="J423" i="5"/>
  <c r="C423" i="5"/>
  <c r="K422" i="5"/>
  <c r="L422" i="5"/>
  <c r="J422" i="5"/>
  <c r="C422" i="5"/>
  <c r="K421" i="5"/>
  <c r="L421" i="5"/>
  <c r="J421" i="5"/>
  <c r="C421" i="5"/>
  <c r="K420" i="5"/>
  <c r="L420" i="5"/>
  <c r="J420" i="5"/>
  <c r="C420" i="5"/>
  <c r="K419" i="5"/>
  <c r="L419" i="5"/>
  <c r="J419" i="5"/>
  <c r="C419" i="5"/>
  <c r="K418" i="5"/>
  <c r="L418" i="5"/>
  <c r="J418" i="5"/>
  <c r="C418" i="5"/>
  <c r="K417" i="5"/>
  <c r="L417" i="5"/>
  <c r="J417" i="5"/>
  <c r="C417" i="5"/>
  <c r="K416" i="5"/>
  <c r="L416" i="5"/>
  <c r="J416" i="5"/>
  <c r="C416" i="5"/>
  <c r="K415" i="5"/>
  <c r="L415" i="5"/>
  <c r="J415" i="5"/>
  <c r="C415" i="5"/>
  <c r="K414" i="5"/>
  <c r="L414" i="5"/>
  <c r="J414" i="5"/>
  <c r="C414" i="5"/>
  <c r="K413" i="5"/>
  <c r="L413" i="5"/>
  <c r="J413" i="5"/>
  <c r="C413" i="5"/>
  <c r="K410" i="5"/>
  <c r="L410" i="5"/>
  <c r="J410" i="5"/>
  <c r="C410" i="5"/>
  <c r="K409" i="5"/>
  <c r="L409" i="5"/>
  <c r="J409" i="5"/>
  <c r="C409" i="5"/>
  <c r="K408" i="5"/>
  <c r="L408" i="5"/>
  <c r="J408" i="5"/>
  <c r="C408" i="5"/>
  <c r="K407" i="5"/>
  <c r="L407" i="5"/>
  <c r="J407" i="5"/>
  <c r="C407" i="5"/>
  <c r="K406" i="5"/>
  <c r="L406" i="5"/>
  <c r="J406" i="5"/>
  <c r="C406" i="5"/>
  <c r="K405" i="5"/>
  <c r="L405" i="5"/>
  <c r="J405" i="5"/>
  <c r="C405" i="5"/>
  <c r="K404" i="5"/>
  <c r="L404" i="5"/>
  <c r="J404" i="5"/>
  <c r="C404" i="5"/>
  <c r="K403" i="5"/>
  <c r="L403" i="5"/>
  <c r="J403" i="5"/>
  <c r="C403" i="5"/>
  <c r="K402" i="5"/>
  <c r="L402" i="5"/>
  <c r="J402" i="5"/>
  <c r="C402" i="5"/>
  <c r="K401" i="5"/>
  <c r="L401" i="5"/>
  <c r="J401" i="5"/>
  <c r="C401" i="5"/>
  <c r="K400" i="5"/>
  <c r="L400" i="5"/>
  <c r="J400" i="5"/>
  <c r="C400" i="5"/>
  <c r="K399" i="5"/>
  <c r="L399" i="5"/>
  <c r="J399" i="5"/>
  <c r="C399" i="5"/>
  <c r="K398" i="5"/>
  <c r="L398" i="5"/>
  <c r="J398" i="5"/>
  <c r="C398" i="5"/>
  <c r="K397" i="5"/>
  <c r="L397" i="5"/>
  <c r="J397" i="5"/>
  <c r="C397" i="5"/>
  <c r="K396" i="5"/>
  <c r="L396" i="5"/>
  <c r="J396" i="5"/>
  <c r="C396" i="5"/>
  <c r="K395" i="5"/>
  <c r="L395" i="5"/>
  <c r="J395" i="5"/>
  <c r="C395" i="5"/>
  <c r="K394" i="5"/>
  <c r="L394" i="5"/>
  <c r="J394" i="5"/>
  <c r="C394" i="5"/>
  <c r="K393" i="5"/>
  <c r="L393" i="5"/>
  <c r="J393" i="5"/>
  <c r="C393" i="5"/>
  <c r="K392" i="5"/>
  <c r="L392" i="5"/>
  <c r="J392" i="5"/>
  <c r="C392" i="5"/>
  <c r="K391" i="5"/>
  <c r="L391" i="5"/>
  <c r="J391" i="5"/>
  <c r="C391" i="5"/>
  <c r="K390" i="5"/>
  <c r="L390" i="5"/>
  <c r="J390" i="5"/>
  <c r="C390" i="5"/>
  <c r="K389" i="5"/>
  <c r="L389" i="5"/>
  <c r="J389" i="5"/>
  <c r="C389" i="5"/>
  <c r="K388" i="5"/>
  <c r="L388" i="5"/>
  <c r="J388" i="5"/>
  <c r="C388" i="5"/>
  <c r="K387" i="5"/>
  <c r="L387" i="5"/>
  <c r="J387" i="5"/>
  <c r="C387" i="5"/>
  <c r="K386" i="5"/>
  <c r="L386" i="5"/>
  <c r="J386" i="5"/>
  <c r="C386" i="5"/>
  <c r="K385" i="5"/>
  <c r="L385" i="5"/>
  <c r="J385" i="5"/>
  <c r="C385" i="5"/>
  <c r="K384" i="5"/>
  <c r="L384" i="5"/>
  <c r="J384" i="5"/>
  <c r="C384" i="5"/>
  <c r="K383" i="5"/>
  <c r="L383" i="5"/>
  <c r="J383" i="5"/>
  <c r="C383" i="5"/>
  <c r="K382" i="5"/>
  <c r="L382" i="5"/>
  <c r="J382" i="5"/>
  <c r="C382" i="5"/>
  <c r="K381" i="5"/>
  <c r="L381" i="5"/>
  <c r="J381" i="5"/>
  <c r="C381" i="5"/>
  <c r="K380" i="5"/>
  <c r="L380" i="5"/>
  <c r="J380" i="5"/>
  <c r="C380" i="5"/>
  <c r="K379" i="5"/>
  <c r="L379" i="5"/>
  <c r="J379" i="5"/>
  <c r="C379" i="5"/>
  <c r="K378" i="5"/>
  <c r="L378" i="5"/>
  <c r="J378" i="5"/>
  <c r="C378" i="5"/>
  <c r="K377" i="5"/>
  <c r="L377" i="5"/>
  <c r="J377" i="5"/>
  <c r="C377" i="5"/>
  <c r="K376" i="5"/>
  <c r="L376" i="5"/>
  <c r="J376" i="5"/>
  <c r="C376" i="5"/>
  <c r="K375" i="5"/>
  <c r="L375" i="5"/>
  <c r="J375" i="5"/>
  <c r="C375" i="5"/>
  <c r="K374" i="5"/>
  <c r="L374" i="5"/>
  <c r="J374" i="5"/>
  <c r="C374" i="5"/>
  <c r="K373" i="5"/>
  <c r="L373" i="5"/>
  <c r="J373" i="5"/>
  <c r="C373" i="5"/>
  <c r="K372" i="5"/>
  <c r="L372" i="5"/>
  <c r="J372" i="5"/>
  <c r="C372" i="5"/>
  <c r="K371" i="5"/>
  <c r="L371" i="5"/>
  <c r="J371" i="5"/>
  <c r="C371" i="5"/>
  <c r="K370" i="5"/>
  <c r="L370" i="5"/>
  <c r="J370" i="5"/>
  <c r="C370" i="5"/>
  <c r="K369" i="5"/>
  <c r="L369" i="5"/>
  <c r="J369" i="5"/>
  <c r="C369" i="5"/>
  <c r="K368" i="5"/>
  <c r="L368" i="5"/>
  <c r="J368" i="5"/>
  <c r="C368" i="5"/>
  <c r="K367" i="5"/>
  <c r="L367" i="5"/>
  <c r="J367" i="5"/>
  <c r="C367" i="5"/>
  <c r="K366" i="5"/>
  <c r="L366" i="5"/>
  <c r="J366" i="5"/>
  <c r="C366" i="5"/>
  <c r="K365" i="5"/>
  <c r="L365" i="5"/>
  <c r="J365" i="5"/>
  <c r="C365" i="5"/>
  <c r="K364" i="5"/>
  <c r="L364" i="5"/>
  <c r="J364" i="5"/>
  <c r="C364" i="5"/>
  <c r="K363" i="5"/>
  <c r="L363" i="5"/>
  <c r="J363" i="5"/>
  <c r="C363" i="5"/>
  <c r="K362" i="5"/>
  <c r="L362" i="5"/>
  <c r="J362" i="5"/>
  <c r="C362" i="5"/>
  <c r="K361" i="5"/>
  <c r="L361" i="5"/>
  <c r="J361" i="5"/>
  <c r="C361" i="5"/>
  <c r="K360" i="5"/>
  <c r="L360" i="5"/>
  <c r="J360" i="5"/>
  <c r="C360" i="5"/>
  <c r="K359" i="5"/>
  <c r="L359" i="5"/>
  <c r="J359" i="5"/>
  <c r="C359" i="5"/>
  <c r="K358" i="5"/>
  <c r="L358" i="5"/>
  <c r="J358" i="5"/>
  <c r="C358" i="5"/>
  <c r="K357" i="5"/>
  <c r="L357" i="5"/>
  <c r="J357" i="5"/>
  <c r="C357" i="5"/>
  <c r="K356" i="5"/>
  <c r="L356" i="5"/>
  <c r="J356" i="5"/>
  <c r="C356" i="5"/>
  <c r="K355" i="5"/>
  <c r="L355" i="5"/>
  <c r="J355" i="5"/>
  <c r="C355" i="5"/>
  <c r="K354" i="5"/>
  <c r="L354" i="5"/>
  <c r="J354" i="5"/>
  <c r="C354" i="5"/>
  <c r="K353" i="5"/>
  <c r="L353" i="5"/>
  <c r="J353" i="5"/>
  <c r="C353" i="5"/>
  <c r="K352" i="5"/>
  <c r="L352" i="5"/>
  <c r="J352" i="5"/>
  <c r="C352" i="5"/>
  <c r="K351" i="5"/>
  <c r="L351" i="5"/>
  <c r="J351" i="5"/>
  <c r="C351" i="5"/>
  <c r="K350" i="5"/>
  <c r="L350" i="5"/>
  <c r="J350" i="5"/>
  <c r="C350" i="5"/>
  <c r="K349" i="5"/>
  <c r="L349" i="5"/>
  <c r="J349" i="5"/>
  <c r="C349" i="5"/>
  <c r="K348" i="5"/>
  <c r="L348" i="5"/>
  <c r="J348" i="5"/>
  <c r="C348" i="5"/>
  <c r="K347" i="5"/>
  <c r="L347" i="5"/>
  <c r="J347" i="5"/>
  <c r="C347" i="5"/>
  <c r="K346" i="5"/>
  <c r="L346" i="5"/>
  <c r="J346" i="5"/>
  <c r="C346" i="5"/>
  <c r="K345" i="5"/>
  <c r="L345" i="5"/>
  <c r="J345" i="5"/>
  <c r="C345" i="5"/>
  <c r="K344" i="5"/>
  <c r="L344" i="5"/>
  <c r="J344" i="5"/>
  <c r="C344" i="5"/>
  <c r="K343" i="5"/>
  <c r="L343" i="5"/>
  <c r="J343" i="5"/>
  <c r="C343" i="5"/>
  <c r="K342" i="5"/>
  <c r="L342" i="5"/>
  <c r="J342" i="5"/>
  <c r="C342" i="5"/>
  <c r="K341" i="5"/>
  <c r="L341" i="5"/>
  <c r="J341" i="5"/>
  <c r="C341" i="5"/>
  <c r="K340" i="5"/>
  <c r="L340" i="5"/>
  <c r="J340" i="5"/>
  <c r="C340" i="5"/>
  <c r="K339" i="5"/>
  <c r="L339" i="5"/>
  <c r="J339" i="5"/>
  <c r="C339" i="5"/>
  <c r="K338" i="5"/>
  <c r="L338" i="5"/>
  <c r="J338" i="5"/>
  <c r="C338" i="5"/>
  <c r="K337" i="5"/>
  <c r="L337" i="5"/>
  <c r="J337" i="5"/>
  <c r="C337" i="5"/>
  <c r="K336" i="5"/>
  <c r="L336" i="5"/>
  <c r="J336" i="5"/>
  <c r="C336" i="5"/>
  <c r="K335" i="5"/>
  <c r="L335" i="5"/>
  <c r="J335" i="5"/>
  <c r="C335" i="5"/>
  <c r="K334" i="5"/>
  <c r="L334" i="5"/>
  <c r="J334" i="5"/>
  <c r="C334" i="5"/>
  <c r="K333" i="5"/>
  <c r="L333" i="5"/>
  <c r="J333" i="5"/>
  <c r="C333" i="5"/>
  <c r="K332" i="5"/>
  <c r="L332" i="5"/>
  <c r="J332" i="5"/>
  <c r="C332" i="5"/>
  <c r="K331" i="5"/>
  <c r="L331" i="5"/>
  <c r="J331" i="5"/>
  <c r="C331" i="5"/>
  <c r="K330" i="5"/>
  <c r="L330" i="5"/>
  <c r="J330" i="5"/>
  <c r="C330" i="5"/>
  <c r="K329" i="5"/>
  <c r="L329" i="5"/>
  <c r="J329" i="5"/>
  <c r="C329" i="5"/>
  <c r="K328" i="5"/>
  <c r="L328" i="5"/>
  <c r="J328" i="5"/>
  <c r="C328" i="5"/>
  <c r="K327" i="5"/>
  <c r="L327" i="5"/>
  <c r="J327" i="5"/>
  <c r="C327" i="5"/>
  <c r="K326" i="5"/>
  <c r="L326" i="5"/>
  <c r="J326" i="5"/>
  <c r="C326" i="5"/>
  <c r="K325" i="5"/>
  <c r="L325" i="5"/>
  <c r="J325" i="5"/>
  <c r="C325" i="5"/>
  <c r="K324" i="5"/>
  <c r="L324" i="5"/>
  <c r="J324" i="5"/>
  <c r="C324" i="5"/>
  <c r="K323" i="5"/>
  <c r="L323" i="5"/>
  <c r="J323" i="5"/>
  <c r="C323" i="5"/>
  <c r="K322" i="5"/>
  <c r="L322" i="5"/>
  <c r="J322" i="5"/>
  <c r="C322" i="5"/>
  <c r="K321" i="5"/>
  <c r="L321" i="5"/>
  <c r="J321" i="5"/>
  <c r="C321" i="5"/>
  <c r="K320" i="5"/>
  <c r="L320" i="5"/>
  <c r="J320" i="5"/>
  <c r="C320" i="5"/>
  <c r="K319" i="5"/>
  <c r="L319" i="5"/>
  <c r="J319" i="5"/>
  <c r="C319" i="5"/>
  <c r="K318" i="5"/>
  <c r="L318" i="5"/>
  <c r="J318" i="5"/>
  <c r="C318" i="5"/>
  <c r="K317" i="5"/>
  <c r="L317" i="5"/>
  <c r="J317" i="5"/>
  <c r="C317" i="5"/>
  <c r="K316" i="5"/>
  <c r="L316" i="5"/>
  <c r="J316" i="5"/>
  <c r="C316" i="5"/>
  <c r="K315" i="5"/>
  <c r="L315" i="5"/>
  <c r="J315" i="5"/>
  <c r="C315" i="5"/>
  <c r="K314" i="5"/>
  <c r="L314" i="5"/>
  <c r="J314" i="5"/>
  <c r="C314" i="5"/>
  <c r="K313" i="5"/>
  <c r="L313" i="5"/>
  <c r="J313" i="5"/>
  <c r="C313" i="5"/>
  <c r="K312" i="5"/>
  <c r="L312" i="5"/>
  <c r="J312" i="5"/>
  <c r="C312" i="5"/>
  <c r="K311" i="5"/>
  <c r="L311" i="5"/>
  <c r="J311" i="5"/>
  <c r="C311" i="5"/>
  <c r="K308" i="5"/>
  <c r="L308" i="5"/>
  <c r="J308" i="5"/>
  <c r="C308" i="5"/>
  <c r="K307" i="5"/>
  <c r="L307" i="5"/>
  <c r="J307" i="5"/>
  <c r="C307" i="5"/>
  <c r="K306" i="5"/>
  <c r="L306" i="5"/>
  <c r="J306" i="5"/>
  <c r="C306" i="5"/>
  <c r="K305" i="5"/>
  <c r="L305" i="5"/>
  <c r="J305" i="5"/>
  <c r="C305" i="5"/>
  <c r="K304" i="5"/>
  <c r="L304" i="5"/>
  <c r="J304" i="5"/>
  <c r="C304" i="5"/>
  <c r="K303" i="5"/>
  <c r="L303" i="5"/>
  <c r="J303" i="5"/>
  <c r="C303" i="5"/>
  <c r="K302" i="5"/>
  <c r="L302" i="5"/>
  <c r="J302" i="5"/>
  <c r="C302" i="5"/>
  <c r="K301" i="5"/>
  <c r="L301" i="5"/>
  <c r="J301" i="5"/>
  <c r="C301" i="5"/>
  <c r="K300" i="5"/>
  <c r="L300" i="5"/>
  <c r="J300" i="5"/>
  <c r="C300" i="5"/>
  <c r="K299" i="5"/>
  <c r="L299" i="5"/>
  <c r="J299" i="5"/>
  <c r="C299" i="5"/>
  <c r="K298" i="5"/>
  <c r="L298" i="5"/>
  <c r="J298" i="5"/>
  <c r="C298" i="5"/>
  <c r="K297" i="5"/>
  <c r="L297" i="5"/>
  <c r="J297" i="5"/>
  <c r="C297" i="5"/>
  <c r="K296" i="5"/>
  <c r="L296" i="5"/>
  <c r="J296" i="5"/>
  <c r="C296" i="5"/>
  <c r="K295" i="5"/>
  <c r="L295" i="5"/>
  <c r="J295" i="5"/>
  <c r="C295" i="5"/>
  <c r="K294" i="5"/>
  <c r="L294" i="5"/>
  <c r="J294" i="5"/>
  <c r="C294" i="5"/>
  <c r="K293" i="5"/>
  <c r="L293" i="5"/>
  <c r="J293" i="5"/>
  <c r="C293" i="5"/>
  <c r="K292" i="5"/>
  <c r="L292" i="5"/>
  <c r="J292" i="5"/>
  <c r="C292" i="5"/>
  <c r="K291" i="5"/>
  <c r="L291" i="5"/>
  <c r="J291" i="5"/>
  <c r="C291" i="5"/>
  <c r="K290" i="5"/>
  <c r="L290" i="5"/>
  <c r="J290" i="5"/>
  <c r="C290" i="5"/>
  <c r="K289" i="5"/>
  <c r="L289" i="5"/>
  <c r="J289" i="5"/>
  <c r="C289" i="5"/>
  <c r="K288" i="5"/>
  <c r="L288" i="5"/>
  <c r="J288" i="5"/>
  <c r="C288" i="5"/>
  <c r="K287" i="5"/>
  <c r="L287" i="5"/>
  <c r="J287" i="5"/>
  <c r="C287" i="5"/>
  <c r="K286" i="5"/>
  <c r="L286" i="5"/>
  <c r="J286" i="5"/>
  <c r="C286" i="5"/>
  <c r="K285" i="5"/>
  <c r="L285" i="5"/>
  <c r="J285" i="5"/>
  <c r="C285" i="5"/>
  <c r="K284" i="5"/>
  <c r="L284" i="5"/>
  <c r="J284" i="5"/>
  <c r="C284" i="5"/>
  <c r="K283" i="5"/>
  <c r="L283" i="5"/>
  <c r="J283" i="5"/>
  <c r="C283" i="5"/>
  <c r="K282" i="5"/>
  <c r="L282" i="5"/>
  <c r="J282" i="5"/>
  <c r="C282" i="5"/>
  <c r="K281" i="5"/>
  <c r="L281" i="5"/>
  <c r="J281" i="5"/>
  <c r="C281" i="5"/>
  <c r="K280" i="5"/>
  <c r="L280" i="5"/>
  <c r="J280" i="5"/>
  <c r="C280" i="5"/>
  <c r="K279" i="5"/>
  <c r="L279" i="5"/>
  <c r="J279" i="5"/>
  <c r="C279" i="5"/>
  <c r="K278" i="5"/>
  <c r="L278" i="5"/>
  <c r="J278" i="5"/>
  <c r="C278" i="5"/>
  <c r="K277" i="5"/>
  <c r="L277" i="5"/>
  <c r="J277" i="5"/>
  <c r="C277" i="5"/>
  <c r="K276" i="5"/>
  <c r="L276" i="5"/>
  <c r="J276" i="5"/>
  <c r="C276" i="5"/>
  <c r="K275" i="5"/>
  <c r="L275" i="5"/>
  <c r="J275" i="5"/>
  <c r="C275" i="5"/>
  <c r="K274" i="5"/>
  <c r="L274" i="5"/>
  <c r="J274" i="5"/>
  <c r="C274" i="5"/>
  <c r="K273" i="5"/>
  <c r="L273" i="5"/>
  <c r="J273" i="5"/>
  <c r="C273" i="5"/>
  <c r="K272" i="5"/>
  <c r="L272" i="5"/>
  <c r="J272" i="5"/>
  <c r="C272" i="5"/>
  <c r="K271" i="5"/>
  <c r="L271" i="5"/>
  <c r="J271" i="5"/>
  <c r="C271" i="5"/>
  <c r="K270" i="5"/>
  <c r="L270" i="5"/>
  <c r="J270" i="5"/>
  <c r="C270" i="5"/>
  <c r="K269" i="5"/>
  <c r="L269" i="5"/>
  <c r="J269" i="5"/>
  <c r="C269" i="5"/>
  <c r="K268" i="5"/>
  <c r="L268" i="5"/>
  <c r="J268" i="5"/>
  <c r="C268" i="5"/>
  <c r="K267" i="5"/>
  <c r="L267" i="5"/>
  <c r="J267" i="5"/>
  <c r="C267" i="5"/>
  <c r="K266" i="5"/>
  <c r="L266" i="5"/>
  <c r="J266" i="5"/>
  <c r="C266" i="5"/>
  <c r="K265" i="5"/>
  <c r="L265" i="5"/>
  <c r="J265" i="5"/>
  <c r="C265" i="5"/>
  <c r="K264" i="5"/>
  <c r="L264" i="5"/>
  <c r="J264" i="5"/>
  <c r="C264" i="5"/>
  <c r="K263" i="5"/>
  <c r="L263" i="5"/>
  <c r="J263" i="5"/>
  <c r="C263" i="5"/>
  <c r="K262" i="5"/>
  <c r="L262" i="5"/>
  <c r="J262" i="5"/>
  <c r="C262" i="5"/>
  <c r="K261" i="5"/>
  <c r="L261" i="5"/>
  <c r="J261" i="5"/>
  <c r="C261" i="5"/>
  <c r="K260" i="5"/>
  <c r="L260" i="5"/>
  <c r="J260" i="5"/>
  <c r="C260" i="5"/>
  <c r="K259" i="5"/>
  <c r="L259" i="5"/>
  <c r="J259" i="5"/>
  <c r="C259" i="5"/>
  <c r="K258" i="5"/>
  <c r="L258" i="5"/>
  <c r="J258" i="5"/>
  <c r="C258" i="5"/>
  <c r="K257" i="5"/>
  <c r="L257" i="5"/>
  <c r="J257" i="5"/>
  <c r="C257" i="5"/>
  <c r="K256" i="5"/>
  <c r="L256" i="5"/>
  <c r="J256" i="5"/>
  <c r="C256" i="5"/>
  <c r="K255" i="5"/>
  <c r="L255" i="5"/>
  <c r="J255" i="5"/>
  <c r="C255" i="5"/>
  <c r="K254" i="5"/>
  <c r="L254" i="5"/>
  <c r="J254" i="5"/>
  <c r="C254" i="5"/>
  <c r="K253" i="5"/>
  <c r="L253" i="5"/>
  <c r="J253" i="5"/>
  <c r="C253" i="5"/>
  <c r="K252" i="5"/>
  <c r="L252" i="5"/>
  <c r="J252" i="5"/>
  <c r="C252" i="5"/>
  <c r="K251" i="5"/>
  <c r="L251" i="5"/>
  <c r="J251" i="5"/>
  <c r="C251" i="5"/>
  <c r="K250" i="5"/>
  <c r="L250" i="5"/>
  <c r="J250" i="5"/>
  <c r="C250" i="5"/>
  <c r="K249" i="5"/>
  <c r="L249" i="5"/>
  <c r="J249" i="5"/>
  <c r="C249" i="5"/>
  <c r="K248" i="5"/>
  <c r="L248" i="5"/>
  <c r="J248" i="5"/>
  <c r="C248" i="5"/>
  <c r="K247" i="5"/>
  <c r="L247" i="5"/>
  <c r="J247" i="5"/>
  <c r="C247" i="5"/>
  <c r="K246" i="5"/>
  <c r="L246" i="5"/>
  <c r="J246" i="5"/>
  <c r="C246" i="5"/>
  <c r="K245" i="5"/>
  <c r="L245" i="5"/>
  <c r="J245" i="5"/>
  <c r="C245" i="5"/>
  <c r="K244" i="5"/>
  <c r="L244" i="5"/>
  <c r="J244" i="5"/>
  <c r="C244" i="5"/>
  <c r="K243" i="5"/>
  <c r="L243" i="5"/>
  <c r="J243" i="5"/>
  <c r="C243" i="5"/>
  <c r="K242" i="5"/>
  <c r="L242" i="5"/>
  <c r="J242" i="5"/>
  <c r="C242" i="5"/>
  <c r="K241" i="5"/>
  <c r="L241" i="5"/>
  <c r="J241" i="5"/>
  <c r="C241" i="5"/>
  <c r="K240" i="5"/>
  <c r="L240" i="5"/>
  <c r="J240" i="5"/>
  <c r="C240" i="5"/>
  <c r="K239" i="5"/>
  <c r="L239" i="5"/>
  <c r="J239" i="5"/>
  <c r="C239" i="5"/>
  <c r="K238" i="5"/>
  <c r="L238" i="5"/>
  <c r="J238" i="5"/>
  <c r="C238" i="5"/>
  <c r="K237" i="5"/>
  <c r="L237" i="5"/>
  <c r="J237" i="5"/>
  <c r="C237" i="5"/>
  <c r="K236" i="5"/>
  <c r="L236" i="5"/>
  <c r="J236" i="5"/>
  <c r="C236" i="5"/>
  <c r="K235" i="5"/>
  <c r="L235" i="5"/>
  <c r="J235" i="5"/>
  <c r="C235" i="5"/>
  <c r="K234" i="5"/>
  <c r="L234" i="5"/>
  <c r="J234" i="5"/>
  <c r="C234" i="5"/>
  <c r="K233" i="5"/>
  <c r="L233" i="5"/>
  <c r="J233" i="5"/>
  <c r="C233" i="5"/>
  <c r="K232" i="5"/>
  <c r="L232" i="5"/>
  <c r="J232" i="5"/>
  <c r="C232" i="5"/>
  <c r="K231" i="5"/>
  <c r="L231" i="5"/>
  <c r="J231" i="5"/>
  <c r="C231" i="5"/>
  <c r="K230" i="5"/>
  <c r="L230" i="5"/>
  <c r="J230" i="5"/>
  <c r="C230" i="5"/>
  <c r="K229" i="5"/>
  <c r="L229" i="5"/>
  <c r="J229" i="5"/>
  <c r="C229" i="5"/>
  <c r="K228" i="5"/>
  <c r="L228" i="5"/>
  <c r="J228" i="5"/>
  <c r="C228" i="5"/>
  <c r="K227" i="5"/>
  <c r="L227" i="5"/>
  <c r="J227" i="5"/>
  <c r="C227" i="5"/>
  <c r="K226" i="5"/>
  <c r="L226" i="5"/>
  <c r="J226" i="5"/>
  <c r="C226" i="5"/>
  <c r="K225" i="5"/>
  <c r="L225" i="5"/>
  <c r="J225" i="5"/>
  <c r="C225" i="5"/>
  <c r="K224" i="5"/>
  <c r="L224" i="5"/>
  <c r="J224" i="5"/>
  <c r="C224" i="5"/>
  <c r="K223" i="5"/>
  <c r="L223" i="5"/>
  <c r="J223" i="5"/>
  <c r="C223" i="5"/>
  <c r="K222" i="5"/>
  <c r="L222" i="5"/>
  <c r="J222" i="5"/>
  <c r="C222" i="5"/>
  <c r="K221" i="5"/>
  <c r="L221" i="5"/>
  <c r="J221" i="5"/>
  <c r="C221" i="5"/>
  <c r="K220" i="5"/>
  <c r="L220" i="5"/>
  <c r="J220" i="5"/>
  <c r="C220" i="5"/>
  <c r="K219" i="5"/>
  <c r="L219" i="5"/>
  <c r="J219" i="5"/>
  <c r="C219" i="5"/>
  <c r="K218" i="5"/>
  <c r="L218" i="5"/>
  <c r="J218" i="5"/>
  <c r="C218" i="5"/>
  <c r="K217" i="5"/>
  <c r="L217" i="5"/>
  <c r="J217" i="5"/>
  <c r="C217" i="5"/>
  <c r="K216" i="5"/>
  <c r="L216" i="5"/>
  <c r="J216" i="5"/>
  <c r="C216" i="5"/>
  <c r="K215" i="5"/>
  <c r="L215" i="5"/>
  <c r="J215" i="5"/>
  <c r="C215" i="5"/>
  <c r="K214" i="5"/>
  <c r="L214" i="5"/>
  <c r="J214" i="5"/>
  <c r="C214" i="5"/>
  <c r="K213" i="5"/>
  <c r="L213" i="5"/>
  <c r="J213" i="5"/>
  <c r="C213" i="5"/>
  <c r="K212" i="5"/>
  <c r="L212" i="5"/>
  <c r="J212" i="5"/>
  <c r="C212" i="5"/>
  <c r="K211" i="5"/>
  <c r="L211" i="5"/>
  <c r="J211" i="5"/>
  <c r="C211" i="5"/>
  <c r="K210" i="5"/>
  <c r="L210" i="5"/>
  <c r="J210" i="5"/>
  <c r="C210" i="5"/>
  <c r="K209" i="5"/>
  <c r="L209" i="5"/>
  <c r="J209" i="5"/>
  <c r="C209" i="5"/>
  <c r="K206" i="5"/>
  <c r="K205" i="5"/>
  <c r="K204" i="5"/>
  <c r="K203" i="5"/>
  <c r="K202" i="5"/>
  <c r="K201" i="5"/>
  <c r="K200" i="5"/>
  <c r="K199" i="5"/>
  <c r="K198" i="5"/>
  <c r="K197" i="5"/>
  <c r="K196" i="5"/>
  <c r="K195" i="5"/>
  <c r="K194" i="5"/>
  <c r="K193" i="5"/>
  <c r="K192" i="5"/>
  <c r="K191" i="5"/>
  <c r="K190" i="5"/>
  <c r="K189" i="5"/>
  <c r="K188" i="5"/>
  <c r="K187" i="5"/>
  <c r="K186" i="5"/>
  <c r="K185" i="5"/>
  <c r="K184" i="5"/>
  <c r="K183" i="5"/>
  <c r="K182" i="5"/>
  <c r="K181" i="5"/>
  <c r="K180" i="5"/>
  <c r="K179" i="5"/>
  <c r="K178" i="5"/>
  <c r="K177" i="5"/>
  <c r="K176" i="5"/>
  <c r="K175" i="5"/>
  <c r="K174" i="5"/>
  <c r="K173" i="5"/>
  <c r="K172" i="5"/>
  <c r="K171" i="5"/>
  <c r="K170" i="5"/>
  <c r="K169" i="5"/>
  <c r="K168" i="5"/>
  <c r="K167" i="5"/>
  <c r="K166" i="5"/>
  <c r="K165" i="5"/>
  <c r="K164" i="5"/>
  <c r="K163" i="5"/>
  <c r="K162" i="5"/>
  <c r="K161" i="5"/>
  <c r="K160" i="5"/>
  <c r="K159" i="5"/>
  <c r="K158" i="5"/>
  <c r="K157" i="5"/>
  <c r="K156" i="5"/>
  <c r="K155" i="5"/>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26" i="5"/>
  <c r="K125" i="5"/>
  <c r="K124" i="5"/>
  <c r="K123" i="5"/>
  <c r="K122" i="5"/>
  <c r="K121" i="5"/>
  <c r="K120" i="5"/>
  <c r="K119" i="5"/>
  <c r="K118" i="5"/>
  <c r="K117" i="5"/>
  <c r="K116" i="5"/>
  <c r="K115" i="5"/>
  <c r="K114" i="5"/>
  <c r="K113" i="5"/>
  <c r="K112" i="5"/>
  <c r="K111" i="5"/>
  <c r="K110" i="5"/>
  <c r="K109" i="5"/>
  <c r="K108" i="5"/>
  <c r="K1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C143" i="5"/>
  <c r="C142" i="5"/>
  <c r="C141" i="5"/>
  <c r="C140" i="5"/>
  <c r="C139" i="5"/>
  <c r="C138" i="5"/>
  <c r="C137" i="5"/>
  <c r="C136" i="5"/>
  <c r="C135" i="5"/>
  <c r="C134" i="5"/>
  <c r="C133" i="5"/>
  <c r="C132" i="5"/>
  <c r="C131" i="5"/>
  <c r="C130" i="5"/>
  <c r="C129" i="5"/>
  <c r="C128" i="5"/>
  <c r="C127" i="5"/>
  <c r="C126" i="5"/>
  <c r="C125" i="5"/>
  <c r="C124" i="5"/>
  <c r="C123" i="5"/>
  <c r="C122" i="5"/>
  <c r="C121" i="5"/>
  <c r="C120" i="5"/>
  <c r="C119" i="5"/>
  <c r="C118" i="5"/>
  <c r="C117" i="5"/>
  <c r="C116" i="5"/>
  <c r="C115" i="5"/>
  <c r="C114" i="5"/>
  <c r="C113" i="5"/>
  <c r="C112" i="5"/>
  <c r="C111" i="5"/>
  <c r="C110" i="5"/>
  <c r="C109" i="5"/>
  <c r="C108" i="5"/>
  <c r="C107" i="5"/>
  <c r="K4" i="7"/>
  <c r="K5" i="7"/>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K102" i="7"/>
  <c r="K3" i="7"/>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B3" i="15"/>
  <c r="L3" i="7"/>
  <c r="D24" i="2"/>
  <c r="L107" i="5"/>
  <c r="L5" i="5"/>
  <c r="D19" i="2"/>
  <c r="H3" i="4"/>
  <c r="I3" i="4"/>
  <c r="D15" i="2"/>
  <c r="D22" i="13"/>
  <c r="J4" i="3"/>
  <c r="N4" i="3"/>
  <c r="D18" i="2"/>
  <c r="D22" i="2"/>
  <c r="D29" i="2"/>
  <c r="DC29" i="2"/>
  <c r="L4" i="7"/>
  <c r="E24" i="2"/>
  <c r="L108" i="5"/>
  <c r="L6" i="5"/>
  <c r="E19" i="2"/>
  <c r="H4" i="4"/>
  <c r="I4" i="4"/>
  <c r="E15" i="2"/>
  <c r="E22" i="13"/>
  <c r="J5" i="3"/>
  <c r="N5" i="3"/>
  <c r="E18" i="2"/>
  <c r="E22" i="2"/>
  <c r="E29" i="2"/>
  <c r="DD29" i="2"/>
  <c r="L5" i="7"/>
  <c r="F24" i="2"/>
  <c r="L109" i="5"/>
  <c r="L7" i="5"/>
  <c r="F19" i="2"/>
  <c r="H5" i="4"/>
  <c r="I5" i="4"/>
  <c r="F15" i="2"/>
  <c r="F22" i="13"/>
  <c r="J6" i="3"/>
  <c r="N6" i="3"/>
  <c r="F18" i="2"/>
  <c r="F22" i="2"/>
  <c r="F29" i="2"/>
  <c r="DE29" i="2"/>
  <c r="L6" i="7"/>
  <c r="G24" i="2"/>
  <c r="L110" i="5"/>
  <c r="L8" i="5"/>
  <c r="G19" i="2"/>
  <c r="H6" i="4"/>
  <c r="I6" i="4"/>
  <c r="G15" i="2"/>
  <c r="G22" i="13"/>
  <c r="J7" i="3"/>
  <c r="N7" i="3"/>
  <c r="G18" i="2"/>
  <c r="G22" i="2"/>
  <c r="G29" i="2"/>
  <c r="DF29" i="2"/>
  <c r="L7" i="7"/>
  <c r="H24" i="2"/>
  <c r="L111" i="5"/>
  <c r="L9" i="5"/>
  <c r="H19" i="2"/>
  <c r="H7" i="4"/>
  <c r="I7" i="4"/>
  <c r="H15" i="2"/>
  <c r="H22" i="13"/>
  <c r="J8" i="3"/>
  <c r="N8" i="3"/>
  <c r="H18" i="2"/>
  <c r="H22" i="2"/>
  <c r="H29" i="2"/>
  <c r="DG29" i="2"/>
  <c r="L8" i="7"/>
  <c r="I24" i="2"/>
  <c r="L112" i="5"/>
  <c r="L10" i="5"/>
  <c r="I19" i="2"/>
  <c r="H8" i="4"/>
  <c r="I8" i="4"/>
  <c r="I15" i="2"/>
  <c r="I22" i="13"/>
  <c r="J9" i="3"/>
  <c r="N9" i="3"/>
  <c r="I18" i="2"/>
  <c r="I22" i="2"/>
  <c r="I29" i="2"/>
  <c r="DH29" i="2"/>
  <c r="L9" i="7"/>
  <c r="J24" i="2"/>
  <c r="L113" i="5"/>
  <c r="L11" i="5"/>
  <c r="J19" i="2"/>
  <c r="H9" i="4"/>
  <c r="I9" i="4"/>
  <c r="J15" i="2"/>
  <c r="J22" i="13"/>
  <c r="J10" i="3"/>
  <c r="N10" i="3"/>
  <c r="J18" i="2"/>
  <c r="J22" i="2"/>
  <c r="J29" i="2"/>
  <c r="DI29" i="2"/>
  <c r="L10" i="7"/>
  <c r="K24" i="2"/>
  <c r="L114" i="5"/>
  <c r="L12" i="5"/>
  <c r="K19" i="2"/>
  <c r="H10" i="4"/>
  <c r="I10" i="4"/>
  <c r="K15" i="2"/>
  <c r="K22" i="13"/>
  <c r="J11" i="3"/>
  <c r="N11" i="3"/>
  <c r="K18" i="2"/>
  <c r="K22" i="2"/>
  <c r="K29" i="2"/>
  <c r="DJ29" i="2"/>
  <c r="L11" i="7"/>
  <c r="L24" i="2"/>
  <c r="L115" i="5"/>
  <c r="L13" i="5"/>
  <c r="L19" i="2"/>
  <c r="H11" i="4"/>
  <c r="I11" i="4"/>
  <c r="L15" i="2"/>
  <c r="L22" i="13"/>
  <c r="J12" i="3"/>
  <c r="N12" i="3"/>
  <c r="L18" i="2"/>
  <c r="L22" i="2"/>
  <c r="L29" i="2"/>
  <c r="DK29" i="2"/>
  <c r="L12" i="7"/>
  <c r="M24" i="2"/>
  <c r="L116" i="5"/>
  <c r="L14" i="5"/>
  <c r="M19" i="2"/>
  <c r="H12" i="4"/>
  <c r="I12" i="4"/>
  <c r="M15" i="2"/>
  <c r="M22" i="13"/>
  <c r="J13" i="3"/>
  <c r="N13" i="3"/>
  <c r="M18" i="2"/>
  <c r="M22" i="2"/>
  <c r="M29" i="2"/>
  <c r="DL29" i="2"/>
  <c r="L13" i="7"/>
  <c r="N24" i="2"/>
  <c r="L117" i="5"/>
  <c r="L15" i="5"/>
  <c r="N19" i="2"/>
  <c r="H13" i="4"/>
  <c r="I13" i="4"/>
  <c r="N15" i="2"/>
  <c r="N22" i="13"/>
  <c r="J14" i="3"/>
  <c r="N14" i="3"/>
  <c r="N18" i="2"/>
  <c r="N22" i="2"/>
  <c r="N29" i="2"/>
  <c r="DM29" i="2"/>
  <c r="L14" i="7"/>
  <c r="O24" i="2"/>
  <c r="L118" i="5"/>
  <c r="L16" i="5"/>
  <c r="O19" i="2"/>
  <c r="H14" i="4"/>
  <c r="I14" i="4"/>
  <c r="O15" i="2"/>
  <c r="O22" i="13"/>
  <c r="J15" i="3"/>
  <c r="N15" i="3"/>
  <c r="O18" i="2"/>
  <c r="O22" i="2"/>
  <c r="O29" i="2"/>
  <c r="DN29" i="2"/>
  <c r="L15" i="7"/>
  <c r="P24" i="2"/>
  <c r="L119" i="5"/>
  <c r="L17" i="5"/>
  <c r="P19" i="2"/>
  <c r="H15" i="4"/>
  <c r="I15" i="4"/>
  <c r="P15" i="2"/>
  <c r="P22" i="13"/>
  <c r="J16" i="3"/>
  <c r="N16" i="3"/>
  <c r="P18" i="2"/>
  <c r="P22" i="2"/>
  <c r="P29" i="2"/>
  <c r="DO29" i="2"/>
  <c r="L16" i="7"/>
  <c r="Q24" i="2"/>
  <c r="L120" i="5"/>
  <c r="L18" i="5"/>
  <c r="Q19" i="2"/>
  <c r="H16" i="4"/>
  <c r="I16" i="4"/>
  <c r="Q15" i="2"/>
  <c r="Q22" i="13"/>
  <c r="J17" i="3"/>
  <c r="N17" i="3"/>
  <c r="Q18" i="2"/>
  <c r="Q22" i="2"/>
  <c r="Q29" i="2"/>
  <c r="DP29" i="2"/>
  <c r="L17" i="7"/>
  <c r="R24" i="2"/>
  <c r="L121" i="5"/>
  <c r="L19" i="5"/>
  <c r="R19" i="2"/>
  <c r="H17" i="4"/>
  <c r="I17" i="4"/>
  <c r="R15" i="2"/>
  <c r="R22" i="13"/>
  <c r="J18" i="3"/>
  <c r="N18" i="3"/>
  <c r="R18" i="2"/>
  <c r="R22" i="2"/>
  <c r="R29" i="2"/>
  <c r="DQ29" i="2"/>
  <c r="L18" i="7"/>
  <c r="S24" i="2"/>
  <c r="L122" i="5"/>
  <c r="L20" i="5"/>
  <c r="S19" i="2"/>
  <c r="H18" i="4"/>
  <c r="I18" i="4"/>
  <c r="S15" i="2"/>
  <c r="S22" i="13"/>
  <c r="J19" i="3"/>
  <c r="N19" i="3"/>
  <c r="S18" i="2"/>
  <c r="S22" i="2"/>
  <c r="S29" i="2"/>
  <c r="DR29" i="2"/>
  <c r="L19" i="7"/>
  <c r="T24" i="2"/>
  <c r="L123" i="5"/>
  <c r="L21" i="5"/>
  <c r="T19" i="2"/>
  <c r="H19" i="4"/>
  <c r="I19" i="4"/>
  <c r="T15" i="2"/>
  <c r="T22" i="13"/>
  <c r="J20" i="3"/>
  <c r="N20" i="3"/>
  <c r="T18" i="2"/>
  <c r="T22" i="2"/>
  <c r="T29" i="2"/>
  <c r="DS29" i="2"/>
  <c r="L20" i="7"/>
  <c r="U24" i="2"/>
  <c r="L124" i="5"/>
  <c r="L22" i="5"/>
  <c r="U19" i="2"/>
  <c r="H20" i="4"/>
  <c r="I20" i="4"/>
  <c r="U15" i="2"/>
  <c r="U22" i="13"/>
  <c r="J21" i="3"/>
  <c r="N21" i="3"/>
  <c r="U18" i="2"/>
  <c r="U22" i="2"/>
  <c r="U29" i="2"/>
  <c r="DT29" i="2"/>
  <c r="L21" i="7"/>
  <c r="V24" i="2"/>
  <c r="L125" i="5"/>
  <c r="L23" i="5"/>
  <c r="V19" i="2"/>
  <c r="H21" i="4"/>
  <c r="I21" i="4"/>
  <c r="V15" i="2"/>
  <c r="V22" i="13"/>
  <c r="J22" i="3"/>
  <c r="N22" i="3"/>
  <c r="V18" i="2"/>
  <c r="V22" i="2"/>
  <c r="V29" i="2"/>
  <c r="DU29" i="2"/>
  <c r="L22" i="7"/>
  <c r="W24" i="2"/>
  <c r="L126" i="5"/>
  <c r="L24" i="5"/>
  <c r="W19" i="2"/>
  <c r="H22" i="4"/>
  <c r="I22" i="4"/>
  <c r="W15" i="2"/>
  <c r="W22" i="13"/>
  <c r="J23" i="3"/>
  <c r="N23" i="3"/>
  <c r="W18" i="2"/>
  <c r="W22" i="2"/>
  <c r="W29" i="2"/>
  <c r="DV29" i="2"/>
  <c r="L23" i="7"/>
  <c r="X24" i="2"/>
  <c r="L127" i="5"/>
  <c r="L25" i="5"/>
  <c r="X19" i="2"/>
  <c r="H23" i="4"/>
  <c r="I23" i="4"/>
  <c r="X15" i="2"/>
  <c r="X22" i="13"/>
  <c r="J24" i="3"/>
  <c r="N24" i="3"/>
  <c r="X18" i="2"/>
  <c r="X22" i="2"/>
  <c r="X29" i="2"/>
  <c r="DW29" i="2"/>
  <c r="L24" i="7"/>
  <c r="Y24" i="2"/>
  <c r="L128" i="5"/>
  <c r="L26" i="5"/>
  <c r="Y19" i="2"/>
  <c r="H24" i="4"/>
  <c r="I24" i="4"/>
  <c r="Y15" i="2"/>
  <c r="Y22" i="13"/>
  <c r="J25" i="3"/>
  <c r="N25" i="3"/>
  <c r="Y18" i="2"/>
  <c r="Y22" i="2"/>
  <c r="Y29" i="2"/>
  <c r="DX29" i="2"/>
  <c r="L25" i="7"/>
  <c r="Z24" i="2"/>
  <c r="L129" i="5"/>
  <c r="L27" i="5"/>
  <c r="Z19" i="2"/>
  <c r="H25" i="4"/>
  <c r="I25" i="4"/>
  <c r="Z15" i="2"/>
  <c r="Z22" i="13"/>
  <c r="J26" i="3"/>
  <c r="N26" i="3"/>
  <c r="Z18" i="2"/>
  <c r="Z22" i="2"/>
  <c r="Z29" i="2"/>
  <c r="DY29" i="2"/>
  <c r="L26" i="7"/>
  <c r="AA24" i="2"/>
  <c r="L130" i="5"/>
  <c r="L28" i="5"/>
  <c r="AA19" i="2"/>
  <c r="H26" i="4"/>
  <c r="I26" i="4"/>
  <c r="AA15" i="2"/>
  <c r="AA22" i="13"/>
  <c r="J27" i="3"/>
  <c r="N27" i="3"/>
  <c r="AA18" i="2"/>
  <c r="AA22" i="2"/>
  <c r="AA29" i="2"/>
  <c r="DZ29" i="2"/>
  <c r="L27" i="7"/>
  <c r="AB24" i="2"/>
  <c r="L131" i="5"/>
  <c r="L29" i="5"/>
  <c r="AB19" i="2"/>
  <c r="H27" i="4"/>
  <c r="I27" i="4"/>
  <c r="AB15" i="2"/>
  <c r="AB22" i="13"/>
  <c r="J28" i="3"/>
  <c r="N28" i="3"/>
  <c r="AB18" i="2"/>
  <c r="AB22" i="2"/>
  <c r="AB29" i="2"/>
  <c r="EA29" i="2"/>
  <c r="L28" i="7"/>
  <c r="AC24" i="2"/>
  <c r="L132" i="5"/>
  <c r="L30" i="5"/>
  <c r="AC19" i="2"/>
  <c r="H28" i="4"/>
  <c r="I28" i="4"/>
  <c r="AC15" i="2"/>
  <c r="AC22" i="13"/>
  <c r="J29" i="3"/>
  <c r="N29" i="3"/>
  <c r="AC18" i="2"/>
  <c r="AC22" i="2"/>
  <c r="AC29" i="2"/>
  <c r="EB29" i="2"/>
  <c r="L29" i="7"/>
  <c r="AD24" i="2"/>
  <c r="L133" i="5"/>
  <c r="L31" i="5"/>
  <c r="AD19" i="2"/>
  <c r="H29" i="4"/>
  <c r="I29" i="4"/>
  <c r="AD15" i="2"/>
  <c r="AD22" i="13"/>
  <c r="J30" i="3"/>
  <c r="N30" i="3"/>
  <c r="AD18" i="2"/>
  <c r="AD22" i="2"/>
  <c r="AD29" i="2"/>
  <c r="EC29" i="2"/>
  <c r="L30" i="7"/>
  <c r="AE24" i="2"/>
  <c r="L134" i="5"/>
  <c r="L32" i="5"/>
  <c r="AE19" i="2"/>
  <c r="H30" i="4"/>
  <c r="I30" i="4"/>
  <c r="AE15" i="2"/>
  <c r="AE22" i="13"/>
  <c r="J31" i="3"/>
  <c r="N31" i="3"/>
  <c r="AE18" i="2"/>
  <c r="AE22" i="2"/>
  <c r="AE29" i="2"/>
  <c r="ED29" i="2"/>
  <c r="L31" i="7"/>
  <c r="AF24" i="2"/>
  <c r="L135" i="5"/>
  <c r="L33" i="5"/>
  <c r="AF19" i="2"/>
  <c r="H31" i="4"/>
  <c r="I31" i="4"/>
  <c r="AF15" i="2"/>
  <c r="AF22" i="13"/>
  <c r="J32" i="3"/>
  <c r="N32" i="3"/>
  <c r="AF18" i="2"/>
  <c r="AF22" i="2"/>
  <c r="AF29" i="2"/>
  <c r="EE29" i="2"/>
  <c r="L32" i="7"/>
  <c r="AG24" i="2"/>
  <c r="L136" i="5"/>
  <c r="L34" i="5"/>
  <c r="AG19" i="2"/>
  <c r="H32" i="4"/>
  <c r="I32" i="4"/>
  <c r="AG15" i="2"/>
  <c r="AG22" i="13"/>
  <c r="J33" i="3"/>
  <c r="N33" i="3"/>
  <c r="AG18" i="2"/>
  <c r="AG22" i="2"/>
  <c r="AG29" i="2"/>
  <c r="EF29" i="2"/>
  <c r="L33" i="7"/>
  <c r="AH24" i="2"/>
  <c r="L137" i="5"/>
  <c r="L35" i="5"/>
  <c r="AH19" i="2"/>
  <c r="H33" i="4"/>
  <c r="I33" i="4"/>
  <c r="AH15" i="2"/>
  <c r="AH22" i="13"/>
  <c r="J34" i="3"/>
  <c r="N34" i="3"/>
  <c r="AH18" i="2"/>
  <c r="AH22" i="2"/>
  <c r="AH29" i="2"/>
  <c r="EG29" i="2"/>
  <c r="L34" i="7"/>
  <c r="AI24" i="2"/>
  <c r="L138" i="5"/>
  <c r="L36" i="5"/>
  <c r="AI19" i="2"/>
  <c r="H34" i="4"/>
  <c r="I34" i="4"/>
  <c r="AI15" i="2"/>
  <c r="AI22" i="13"/>
  <c r="J35" i="3"/>
  <c r="N35" i="3"/>
  <c r="AI18" i="2"/>
  <c r="AI22" i="2"/>
  <c r="AI29" i="2"/>
  <c r="EH29" i="2"/>
  <c r="L35" i="7"/>
  <c r="AJ24" i="2"/>
  <c r="L139" i="5"/>
  <c r="L37" i="5"/>
  <c r="AJ19" i="2"/>
  <c r="H35" i="4"/>
  <c r="I35" i="4"/>
  <c r="AJ15" i="2"/>
  <c r="AJ22" i="13"/>
  <c r="J36" i="3"/>
  <c r="N36" i="3"/>
  <c r="AJ18" i="2"/>
  <c r="AJ22" i="2"/>
  <c r="AJ29" i="2"/>
  <c r="EI29" i="2"/>
  <c r="L36" i="7"/>
  <c r="AK24" i="2"/>
  <c r="L140" i="5"/>
  <c r="L38" i="5"/>
  <c r="AK19" i="2"/>
  <c r="H36" i="4"/>
  <c r="I36" i="4"/>
  <c r="AK15" i="2"/>
  <c r="AK22" i="13"/>
  <c r="J37" i="3"/>
  <c r="N37" i="3"/>
  <c r="AK18" i="2"/>
  <c r="AK22" i="2"/>
  <c r="AK29" i="2"/>
  <c r="EJ29" i="2"/>
  <c r="L37" i="7"/>
  <c r="AL24" i="2"/>
  <c r="L141" i="5"/>
  <c r="L39" i="5"/>
  <c r="AL19" i="2"/>
  <c r="H37" i="4"/>
  <c r="I37" i="4"/>
  <c r="AL15" i="2"/>
  <c r="AL22" i="13"/>
  <c r="J38" i="3"/>
  <c r="N38" i="3"/>
  <c r="AL18" i="2"/>
  <c r="AL22" i="2"/>
  <c r="AL29" i="2"/>
  <c r="EK29" i="2"/>
  <c r="L38" i="7"/>
  <c r="AM24" i="2"/>
  <c r="L142" i="5"/>
  <c r="L40" i="5"/>
  <c r="AM19" i="2"/>
  <c r="H38" i="4"/>
  <c r="I38" i="4"/>
  <c r="AM15" i="2"/>
  <c r="AM22" i="13"/>
  <c r="J39" i="3"/>
  <c r="N39" i="3"/>
  <c r="AM18" i="2"/>
  <c r="AM22" i="2"/>
  <c r="AM29" i="2"/>
  <c r="EL29" i="2"/>
  <c r="L39" i="7"/>
  <c r="AN24" i="2"/>
  <c r="L143" i="5"/>
  <c r="L41" i="5"/>
  <c r="AN19" i="2"/>
  <c r="H39" i="4"/>
  <c r="I39" i="4"/>
  <c r="AN15" i="2"/>
  <c r="AN22" i="13"/>
  <c r="J40" i="3"/>
  <c r="N40" i="3"/>
  <c r="AN18" i="2"/>
  <c r="AN22" i="2"/>
  <c r="AN29" i="2"/>
  <c r="EM29" i="2"/>
  <c r="L40" i="7"/>
  <c r="AO24" i="2"/>
  <c r="L144" i="5"/>
  <c r="L42" i="5"/>
  <c r="AO19" i="2"/>
  <c r="H40" i="4"/>
  <c r="I40" i="4"/>
  <c r="AO15" i="2"/>
  <c r="AO22" i="13"/>
  <c r="J41" i="3"/>
  <c r="N41" i="3"/>
  <c r="AO18" i="2"/>
  <c r="AO22" i="2"/>
  <c r="AO29" i="2"/>
  <c r="EN29" i="2"/>
  <c r="L41" i="7"/>
  <c r="AP24" i="2"/>
  <c r="L145" i="5"/>
  <c r="L43" i="5"/>
  <c r="AP19" i="2"/>
  <c r="H41" i="4"/>
  <c r="I41" i="4"/>
  <c r="AP15" i="2"/>
  <c r="AP22" i="13"/>
  <c r="J42" i="3"/>
  <c r="N42" i="3"/>
  <c r="AP18" i="2"/>
  <c r="AP22" i="2"/>
  <c r="AP29" i="2"/>
  <c r="EO29" i="2"/>
  <c r="L42" i="7"/>
  <c r="AQ24" i="2"/>
  <c r="L146" i="5"/>
  <c r="L44" i="5"/>
  <c r="AQ19" i="2"/>
  <c r="H42" i="4"/>
  <c r="I42" i="4"/>
  <c r="AQ15" i="2"/>
  <c r="AQ22" i="13"/>
  <c r="J43" i="3"/>
  <c r="N43" i="3"/>
  <c r="AQ18" i="2"/>
  <c r="AQ22" i="2"/>
  <c r="AQ29" i="2"/>
  <c r="EP29" i="2"/>
  <c r="L43" i="7"/>
  <c r="AR24" i="2"/>
  <c r="L147" i="5"/>
  <c r="L45" i="5"/>
  <c r="AR19" i="2"/>
  <c r="H43" i="4"/>
  <c r="I43" i="4"/>
  <c r="AR15" i="2"/>
  <c r="AR22" i="13"/>
  <c r="J44" i="3"/>
  <c r="N44" i="3"/>
  <c r="AR18" i="2"/>
  <c r="AR22" i="2"/>
  <c r="AR29" i="2"/>
  <c r="EQ29" i="2"/>
  <c r="L44" i="7"/>
  <c r="AS24" i="2"/>
  <c r="L148" i="5"/>
  <c r="L46" i="5"/>
  <c r="AS19" i="2"/>
  <c r="H44" i="4"/>
  <c r="I44" i="4"/>
  <c r="AS15" i="2"/>
  <c r="AS22" i="13"/>
  <c r="J45" i="3"/>
  <c r="N45" i="3"/>
  <c r="AS18" i="2"/>
  <c r="AS22" i="2"/>
  <c r="AS29" i="2"/>
  <c r="ER29" i="2"/>
  <c r="L45" i="7"/>
  <c r="AT24" i="2"/>
  <c r="L149" i="5"/>
  <c r="L47" i="5"/>
  <c r="AT19" i="2"/>
  <c r="H45" i="4"/>
  <c r="I45" i="4"/>
  <c r="AT15" i="2"/>
  <c r="AT22" i="13"/>
  <c r="J46" i="3"/>
  <c r="N46" i="3"/>
  <c r="AT18" i="2"/>
  <c r="AT22" i="2"/>
  <c r="AT29" i="2"/>
  <c r="ES29" i="2"/>
  <c r="L46" i="7"/>
  <c r="AU24" i="2"/>
  <c r="L150" i="5"/>
  <c r="L48" i="5"/>
  <c r="AU19" i="2"/>
  <c r="H46" i="4"/>
  <c r="I46" i="4"/>
  <c r="AU15" i="2"/>
  <c r="AU22" i="13"/>
  <c r="J47" i="3"/>
  <c r="N47" i="3"/>
  <c r="AU18" i="2"/>
  <c r="AU22" i="2"/>
  <c r="AU29" i="2"/>
  <c r="ET29" i="2"/>
  <c r="L47" i="7"/>
  <c r="AV24" i="2"/>
  <c r="L151" i="5"/>
  <c r="L49" i="5"/>
  <c r="AV19" i="2"/>
  <c r="H47" i="4"/>
  <c r="I47" i="4"/>
  <c r="AV15" i="2"/>
  <c r="AV22" i="13"/>
  <c r="J48" i="3"/>
  <c r="N48" i="3"/>
  <c r="AV18" i="2"/>
  <c r="AV22" i="2"/>
  <c r="AV29" i="2"/>
  <c r="EU29" i="2"/>
  <c r="L48" i="7"/>
  <c r="AW24" i="2"/>
  <c r="L152" i="5"/>
  <c r="L50" i="5"/>
  <c r="AW19" i="2"/>
  <c r="H48" i="4"/>
  <c r="I48" i="4"/>
  <c r="AW15" i="2"/>
  <c r="AW22" i="13"/>
  <c r="J49" i="3"/>
  <c r="N49" i="3"/>
  <c r="AW18" i="2"/>
  <c r="AW22" i="2"/>
  <c r="AW29" i="2"/>
  <c r="EV29" i="2"/>
  <c r="L49" i="7"/>
  <c r="AX24" i="2"/>
  <c r="L153" i="5"/>
  <c r="L51" i="5"/>
  <c r="AX19" i="2"/>
  <c r="H49" i="4"/>
  <c r="I49" i="4"/>
  <c r="AX15" i="2"/>
  <c r="AX22" i="13"/>
  <c r="J50" i="3"/>
  <c r="N50" i="3"/>
  <c r="AX18" i="2"/>
  <c r="AX22" i="2"/>
  <c r="AX29" i="2"/>
  <c r="EW29" i="2"/>
  <c r="L50" i="7"/>
  <c r="AY24" i="2"/>
  <c r="L154" i="5"/>
  <c r="L52" i="5"/>
  <c r="AY19" i="2"/>
  <c r="H50" i="4"/>
  <c r="I50" i="4"/>
  <c r="AY15" i="2"/>
  <c r="AY22" i="13"/>
  <c r="J51" i="3"/>
  <c r="N51" i="3"/>
  <c r="AY18" i="2"/>
  <c r="AY22" i="2"/>
  <c r="AY29" i="2"/>
  <c r="EX29" i="2"/>
  <c r="L51" i="7"/>
  <c r="AZ24" i="2"/>
  <c r="L155" i="5"/>
  <c r="L53" i="5"/>
  <c r="AZ19" i="2"/>
  <c r="H51" i="4"/>
  <c r="I51" i="4"/>
  <c r="AZ15" i="2"/>
  <c r="AZ22" i="13"/>
  <c r="J52" i="3"/>
  <c r="N52" i="3"/>
  <c r="AZ18" i="2"/>
  <c r="AZ22" i="2"/>
  <c r="AZ29" i="2"/>
  <c r="EY29" i="2"/>
  <c r="L52" i="7"/>
  <c r="BA24" i="2"/>
  <c r="L156" i="5"/>
  <c r="L54" i="5"/>
  <c r="BA19" i="2"/>
  <c r="H52" i="4"/>
  <c r="I52" i="4"/>
  <c r="BA15" i="2"/>
  <c r="BA22" i="13"/>
  <c r="J53" i="3"/>
  <c r="N53" i="3"/>
  <c r="BA18" i="2"/>
  <c r="BA22" i="2"/>
  <c r="BA29" i="2"/>
  <c r="EZ29" i="2"/>
  <c r="L53" i="7"/>
  <c r="BB24" i="2"/>
  <c r="L157" i="5"/>
  <c r="L55" i="5"/>
  <c r="BB19" i="2"/>
  <c r="H53" i="4"/>
  <c r="I53" i="4"/>
  <c r="BB15" i="2"/>
  <c r="BB22" i="13"/>
  <c r="J54" i="3"/>
  <c r="N54" i="3"/>
  <c r="BB18" i="2"/>
  <c r="BB22" i="2"/>
  <c r="BB29" i="2"/>
  <c r="FA29" i="2"/>
  <c r="L54" i="7"/>
  <c r="BC24" i="2"/>
  <c r="L158" i="5"/>
  <c r="L56" i="5"/>
  <c r="BC19" i="2"/>
  <c r="H54" i="4"/>
  <c r="I54" i="4"/>
  <c r="BC15" i="2"/>
  <c r="BC22" i="13"/>
  <c r="J55" i="3"/>
  <c r="N55" i="3"/>
  <c r="BC18" i="2"/>
  <c r="BC22" i="2"/>
  <c r="BC29" i="2"/>
  <c r="FB29" i="2"/>
  <c r="L55" i="7"/>
  <c r="BD24" i="2"/>
  <c r="L159" i="5"/>
  <c r="L57" i="5"/>
  <c r="BD19" i="2"/>
  <c r="H55" i="4"/>
  <c r="I55" i="4"/>
  <c r="BD15" i="2"/>
  <c r="BD22" i="13"/>
  <c r="J56" i="3"/>
  <c r="N56" i="3"/>
  <c r="BD18" i="2"/>
  <c r="BD22" i="2"/>
  <c r="BD29" i="2"/>
  <c r="FC29" i="2"/>
  <c r="L56" i="7"/>
  <c r="BE24" i="2"/>
  <c r="L160" i="5"/>
  <c r="L58" i="5"/>
  <c r="BE19" i="2"/>
  <c r="H56" i="4"/>
  <c r="I56" i="4"/>
  <c r="BE15" i="2"/>
  <c r="BE22" i="13"/>
  <c r="J57" i="3"/>
  <c r="N57" i="3"/>
  <c r="BE18" i="2"/>
  <c r="BE22" i="2"/>
  <c r="BE29" i="2"/>
  <c r="FD29" i="2"/>
  <c r="L57" i="7"/>
  <c r="BF24" i="2"/>
  <c r="L161" i="5"/>
  <c r="L59" i="5"/>
  <c r="BF19" i="2"/>
  <c r="H57" i="4"/>
  <c r="I57" i="4"/>
  <c r="BF15" i="2"/>
  <c r="BF22" i="13"/>
  <c r="J58" i="3"/>
  <c r="N58" i="3"/>
  <c r="BF18" i="2"/>
  <c r="BF22" i="2"/>
  <c r="BF29" i="2"/>
  <c r="FE29" i="2"/>
  <c r="L58" i="7"/>
  <c r="BG24" i="2"/>
  <c r="L162" i="5"/>
  <c r="L60" i="5"/>
  <c r="BG19" i="2"/>
  <c r="H58" i="4"/>
  <c r="I58" i="4"/>
  <c r="BG15" i="2"/>
  <c r="BG22" i="13"/>
  <c r="J59" i="3"/>
  <c r="N59" i="3"/>
  <c r="BG18" i="2"/>
  <c r="BG22" i="2"/>
  <c r="BG29" i="2"/>
  <c r="FF29" i="2"/>
  <c r="L59" i="7"/>
  <c r="BH24" i="2"/>
  <c r="L163" i="5"/>
  <c r="L61" i="5"/>
  <c r="BH19" i="2"/>
  <c r="H59" i="4"/>
  <c r="I59" i="4"/>
  <c r="BH15" i="2"/>
  <c r="BH22" i="13"/>
  <c r="J60" i="3"/>
  <c r="N60" i="3"/>
  <c r="BH18" i="2"/>
  <c r="BH22" i="2"/>
  <c r="BH29" i="2"/>
  <c r="FG29" i="2"/>
  <c r="L60" i="7"/>
  <c r="BI24" i="2"/>
  <c r="L164" i="5"/>
  <c r="L62" i="5"/>
  <c r="BI19" i="2"/>
  <c r="H60" i="4"/>
  <c r="I60" i="4"/>
  <c r="BI15" i="2"/>
  <c r="BI22" i="13"/>
  <c r="J61" i="3"/>
  <c r="N61" i="3"/>
  <c r="BI18" i="2"/>
  <c r="BI22" i="2"/>
  <c r="BI29" i="2"/>
  <c r="FH29" i="2"/>
  <c r="L61" i="7"/>
  <c r="BJ24" i="2"/>
  <c r="L165" i="5"/>
  <c r="L63" i="5"/>
  <c r="BJ19" i="2"/>
  <c r="H61" i="4"/>
  <c r="I61" i="4"/>
  <c r="BJ15" i="2"/>
  <c r="BJ22" i="13"/>
  <c r="J62" i="3"/>
  <c r="N62" i="3"/>
  <c r="BJ18" i="2"/>
  <c r="BJ22" i="2"/>
  <c r="BJ29" i="2"/>
  <c r="FI29" i="2"/>
  <c r="L62" i="7"/>
  <c r="BK24" i="2"/>
  <c r="L166" i="5"/>
  <c r="L64" i="5"/>
  <c r="BK19" i="2"/>
  <c r="H62" i="4"/>
  <c r="I62" i="4"/>
  <c r="BK15" i="2"/>
  <c r="BK22" i="13"/>
  <c r="J63" i="3"/>
  <c r="N63" i="3"/>
  <c r="BK18" i="2"/>
  <c r="BK22" i="2"/>
  <c r="BK29" i="2"/>
  <c r="FJ29" i="2"/>
  <c r="L63" i="7"/>
  <c r="BL24" i="2"/>
  <c r="L167" i="5"/>
  <c r="L65" i="5"/>
  <c r="BL19" i="2"/>
  <c r="H63" i="4"/>
  <c r="I63" i="4"/>
  <c r="BL15" i="2"/>
  <c r="BL22" i="13"/>
  <c r="J64" i="3"/>
  <c r="N64" i="3"/>
  <c r="BL18" i="2"/>
  <c r="BL22" i="2"/>
  <c r="BL29" i="2"/>
  <c r="FK29" i="2"/>
  <c r="L64" i="7"/>
  <c r="BM24" i="2"/>
  <c r="L168" i="5"/>
  <c r="L66" i="5"/>
  <c r="BM19" i="2"/>
  <c r="H64" i="4"/>
  <c r="I64" i="4"/>
  <c r="BM15" i="2"/>
  <c r="BM22" i="13"/>
  <c r="J65" i="3"/>
  <c r="N65" i="3"/>
  <c r="BM18" i="2"/>
  <c r="BM22" i="2"/>
  <c r="BM29" i="2"/>
  <c r="FL29" i="2"/>
  <c r="L65" i="7"/>
  <c r="BN24" i="2"/>
  <c r="L169" i="5"/>
  <c r="L67" i="5"/>
  <c r="BN19" i="2"/>
  <c r="H65" i="4"/>
  <c r="I65" i="4"/>
  <c r="BN15" i="2"/>
  <c r="BN22" i="13"/>
  <c r="J66" i="3"/>
  <c r="N66" i="3"/>
  <c r="BN18" i="2"/>
  <c r="BN22" i="2"/>
  <c r="BN29" i="2"/>
  <c r="FM29" i="2"/>
  <c r="L66" i="7"/>
  <c r="BO24" i="2"/>
  <c r="L170" i="5"/>
  <c r="L68" i="5"/>
  <c r="BO19" i="2"/>
  <c r="H66" i="4"/>
  <c r="I66" i="4"/>
  <c r="BO15" i="2"/>
  <c r="BO22" i="13"/>
  <c r="J67" i="3"/>
  <c r="N67" i="3"/>
  <c r="BO18" i="2"/>
  <c r="BO22" i="2"/>
  <c r="BO29" i="2"/>
  <c r="FN29" i="2"/>
  <c r="L67" i="7"/>
  <c r="BP24" i="2"/>
  <c r="L171" i="5"/>
  <c r="L69" i="5"/>
  <c r="BP19" i="2"/>
  <c r="H67" i="4"/>
  <c r="I67" i="4"/>
  <c r="BP15" i="2"/>
  <c r="BP22" i="13"/>
  <c r="J68" i="3"/>
  <c r="N68" i="3"/>
  <c r="BP18" i="2"/>
  <c r="BP22" i="2"/>
  <c r="BP29" i="2"/>
  <c r="FO29" i="2"/>
  <c r="L68" i="7"/>
  <c r="BQ24" i="2"/>
  <c r="L172" i="5"/>
  <c r="L70" i="5"/>
  <c r="BQ19" i="2"/>
  <c r="H68" i="4"/>
  <c r="I68" i="4"/>
  <c r="BQ15" i="2"/>
  <c r="BQ22" i="13"/>
  <c r="J69" i="3"/>
  <c r="N69" i="3"/>
  <c r="BQ18" i="2"/>
  <c r="BQ22" i="2"/>
  <c r="BQ29" i="2"/>
  <c r="FP29" i="2"/>
  <c r="L69" i="7"/>
  <c r="BR24" i="2"/>
  <c r="L173" i="5"/>
  <c r="L71" i="5"/>
  <c r="BR19" i="2"/>
  <c r="H69" i="4"/>
  <c r="I69" i="4"/>
  <c r="BR15" i="2"/>
  <c r="BR22" i="13"/>
  <c r="J70" i="3"/>
  <c r="N70" i="3"/>
  <c r="BR18" i="2"/>
  <c r="BR22" i="2"/>
  <c r="BR29" i="2"/>
  <c r="FQ29" i="2"/>
  <c r="L70" i="7"/>
  <c r="BS24" i="2"/>
  <c r="L174" i="5"/>
  <c r="L72" i="5"/>
  <c r="BS19" i="2"/>
  <c r="H70" i="4"/>
  <c r="I70" i="4"/>
  <c r="BS15" i="2"/>
  <c r="BS22" i="13"/>
  <c r="J71" i="3"/>
  <c r="N71" i="3"/>
  <c r="BS18" i="2"/>
  <c r="BS22" i="2"/>
  <c r="BS29" i="2"/>
  <c r="FR29" i="2"/>
  <c r="L71" i="7"/>
  <c r="BT24" i="2"/>
  <c r="L175" i="5"/>
  <c r="L73" i="5"/>
  <c r="BT19" i="2"/>
  <c r="H71" i="4"/>
  <c r="I71" i="4"/>
  <c r="BT15" i="2"/>
  <c r="BT22" i="13"/>
  <c r="J72" i="3"/>
  <c r="N72" i="3"/>
  <c r="BT18" i="2"/>
  <c r="BT22" i="2"/>
  <c r="BT29" i="2"/>
  <c r="FS29" i="2"/>
  <c r="L72" i="7"/>
  <c r="BU24" i="2"/>
  <c r="L176" i="5"/>
  <c r="L74" i="5"/>
  <c r="BU19" i="2"/>
  <c r="H72" i="4"/>
  <c r="I72" i="4"/>
  <c r="BU15" i="2"/>
  <c r="BU22" i="13"/>
  <c r="J73" i="3"/>
  <c r="N73" i="3"/>
  <c r="BU18" i="2"/>
  <c r="BU22" i="2"/>
  <c r="BU29" i="2"/>
  <c r="FT29" i="2"/>
  <c r="L73" i="7"/>
  <c r="BV24" i="2"/>
  <c r="L177" i="5"/>
  <c r="L75" i="5"/>
  <c r="BV19" i="2"/>
  <c r="H73" i="4"/>
  <c r="I73" i="4"/>
  <c r="BV15" i="2"/>
  <c r="BV22" i="13"/>
  <c r="J74" i="3"/>
  <c r="N74" i="3"/>
  <c r="BV18" i="2"/>
  <c r="BV22" i="2"/>
  <c r="BV29" i="2"/>
  <c r="FU29" i="2"/>
  <c r="L74" i="7"/>
  <c r="BW24" i="2"/>
  <c r="L178" i="5"/>
  <c r="L76" i="5"/>
  <c r="BW19" i="2"/>
  <c r="H74" i="4"/>
  <c r="I74" i="4"/>
  <c r="BW15" i="2"/>
  <c r="BW22" i="13"/>
  <c r="J75" i="3"/>
  <c r="N75" i="3"/>
  <c r="BW18" i="2"/>
  <c r="BW22" i="2"/>
  <c r="BW29" i="2"/>
  <c r="FV29" i="2"/>
  <c r="L75" i="7"/>
  <c r="BX24" i="2"/>
  <c r="L179" i="5"/>
  <c r="L77" i="5"/>
  <c r="BX19" i="2"/>
  <c r="H75" i="4"/>
  <c r="I75" i="4"/>
  <c r="BX15" i="2"/>
  <c r="BX22" i="13"/>
  <c r="J76" i="3"/>
  <c r="N76" i="3"/>
  <c r="BX18" i="2"/>
  <c r="BX22" i="2"/>
  <c r="BX29" i="2"/>
  <c r="FW29" i="2"/>
  <c r="L76" i="7"/>
  <c r="BY24" i="2"/>
  <c r="L180" i="5"/>
  <c r="L78" i="5"/>
  <c r="BY19" i="2"/>
  <c r="H76" i="4"/>
  <c r="I76" i="4"/>
  <c r="BY15" i="2"/>
  <c r="BY22" i="13"/>
  <c r="J77" i="3"/>
  <c r="N77" i="3"/>
  <c r="BY18" i="2"/>
  <c r="BY22" i="2"/>
  <c r="BY29" i="2"/>
  <c r="FX29" i="2"/>
  <c r="L77" i="7"/>
  <c r="BZ24" i="2"/>
  <c r="L181" i="5"/>
  <c r="L79" i="5"/>
  <c r="BZ19" i="2"/>
  <c r="H77" i="4"/>
  <c r="I77" i="4"/>
  <c r="BZ15" i="2"/>
  <c r="BZ22" i="13"/>
  <c r="J78" i="3"/>
  <c r="N78" i="3"/>
  <c r="BZ18" i="2"/>
  <c r="BZ22" i="2"/>
  <c r="BZ29" i="2"/>
  <c r="FY29" i="2"/>
  <c r="L78" i="7"/>
  <c r="CA24" i="2"/>
  <c r="L182" i="5"/>
  <c r="L80" i="5"/>
  <c r="CA19" i="2"/>
  <c r="H78" i="4"/>
  <c r="I78" i="4"/>
  <c r="CA15" i="2"/>
  <c r="CA22" i="13"/>
  <c r="J79" i="3"/>
  <c r="N79" i="3"/>
  <c r="CA18" i="2"/>
  <c r="CA22" i="2"/>
  <c r="CA29" i="2"/>
  <c r="FZ29" i="2"/>
  <c r="L79" i="7"/>
  <c r="CB24" i="2"/>
  <c r="L183" i="5"/>
  <c r="L81" i="5"/>
  <c r="CB19" i="2"/>
  <c r="H79" i="4"/>
  <c r="I79" i="4"/>
  <c r="CB15" i="2"/>
  <c r="CB22" i="13"/>
  <c r="J80" i="3"/>
  <c r="N80" i="3"/>
  <c r="CB18" i="2"/>
  <c r="CB22" i="2"/>
  <c r="CB29" i="2"/>
  <c r="GA29" i="2"/>
  <c r="L80" i="7"/>
  <c r="CC24" i="2"/>
  <c r="L184" i="5"/>
  <c r="L82" i="5"/>
  <c r="CC19" i="2"/>
  <c r="H80" i="4"/>
  <c r="I80" i="4"/>
  <c r="CC15" i="2"/>
  <c r="CC22" i="13"/>
  <c r="J81" i="3"/>
  <c r="N81" i="3"/>
  <c r="CC18" i="2"/>
  <c r="CC22" i="2"/>
  <c r="CC29" i="2"/>
  <c r="GB29" i="2"/>
  <c r="L81" i="7"/>
  <c r="CD24" i="2"/>
  <c r="L185" i="5"/>
  <c r="L83" i="5"/>
  <c r="CD19" i="2"/>
  <c r="H81" i="4"/>
  <c r="I81" i="4"/>
  <c r="CD15" i="2"/>
  <c r="CD22" i="13"/>
  <c r="J82" i="3"/>
  <c r="N82" i="3"/>
  <c r="CD18" i="2"/>
  <c r="CD22" i="2"/>
  <c r="CD29" i="2"/>
  <c r="GC29" i="2"/>
  <c r="L82" i="7"/>
  <c r="CE24" i="2"/>
  <c r="L186" i="5"/>
  <c r="L84" i="5"/>
  <c r="CE19" i="2"/>
  <c r="H82" i="4"/>
  <c r="I82" i="4"/>
  <c r="CE15" i="2"/>
  <c r="CE22" i="13"/>
  <c r="J83" i="3"/>
  <c r="N83" i="3"/>
  <c r="CE18" i="2"/>
  <c r="CE22" i="2"/>
  <c r="CE29" i="2"/>
  <c r="GD29" i="2"/>
  <c r="L83" i="7"/>
  <c r="CF24" i="2"/>
  <c r="L187" i="5"/>
  <c r="L85" i="5"/>
  <c r="CF19" i="2"/>
  <c r="H83" i="4"/>
  <c r="I83" i="4"/>
  <c r="CF15" i="2"/>
  <c r="CF22" i="13"/>
  <c r="J84" i="3"/>
  <c r="N84" i="3"/>
  <c r="CF18" i="2"/>
  <c r="CF22" i="2"/>
  <c r="CF29" i="2"/>
  <c r="GE29" i="2"/>
  <c r="L84" i="7"/>
  <c r="CG24" i="2"/>
  <c r="L188" i="5"/>
  <c r="L86" i="5"/>
  <c r="CG19" i="2"/>
  <c r="H84" i="4"/>
  <c r="I84" i="4"/>
  <c r="CG15" i="2"/>
  <c r="CG22" i="13"/>
  <c r="J85" i="3"/>
  <c r="N85" i="3"/>
  <c r="CG18" i="2"/>
  <c r="CG22" i="2"/>
  <c r="CG29" i="2"/>
  <c r="GF29" i="2"/>
  <c r="L85" i="7"/>
  <c r="CH24" i="2"/>
  <c r="L189" i="5"/>
  <c r="L87" i="5"/>
  <c r="CH19" i="2"/>
  <c r="H85" i="4"/>
  <c r="I85" i="4"/>
  <c r="CH15" i="2"/>
  <c r="CH22" i="13"/>
  <c r="J86" i="3"/>
  <c r="N86" i="3"/>
  <c r="CH18" i="2"/>
  <c r="CH22" i="2"/>
  <c r="CH29" i="2"/>
  <c r="GG29" i="2"/>
  <c r="L86" i="7"/>
  <c r="CI24" i="2"/>
  <c r="L190" i="5"/>
  <c r="L88" i="5"/>
  <c r="CI19" i="2"/>
  <c r="H86" i="4"/>
  <c r="I86" i="4"/>
  <c r="CI15" i="2"/>
  <c r="CI22" i="13"/>
  <c r="J87" i="3"/>
  <c r="N87" i="3"/>
  <c r="CI18" i="2"/>
  <c r="CI22" i="2"/>
  <c r="CI29" i="2"/>
  <c r="GH29" i="2"/>
  <c r="L87" i="7"/>
  <c r="CJ24" i="2"/>
  <c r="L191" i="5"/>
  <c r="L89" i="5"/>
  <c r="CJ19" i="2"/>
  <c r="H87" i="4"/>
  <c r="I87" i="4"/>
  <c r="CJ15" i="2"/>
  <c r="CJ22" i="13"/>
  <c r="J88" i="3"/>
  <c r="N88" i="3"/>
  <c r="CJ18" i="2"/>
  <c r="CJ22" i="2"/>
  <c r="CJ29" i="2"/>
  <c r="GI29" i="2"/>
  <c r="L88" i="7"/>
  <c r="CK24" i="2"/>
  <c r="L192" i="5"/>
  <c r="L90" i="5"/>
  <c r="CK19" i="2"/>
  <c r="H88" i="4"/>
  <c r="I88" i="4"/>
  <c r="CK15" i="2"/>
  <c r="CK22" i="13"/>
  <c r="J89" i="3"/>
  <c r="N89" i="3"/>
  <c r="CK18" i="2"/>
  <c r="CK22" i="2"/>
  <c r="CK29" i="2"/>
  <c r="GJ29" i="2"/>
  <c r="L89" i="7"/>
  <c r="CL24" i="2"/>
  <c r="L193" i="5"/>
  <c r="L91" i="5"/>
  <c r="CL19" i="2"/>
  <c r="H89" i="4"/>
  <c r="I89" i="4"/>
  <c r="CL15" i="2"/>
  <c r="CL22" i="13"/>
  <c r="J90" i="3"/>
  <c r="N90" i="3"/>
  <c r="CL18" i="2"/>
  <c r="CL22" i="2"/>
  <c r="CL29" i="2"/>
  <c r="GK29" i="2"/>
  <c r="L90" i="7"/>
  <c r="CM24" i="2"/>
  <c r="L194" i="5"/>
  <c r="L92" i="5"/>
  <c r="CM19" i="2"/>
  <c r="H90" i="4"/>
  <c r="I90" i="4"/>
  <c r="CM15" i="2"/>
  <c r="CM22" i="13"/>
  <c r="J91" i="3"/>
  <c r="N91" i="3"/>
  <c r="CM18" i="2"/>
  <c r="CM22" i="2"/>
  <c r="CM29" i="2"/>
  <c r="GL29" i="2"/>
  <c r="L91" i="7"/>
  <c r="CN24" i="2"/>
  <c r="L195" i="5"/>
  <c r="L93" i="5"/>
  <c r="CN19" i="2"/>
  <c r="H91" i="4"/>
  <c r="I91" i="4"/>
  <c r="CN15" i="2"/>
  <c r="CN22" i="13"/>
  <c r="J92" i="3"/>
  <c r="N92" i="3"/>
  <c r="CN18" i="2"/>
  <c r="CN22" i="2"/>
  <c r="CN29" i="2"/>
  <c r="GM29" i="2"/>
  <c r="L92" i="7"/>
  <c r="CO24" i="2"/>
  <c r="L196" i="5"/>
  <c r="L94" i="5"/>
  <c r="CO19" i="2"/>
  <c r="H92" i="4"/>
  <c r="I92" i="4"/>
  <c r="CO15" i="2"/>
  <c r="CO22" i="13"/>
  <c r="J93" i="3"/>
  <c r="N93" i="3"/>
  <c r="CO18" i="2"/>
  <c r="CO22" i="2"/>
  <c r="CO29" i="2"/>
  <c r="GN29" i="2"/>
  <c r="L93" i="7"/>
  <c r="CP24" i="2"/>
  <c r="L197" i="5"/>
  <c r="L95" i="5"/>
  <c r="CP19" i="2"/>
  <c r="H93" i="4"/>
  <c r="I93" i="4"/>
  <c r="CP15" i="2"/>
  <c r="CP22" i="13"/>
  <c r="J94" i="3"/>
  <c r="N94" i="3"/>
  <c r="CP18" i="2"/>
  <c r="CP22" i="2"/>
  <c r="CP29" i="2"/>
  <c r="GO29" i="2"/>
  <c r="L94" i="7"/>
  <c r="CQ24" i="2"/>
  <c r="L198" i="5"/>
  <c r="L96" i="5"/>
  <c r="CQ19" i="2"/>
  <c r="H94" i="4"/>
  <c r="I94" i="4"/>
  <c r="CQ15" i="2"/>
  <c r="CQ22" i="13"/>
  <c r="J95" i="3"/>
  <c r="N95" i="3"/>
  <c r="CQ18" i="2"/>
  <c r="CQ22" i="2"/>
  <c r="CQ29" i="2"/>
  <c r="GP29" i="2"/>
  <c r="L95" i="7"/>
  <c r="CR24" i="2"/>
  <c r="L199" i="5"/>
  <c r="L97" i="5"/>
  <c r="CR19" i="2"/>
  <c r="H95" i="4"/>
  <c r="I95" i="4"/>
  <c r="CR15" i="2"/>
  <c r="CR22" i="13"/>
  <c r="J96" i="3"/>
  <c r="N96" i="3"/>
  <c r="CR18" i="2"/>
  <c r="CR22" i="2"/>
  <c r="CR29" i="2"/>
  <c r="GQ29" i="2"/>
  <c r="L96" i="7"/>
  <c r="CS24" i="2"/>
  <c r="L200" i="5"/>
  <c r="L98" i="5"/>
  <c r="CS19" i="2"/>
  <c r="H96" i="4"/>
  <c r="I96" i="4"/>
  <c r="CS15" i="2"/>
  <c r="CS22" i="13"/>
  <c r="J97" i="3"/>
  <c r="N97" i="3"/>
  <c r="CS18" i="2"/>
  <c r="CS22" i="2"/>
  <c r="CS29" i="2"/>
  <c r="GR29" i="2"/>
  <c r="L97" i="7"/>
  <c r="CT24" i="2"/>
  <c r="L201" i="5"/>
  <c r="L99" i="5"/>
  <c r="CT19" i="2"/>
  <c r="H97" i="4"/>
  <c r="I97" i="4"/>
  <c r="CT15" i="2"/>
  <c r="CT22" i="13"/>
  <c r="J98" i="3"/>
  <c r="N98" i="3"/>
  <c r="CT18" i="2"/>
  <c r="CT22" i="2"/>
  <c r="CT29" i="2"/>
  <c r="GS29" i="2"/>
  <c r="L98" i="7"/>
  <c r="CU24" i="2"/>
  <c r="L202" i="5"/>
  <c r="L100" i="5"/>
  <c r="CU19" i="2"/>
  <c r="H98" i="4"/>
  <c r="I98" i="4"/>
  <c r="CU15" i="2"/>
  <c r="CU22" i="13"/>
  <c r="J99" i="3"/>
  <c r="N99" i="3"/>
  <c r="CU18" i="2"/>
  <c r="CU22" i="2"/>
  <c r="CU29" i="2"/>
  <c r="GT29" i="2"/>
  <c r="L99" i="7"/>
  <c r="CV24" i="2"/>
  <c r="L203" i="5"/>
  <c r="L101" i="5"/>
  <c r="CV19" i="2"/>
  <c r="H99" i="4"/>
  <c r="I99" i="4"/>
  <c r="CV15" i="2"/>
  <c r="CV22" i="13"/>
  <c r="J100" i="3"/>
  <c r="N100" i="3"/>
  <c r="CV18" i="2"/>
  <c r="CV22" i="2"/>
  <c r="CV29" i="2"/>
  <c r="GU29" i="2"/>
  <c r="L100" i="7"/>
  <c r="CW24" i="2"/>
  <c r="L204" i="5"/>
  <c r="L102" i="5"/>
  <c r="CW19" i="2"/>
  <c r="H100" i="4"/>
  <c r="I100" i="4"/>
  <c r="CW15" i="2"/>
  <c r="CW22" i="13"/>
  <c r="J101" i="3"/>
  <c r="N101" i="3"/>
  <c r="CW18" i="2"/>
  <c r="CW22" i="2"/>
  <c r="CW29" i="2"/>
  <c r="GV29" i="2"/>
  <c r="L101" i="7"/>
  <c r="CX24" i="2"/>
  <c r="L205" i="5"/>
  <c r="L103" i="5"/>
  <c r="CX19" i="2"/>
  <c r="H101" i="4"/>
  <c r="I101" i="4"/>
  <c r="CX15" i="2"/>
  <c r="CX22" i="13"/>
  <c r="J102" i="3"/>
  <c r="N102" i="3"/>
  <c r="CX18" i="2"/>
  <c r="CX22" i="2"/>
  <c r="CX29" i="2"/>
  <c r="GW29" i="2"/>
  <c r="L102" i="7"/>
  <c r="CY24" i="2"/>
  <c r="L206" i="5"/>
  <c r="L104" i="5"/>
  <c r="CY19" i="2"/>
  <c r="H102" i="4"/>
  <c r="I102" i="4"/>
  <c r="CY15" i="2"/>
  <c r="CY22" i="13"/>
  <c r="J103" i="3"/>
  <c r="N103" i="3"/>
  <c r="CY18" i="2"/>
  <c r="CY22" i="2"/>
  <c r="CY29" i="2"/>
  <c r="GX29" i="2"/>
  <c r="DB29" i="2"/>
  <c r="D62" i="2"/>
  <c r="D73" i="2"/>
  <c r="D63" i="2"/>
  <c r="D64" i="2"/>
  <c r="D65" i="2"/>
  <c r="D66" i="2"/>
  <c r="D67" i="2"/>
  <c r="D68" i="2"/>
  <c r="D69" i="2"/>
  <c r="D70" i="2"/>
  <c r="D71" i="2"/>
  <c r="D72" i="2"/>
  <c r="D74" i="2"/>
  <c r="D75" i="2"/>
  <c r="B7" i="15"/>
  <c r="DC24" i="2"/>
  <c r="DD24" i="2"/>
  <c r="DE24" i="2"/>
  <c r="DF24" i="2"/>
  <c r="DG24" i="2"/>
  <c r="DH24" i="2"/>
  <c r="DI24" i="2"/>
  <c r="DJ24" i="2"/>
  <c r="DK24" i="2"/>
  <c r="DL24" i="2"/>
  <c r="DM24" i="2"/>
  <c r="DN24" i="2"/>
  <c r="DO24" i="2"/>
  <c r="DP24" i="2"/>
  <c r="DQ24" i="2"/>
  <c r="DR24" i="2"/>
  <c r="DS24" i="2"/>
  <c r="DT24" i="2"/>
  <c r="DU24" i="2"/>
  <c r="DV24" i="2"/>
  <c r="DW24" i="2"/>
  <c r="DX24" i="2"/>
  <c r="DY24" i="2"/>
  <c r="DZ24" i="2"/>
  <c r="EA24" i="2"/>
  <c r="EB24" i="2"/>
  <c r="EC24" i="2"/>
  <c r="ED24" i="2"/>
  <c r="EE24" i="2"/>
  <c r="EF24" i="2"/>
  <c r="EG24" i="2"/>
  <c r="EH24" i="2"/>
  <c r="EI24" i="2"/>
  <c r="EJ24" i="2"/>
  <c r="EK24" i="2"/>
  <c r="EL24" i="2"/>
  <c r="EM24" i="2"/>
  <c r="EN24" i="2"/>
  <c r="EO24" i="2"/>
  <c r="EP24" i="2"/>
  <c r="EQ24" i="2"/>
  <c r="ER24" i="2"/>
  <c r="ES24" i="2"/>
  <c r="ET24" i="2"/>
  <c r="EU24" i="2"/>
  <c r="EV24" i="2"/>
  <c r="EW24" i="2"/>
  <c r="EX24" i="2"/>
  <c r="EY24" i="2"/>
  <c r="EZ24" i="2"/>
  <c r="FA24" i="2"/>
  <c r="FB24" i="2"/>
  <c r="FC24" i="2"/>
  <c r="FD24" i="2"/>
  <c r="FE24" i="2"/>
  <c r="FF24" i="2"/>
  <c r="FG24" i="2"/>
  <c r="FH24" i="2"/>
  <c r="FI24" i="2"/>
  <c r="FJ24" i="2"/>
  <c r="FK24" i="2"/>
  <c r="FL24" i="2"/>
  <c r="FM24" i="2"/>
  <c r="FN24" i="2"/>
  <c r="FO24" i="2"/>
  <c r="FP24" i="2"/>
  <c r="FQ24" i="2"/>
  <c r="FR24" i="2"/>
  <c r="FS24" i="2"/>
  <c r="FT24" i="2"/>
  <c r="FU24" i="2"/>
  <c r="FV24" i="2"/>
  <c r="FW24" i="2"/>
  <c r="FX24" i="2"/>
  <c r="FY24" i="2"/>
  <c r="FZ24" i="2"/>
  <c r="GA24" i="2"/>
  <c r="GB24" i="2"/>
  <c r="GC24" i="2"/>
  <c r="GD24" i="2"/>
  <c r="GE24" i="2"/>
  <c r="GF24" i="2"/>
  <c r="GG24" i="2"/>
  <c r="GH24" i="2"/>
  <c r="GI24" i="2"/>
  <c r="GJ24" i="2"/>
  <c r="GK24" i="2"/>
  <c r="GL24" i="2"/>
  <c r="GM24" i="2"/>
  <c r="GN24" i="2"/>
  <c r="GO24" i="2"/>
  <c r="GP24" i="2"/>
  <c r="GQ24" i="2"/>
  <c r="GR24" i="2"/>
  <c r="GS24" i="2"/>
  <c r="GT24" i="2"/>
  <c r="GU24" i="2"/>
  <c r="GV24" i="2"/>
  <c r="GW24" i="2"/>
  <c r="GX24" i="2"/>
  <c r="DB24" i="2"/>
  <c r="E54" i="2"/>
  <c r="DC19" i="2"/>
  <c r="DD19" i="2"/>
  <c r="DE19" i="2"/>
  <c r="DF19" i="2"/>
  <c r="DG19" i="2"/>
  <c r="DH19" i="2"/>
  <c r="DI19" i="2"/>
  <c r="DJ19" i="2"/>
  <c r="DK19" i="2"/>
  <c r="DL19" i="2"/>
  <c r="DM19" i="2"/>
  <c r="DN19" i="2"/>
  <c r="DO19" i="2"/>
  <c r="DP19" i="2"/>
  <c r="DQ19" i="2"/>
  <c r="DR19" i="2"/>
  <c r="DS19" i="2"/>
  <c r="DT19" i="2"/>
  <c r="DU19" i="2"/>
  <c r="DV19" i="2"/>
  <c r="DW19" i="2"/>
  <c r="DX19" i="2"/>
  <c r="DY19" i="2"/>
  <c r="DZ19" i="2"/>
  <c r="EA19" i="2"/>
  <c r="EB19" i="2"/>
  <c r="EC19" i="2"/>
  <c r="ED19" i="2"/>
  <c r="EE19" i="2"/>
  <c r="EF19" i="2"/>
  <c r="EG19" i="2"/>
  <c r="EH19" i="2"/>
  <c r="EI19" i="2"/>
  <c r="EJ19" i="2"/>
  <c r="EK19" i="2"/>
  <c r="EL19" i="2"/>
  <c r="EM19" i="2"/>
  <c r="EN19" i="2"/>
  <c r="EO19" i="2"/>
  <c r="EP19" i="2"/>
  <c r="EQ19" i="2"/>
  <c r="ER19" i="2"/>
  <c r="ES19" i="2"/>
  <c r="ET19" i="2"/>
  <c r="EU19" i="2"/>
  <c r="EV19" i="2"/>
  <c r="EW19" i="2"/>
  <c r="EX19" i="2"/>
  <c r="EY19" i="2"/>
  <c r="EZ19" i="2"/>
  <c r="FA19" i="2"/>
  <c r="FB19" i="2"/>
  <c r="FC19" i="2"/>
  <c r="FD19" i="2"/>
  <c r="FE19" i="2"/>
  <c r="FF19" i="2"/>
  <c r="FG19" i="2"/>
  <c r="FH19" i="2"/>
  <c r="FI19" i="2"/>
  <c r="FJ19" i="2"/>
  <c r="FK19" i="2"/>
  <c r="FL19" i="2"/>
  <c r="FM19" i="2"/>
  <c r="FN19" i="2"/>
  <c r="FO19" i="2"/>
  <c r="FP19" i="2"/>
  <c r="FQ19" i="2"/>
  <c r="FR19" i="2"/>
  <c r="FS19" i="2"/>
  <c r="FT19" i="2"/>
  <c r="FU19" i="2"/>
  <c r="FV19" i="2"/>
  <c r="FW19" i="2"/>
  <c r="FX19" i="2"/>
  <c r="FY19" i="2"/>
  <c r="FZ19" i="2"/>
  <c r="GA19" i="2"/>
  <c r="GB19" i="2"/>
  <c r="GC19" i="2"/>
  <c r="GD19" i="2"/>
  <c r="GE19" i="2"/>
  <c r="GF19" i="2"/>
  <c r="GG19" i="2"/>
  <c r="GH19" i="2"/>
  <c r="GI19" i="2"/>
  <c r="GJ19" i="2"/>
  <c r="GK19" i="2"/>
  <c r="GL19" i="2"/>
  <c r="GM19" i="2"/>
  <c r="GN19" i="2"/>
  <c r="GO19" i="2"/>
  <c r="GP19" i="2"/>
  <c r="GQ19" i="2"/>
  <c r="GR19" i="2"/>
  <c r="GS19" i="2"/>
  <c r="GT19" i="2"/>
  <c r="GU19" i="2"/>
  <c r="GV19" i="2"/>
  <c r="GW19" i="2"/>
  <c r="GX19" i="2"/>
  <c r="DB19" i="2"/>
  <c r="E50" i="2"/>
  <c r="DC14" i="2"/>
  <c r="DD14" i="2"/>
  <c r="DE14" i="2"/>
  <c r="DF14" i="2"/>
  <c r="DG14" i="2"/>
  <c r="DH14" i="2"/>
  <c r="DI14" i="2"/>
  <c r="DJ14" i="2"/>
  <c r="DK14" i="2"/>
  <c r="DL14" i="2"/>
  <c r="DM14" i="2"/>
  <c r="DN14" i="2"/>
  <c r="DO14" i="2"/>
  <c r="DP14" i="2"/>
  <c r="DQ14" i="2"/>
  <c r="DR14" i="2"/>
  <c r="DS14" i="2"/>
  <c r="DT14" i="2"/>
  <c r="DU14" i="2"/>
  <c r="DV14" i="2"/>
  <c r="DW14" i="2"/>
  <c r="DX14" i="2"/>
  <c r="DY14" i="2"/>
  <c r="DZ14" i="2"/>
  <c r="EA14" i="2"/>
  <c r="EB14" i="2"/>
  <c r="EC14" i="2"/>
  <c r="ED14" i="2"/>
  <c r="EE14" i="2"/>
  <c r="EF14" i="2"/>
  <c r="EG14" i="2"/>
  <c r="EH14" i="2"/>
  <c r="EI14" i="2"/>
  <c r="EJ14" i="2"/>
  <c r="EK14" i="2"/>
  <c r="EL14" i="2"/>
  <c r="EM14" i="2"/>
  <c r="EN14" i="2"/>
  <c r="EO14" i="2"/>
  <c r="EP14" i="2"/>
  <c r="EQ14" i="2"/>
  <c r="ER14" i="2"/>
  <c r="ES14" i="2"/>
  <c r="ET14" i="2"/>
  <c r="EU14" i="2"/>
  <c r="EV14" i="2"/>
  <c r="EW14" i="2"/>
  <c r="EX14" i="2"/>
  <c r="EY14" i="2"/>
  <c r="EZ14" i="2"/>
  <c r="FA14" i="2"/>
  <c r="FB14" i="2"/>
  <c r="FC14" i="2"/>
  <c r="FD14" i="2"/>
  <c r="FE14" i="2"/>
  <c r="FF14" i="2"/>
  <c r="FG14" i="2"/>
  <c r="FH14" i="2"/>
  <c r="FI14" i="2"/>
  <c r="FJ14" i="2"/>
  <c r="FK14" i="2"/>
  <c r="FL14" i="2"/>
  <c r="FM14" i="2"/>
  <c r="FN14" i="2"/>
  <c r="FO14" i="2"/>
  <c r="FP14" i="2"/>
  <c r="FQ14" i="2"/>
  <c r="FR14" i="2"/>
  <c r="FS14" i="2"/>
  <c r="FT14" i="2"/>
  <c r="FU14" i="2"/>
  <c r="FV14" i="2"/>
  <c r="FW14" i="2"/>
  <c r="FX14" i="2"/>
  <c r="FY14" i="2"/>
  <c r="FZ14" i="2"/>
  <c r="GA14" i="2"/>
  <c r="GB14" i="2"/>
  <c r="GC14" i="2"/>
  <c r="GD14" i="2"/>
  <c r="GE14" i="2"/>
  <c r="GF14" i="2"/>
  <c r="GG14" i="2"/>
  <c r="GH14" i="2"/>
  <c r="GI14" i="2"/>
  <c r="GJ14" i="2"/>
  <c r="GK14" i="2"/>
  <c r="GL14" i="2"/>
  <c r="GM14" i="2"/>
  <c r="GN14" i="2"/>
  <c r="GO14" i="2"/>
  <c r="GP14" i="2"/>
  <c r="GQ14" i="2"/>
  <c r="GR14" i="2"/>
  <c r="GS14" i="2"/>
  <c r="GT14" i="2"/>
  <c r="GU14" i="2"/>
  <c r="GV14" i="2"/>
  <c r="GW14" i="2"/>
  <c r="GX14" i="2"/>
  <c r="DB14" i="2"/>
  <c r="E45" i="2"/>
  <c r="DC15" i="2"/>
  <c r="DD15" i="2"/>
  <c r="DE15" i="2"/>
  <c r="DF15" i="2"/>
  <c r="DG15" i="2"/>
  <c r="DH15" i="2"/>
  <c r="DI15" i="2"/>
  <c r="DJ15" i="2"/>
  <c r="DK15" i="2"/>
  <c r="DL15" i="2"/>
  <c r="DM15" i="2"/>
  <c r="DN15" i="2"/>
  <c r="DO15" i="2"/>
  <c r="DP15" i="2"/>
  <c r="DQ15" i="2"/>
  <c r="DR15" i="2"/>
  <c r="DS15" i="2"/>
  <c r="DT15" i="2"/>
  <c r="DU15" i="2"/>
  <c r="DV15" i="2"/>
  <c r="DW15" i="2"/>
  <c r="DX15" i="2"/>
  <c r="DY15" i="2"/>
  <c r="DZ15" i="2"/>
  <c r="EA15" i="2"/>
  <c r="EB15" i="2"/>
  <c r="EC15" i="2"/>
  <c r="ED15" i="2"/>
  <c r="EE15" i="2"/>
  <c r="EF15" i="2"/>
  <c r="EG15" i="2"/>
  <c r="EH15" i="2"/>
  <c r="EI15" i="2"/>
  <c r="EJ15" i="2"/>
  <c r="EK15" i="2"/>
  <c r="EL15" i="2"/>
  <c r="EM15" i="2"/>
  <c r="EN15" i="2"/>
  <c r="EO15" i="2"/>
  <c r="EP15" i="2"/>
  <c r="EQ15" i="2"/>
  <c r="ER15" i="2"/>
  <c r="ES15" i="2"/>
  <c r="ET15" i="2"/>
  <c r="EU15" i="2"/>
  <c r="EV15" i="2"/>
  <c r="EW15" i="2"/>
  <c r="EX15" i="2"/>
  <c r="EY15" i="2"/>
  <c r="EZ15" i="2"/>
  <c r="FA15" i="2"/>
  <c r="FB15" i="2"/>
  <c r="FC15" i="2"/>
  <c r="FD15" i="2"/>
  <c r="FE15" i="2"/>
  <c r="FF15" i="2"/>
  <c r="FG15" i="2"/>
  <c r="FH15" i="2"/>
  <c r="FI15" i="2"/>
  <c r="FJ15" i="2"/>
  <c r="FK15" i="2"/>
  <c r="FL15" i="2"/>
  <c r="FM15" i="2"/>
  <c r="FN15" i="2"/>
  <c r="FO15" i="2"/>
  <c r="FP15" i="2"/>
  <c r="FQ15" i="2"/>
  <c r="FR15" i="2"/>
  <c r="FS15" i="2"/>
  <c r="FT15" i="2"/>
  <c r="FU15" i="2"/>
  <c r="FV15" i="2"/>
  <c r="FW15" i="2"/>
  <c r="FX15" i="2"/>
  <c r="FY15" i="2"/>
  <c r="FZ15" i="2"/>
  <c r="GA15" i="2"/>
  <c r="GB15" i="2"/>
  <c r="GC15" i="2"/>
  <c r="GD15" i="2"/>
  <c r="GE15" i="2"/>
  <c r="GF15" i="2"/>
  <c r="GG15" i="2"/>
  <c r="GH15" i="2"/>
  <c r="GI15" i="2"/>
  <c r="GJ15" i="2"/>
  <c r="GK15" i="2"/>
  <c r="GL15" i="2"/>
  <c r="GM15" i="2"/>
  <c r="GN15" i="2"/>
  <c r="GO15" i="2"/>
  <c r="GP15" i="2"/>
  <c r="GQ15" i="2"/>
  <c r="GR15" i="2"/>
  <c r="GS15" i="2"/>
  <c r="GT15" i="2"/>
  <c r="GU15" i="2"/>
  <c r="GV15" i="2"/>
  <c r="GW15" i="2"/>
  <c r="GX15" i="2"/>
  <c r="DB15" i="2"/>
  <c r="E46" i="2"/>
  <c r="DC16" i="2"/>
  <c r="DD16" i="2"/>
  <c r="DE16" i="2"/>
  <c r="DF16" i="2"/>
  <c r="DG16" i="2"/>
  <c r="DH16" i="2"/>
  <c r="DI16" i="2"/>
  <c r="DJ16" i="2"/>
  <c r="DK16" i="2"/>
  <c r="DL16" i="2"/>
  <c r="DM16" i="2"/>
  <c r="DN16" i="2"/>
  <c r="DO16" i="2"/>
  <c r="DP16" i="2"/>
  <c r="DQ16" i="2"/>
  <c r="DR16" i="2"/>
  <c r="DS16" i="2"/>
  <c r="DT16" i="2"/>
  <c r="DU16" i="2"/>
  <c r="DV16" i="2"/>
  <c r="DW16" i="2"/>
  <c r="DX16" i="2"/>
  <c r="DY16" i="2"/>
  <c r="DZ16" i="2"/>
  <c r="EA16" i="2"/>
  <c r="EB16" i="2"/>
  <c r="EC16" i="2"/>
  <c r="ED16" i="2"/>
  <c r="EE16" i="2"/>
  <c r="EF16" i="2"/>
  <c r="EG16" i="2"/>
  <c r="EH16" i="2"/>
  <c r="EI16" i="2"/>
  <c r="EJ16" i="2"/>
  <c r="EK16" i="2"/>
  <c r="EL16" i="2"/>
  <c r="EM16" i="2"/>
  <c r="EN16" i="2"/>
  <c r="EO16" i="2"/>
  <c r="EP16" i="2"/>
  <c r="EQ16" i="2"/>
  <c r="ER16" i="2"/>
  <c r="ES16" i="2"/>
  <c r="ET16" i="2"/>
  <c r="EU16" i="2"/>
  <c r="EV16" i="2"/>
  <c r="EW16" i="2"/>
  <c r="EX16" i="2"/>
  <c r="EY16" i="2"/>
  <c r="EZ16" i="2"/>
  <c r="FA16" i="2"/>
  <c r="FB16" i="2"/>
  <c r="FC16" i="2"/>
  <c r="FD16" i="2"/>
  <c r="FE16" i="2"/>
  <c r="FF16" i="2"/>
  <c r="FG16" i="2"/>
  <c r="FH16" i="2"/>
  <c r="FI16" i="2"/>
  <c r="FJ16" i="2"/>
  <c r="FK16" i="2"/>
  <c r="FL16" i="2"/>
  <c r="FM16" i="2"/>
  <c r="FN16" i="2"/>
  <c r="FO16" i="2"/>
  <c r="FP16" i="2"/>
  <c r="FQ16" i="2"/>
  <c r="FR16" i="2"/>
  <c r="FS16" i="2"/>
  <c r="FT16" i="2"/>
  <c r="FU16" i="2"/>
  <c r="FV16" i="2"/>
  <c r="FW16" i="2"/>
  <c r="FX16" i="2"/>
  <c r="FY16" i="2"/>
  <c r="FZ16" i="2"/>
  <c r="GA16" i="2"/>
  <c r="GB16" i="2"/>
  <c r="GC16" i="2"/>
  <c r="GD16" i="2"/>
  <c r="GE16" i="2"/>
  <c r="GF16" i="2"/>
  <c r="GG16" i="2"/>
  <c r="GH16" i="2"/>
  <c r="GI16" i="2"/>
  <c r="GJ16" i="2"/>
  <c r="GK16" i="2"/>
  <c r="GL16" i="2"/>
  <c r="GM16" i="2"/>
  <c r="GN16" i="2"/>
  <c r="GO16" i="2"/>
  <c r="GP16" i="2"/>
  <c r="GQ16" i="2"/>
  <c r="GR16" i="2"/>
  <c r="GS16" i="2"/>
  <c r="GT16" i="2"/>
  <c r="GU16" i="2"/>
  <c r="GV16" i="2"/>
  <c r="GW16" i="2"/>
  <c r="GX16" i="2"/>
  <c r="DB16" i="2"/>
  <c r="E47" i="2"/>
  <c r="DC17" i="2"/>
  <c r="DD17" i="2"/>
  <c r="DE17" i="2"/>
  <c r="DF17" i="2"/>
  <c r="DG17" i="2"/>
  <c r="DH17" i="2"/>
  <c r="DI17" i="2"/>
  <c r="DJ17" i="2"/>
  <c r="DK17" i="2"/>
  <c r="DL17" i="2"/>
  <c r="DM17" i="2"/>
  <c r="DN17" i="2"/>
  <c r="DO17" i="2"/>
  <c r="DP17" i="2"/>
  <c r="DQ17" i="2"/>
  <c r="DR17" i="2"/>
  <c r="DS17" i="2"/>
  <c r="DT17" i="2"/>
  <c r="DU17" i="2"/>
  <c r="DV17" i="2"/>
  <c r="DW17" i="2"/>
  <c r="DX17" i="2"/>
  <c r="DY17" i="2"/>
  <c r="DZ17" i="2"/>
  <c r="EA17" i="2"/>
  <c r="EB17" i="2"/>
  <c r="EC17" i="2"/>
  <c r="ED17" i="2"/>
  <c r="EE17" i="2"/>
  <c r="EF17" i="2"/>
  <c r="EG17" i="2"/>
  <c r="EH17" i="2"/>
  <c r="EI17" i="2"/>
  <c r="EJ17" i="2"/>
  <c r="EK17" i="2"/>
  <c r="EL17" i="2"/>
  <c r="EM17" i="2"/>
  <c r="EN17" i="2"/>
  <c r="EO17" i="2"/>
  <c r="EP17" i="2"/>
  <c r="EQ17" i="2"/>
  <c r="ER17" i="2"/>
  <c r="ES17" i="2"/>
  <c r="ET17" i="2"/>
  <c r="EU17" i="2"/>
  <c r="EV17" i="2"/>
  <c r="EW17" i="2"/>
  <c r="EX17" i="2"/>
  <c r="EY17" i="2"/>
  <c r="EZ17" i="2"/>
  <c r="FA17" i="2"/>
  <c r="FB17" i="2"/>
  <c r="FC17" i="2"/>
  <c r="FD17" i="2"/>
  <c r="FE17" i="2"/>
  <c r="FF17" i="2"/>
  <c r="FG17" i="2"/>
  <c r="FH17" i="2"/>
  <c r="FI17" i="2"/>
  <c r="FJ17" i="2"/>
  <c r="FK17" i="2"/>
  <c r="FL17" i="2"/>
  <c r="FM17" i="2"/>
  <c r="FN17" i="2"/>
  <c r="FO17" i="2"/>
  <c r="FP17" i="2"/>
  <c r="FQ17" i="2"/>
  <c r="FR17" i="2"/>
  <c r="FS17" i="2"/>
  <c r="FT17" i="2"/>
  <c r="FU17" i="2"/>
  <c r="FV17" i="2"/>
  <c r="FW17" i="2"/>
  <c r="FX17" i="2"/>
  <c r="FY17" i="2"/>
  <c r="FZ17" i="2"/>
  <c r="GA17" i="2"/>
  <c r="GB17" i="2"/>
  <c r="GC17" i="2"/>
  <c r="GD17" i="2"/>
  <c r="GE17" i="2"/>
  <c r="GF17" i="2"/>
  <c r="GG17" i="2"/>
  <c r="GH17" i="2"/>
  <c r="GI17" i="2"/>
  <c r="GJ17" i="2"/>
  <c r="GK17" i="2"/>
  <c r="GL17" i="2"/>
  <c r="GM17" i="2"/>
  <c r="GN17" i="2"/>
  <c r="GO17" i="2"/>
  <c r="GP17" i="2"/>
  <c r="GQ17" i="2"/>
  <c r="GR17" i="2"/>
  <c r="GS17" i="2"/>
  <c r="GT17" i="2"/>
  <c r="GU17" i="2"/>
  <c r="GV17" i="2"/>
  <c r="GW17" i="2"/>
  <c r="GX17" i="2"/>
  <c r="DB17" i="2"/>
  <c r="E48" i="2"/>
  <c r="DC18" i="2"/>
  <c r="DD18" i="2"/>
  <c r="DE18" i="2"/>
  <c r="DF18" i="2"/>
  <c r="DG18" i="2"/>
  <c r="DH18" i="2"/>
  <c r="DI18" i="2"/>
  <c r="DJ18" i="2"/>
  <c r="DK18" i="2"/>
  <c r="DL18" i="2"/>
  <c r="DM18" i="2"/>
  <c r="DN18" i="2"/>
  <c r="DO18" i="2"/>
  <c r="DP18" i="2"/>
  <c r="DQ18" i="2"/>
  <c r="DR18" i="2"/>
  <c r="DS18" i="2"/>
  <c r="DT18" i="2"/>
  <c r="DU18" i="2"/>
  <c r="DV18" i="2"/>
  <c r="DW18" i="2"/>
  <c r="DX18" i="2"/>
  <c r="DY18" i="2"/>
  <c r="DZ18" i="2"/>
  <c r="EA18" i="2"/>
  <c r="EB18" i="2"/>
  <c r="EC18" i="2"/>
  <c r="ED18" i="2"/>
  <c r="EE18" i="2"/>
  <c r="EF18" i="2"/>
  <c r="EG18" i="2"/>
  <c r="EH18" i="2"/>
  <c r="EI18" i="2"/>
  <c r="EJ18" i="2"/>
  <c r="EK18" i="2"/>
  <c r="EL18" i="2"/>
  <c r="EM18" i="2"/>
  <c r="EN18" i="2"/>
  <c r="EO18" i="2"/>
  <c r="EP18" i="2"/>
  <c r="EQ18" i="2"/>
  <c r="ER18" i="2"/>
  <c r="ES18" i="2"/>
  <c r="ET18" i="2"/>
  <c r="EU18" i="2"/>
  <c r="EV18" i="2"/>
  <c r="EW18" i="2"/>
  <c r="EX18" i="2"/>
  <c r="EY18" i="2"/>
  <c r="EZ18" i="2"/>
  <c r="FA18" i="2"/>
  <c r="FB18" i="2"/>
  <c r="FC18" i="2"/>
  <c r="FD18" i="2"/>
  <c r="FE18" i="2"/>
  <c r="FF18" i="2"/>
  <c r="FG18" i="2"/>
  <c r="FH18" i="2"/>
  <c r="FI18" i="2"/>
  <c r="FJ18" i="2"/>
  <c r="FK18" i="2"/>
  <c r="FL18" i="2"/>
  <c r="FM18" i="2"/>
  <c r="FN18" i="2"/>
  <c r="FO18" i="2"/>
  <c r="FP18" i="2"/>
  <c r="FQ18" i="2"/>
  <c r="FR18" i="2"/>
  <c r="FS18" i="2"/>
  <c r="FT18" i="2"/>
  <c r="FU18" i="2"/>
  <c r="FV18" i="2"/>
  <c r="FW18" i="2"/>
  <c r="FX18" i="2"/>
  <c r="FY18" i="2"/>
  <c r="FZ18" i="2"/>
  <c r="GA18" i="2"/>
  <c r="GB18" i="2"/>
  <c r="GC18" i="2"/>
  <c r="GD18" i="2"/>
  <c r="GE18" i="2"/>
  <c r="GF18" i="2"/>
  <c r="GG18" i="2"/>
  <c r="GH18" i="2"/>
  <c r="GI18" i="2"/>
  <c r="GJ18" i="2"/>
  <c r="GK18" i="2"/>
  <c r="GL18" i="2"/>
  <c r="GM18" i="2"/>
  <c r="GN18" i="2"/>
  <c r="GO18" i="2"/>
  <c r="GP18" i="2"/>
  <c r="GQ18" i="2"/>
  <c r="GR18" i="2"/>
  <c r="GS18" i="2"/>
  <c r="GT18" i="2"/>
  <c r="GU18" i="2"/>
  <c r="GV18" i="2"/>
  <c r="GW18" i="2"/>
  <c r="GX18" i="2"/>
  <c r="DB18" i="2"/>
  <c r="E49" i="2"/>
  <c r="DC20" i="2"/>
  <c r="DD20" i="2"/>
  <c r="DE20" i="2"/>
  <c r="DF20" i="2"/>
  <c r="DG20" i="2"/>
  <c r="DH20" i="2"/>
  <c r="DI20" i="2"/>
  <c r="DJ20" i="2"/>
  <c r="DK20" i="2"/>
  <c r="DL20" i="2"/>
  <c r="DM20" i="2"/>
  <c r="DN20" i="2"/>
  <c r="DO20" i="2"/>
  <c r="DP20" i="2"/>
  <c r="DQ20" i="2"/>
  <c r="DR20" i="2"/>
  <c r="DS20" i="2"/>
  <c r="DT20" i="2"/>
  <c r="DU20" i="2"/>
  <c r="DV20" i="2"/>
  <c r="DW20" i="2"/>
  <c r="DX20" i="2"/>
  <c r="DY20" i="2"/>
  <c r="DZ20" i="2"/>
  <c r="EA20" i="2"/>
  <c r="EB20" i="2"/>
  <c r="EC20" i="2"/>
  <c r="ED20" i="2"/>
  <c r="EE20" i="2"/>
  <c r="EF20" i="2"/>
  <c r="EG20" i="2"/>
  <c r="EH20" i="2"/>
  <c r="EI20" i="2"/>
  <c r="EJ20" i="2"/>
  <c r="EK20" i="2"/>
  <c r="EL20" i="2"/>
  <c r="EM20" i="2"/>
  <c r="EN20" i="2"/>
  <c r="EO20" i="2"/>
  <c r="EP20" i="2"/>
  <c r="EQ20" i="2"/>
  <c r="ER20" i="2"/>
  <c r="ES20" i="2"/>
  <c r="ET20" i="2"/>
  <c r="EU20" i="2"/>
  <c r="EV20" i="2"/>
  <c r="EW20" i="2"/>
  <c r="EX20" i="2"/>
  <c r="EY20" i="2"/>
  <c r="EZ20" i="2"/>
  <c r="FA20" i="2"/>
  <c r="FB20" i="2"/>
  <c r="FC20" i="2"/>
  <c r="FD20" i="2"/>
  <c r="FE20" i="2"/>
  <c r="FF20" i="2"/>
  <c r="FG20" i="2"/>
  <c r="FH20" i="2"/>
  <c r="FI20" i="2"/>
  <c r="FJ20" i="2"/>
  <c r="FK20" i="2"/>
  <c r="FL20" i="2"/>
  <c r="FM20" i="2"/>
  <c r="FN20" i="2"/>
  <c r="FO20" i="2"/>
  <c r="FP20" i="2"/>
  <c r="FQ20" i="2"/>
  <c r="FR20" i="2"/>
  <c r="FS20" i="2"/>
  <c r="FT20" i="2"/>
  <c r="FU20" i="2"/>
  <c r="FV20" i="2"/>
  <c r="FW20" i="2"/>
  <c r="FX20" i="2"/>
  <c r="FY20" i="2"/>
  <c r="FZ20" i="2"/>
  <c r="GA20" i="2"/>
  <c r="GB20" i="2"/>
  <c r="GC20" i="2"/>
  <c r="GD20" i="2"/>
  <c r="GE20" i="2"/>
  <c r="GF20" i="2"/>
  <c r="GG20" i="2"/>
  <c r="GH20" i="2"/>
  <c r="GI20" i="2"/>
  <c r="GJ20" i="2"/>
  <c r="GK20" i="2"/>
  <c r="GL20" i="2"/>
  <c r="GM20" i="2"/>
  <c r="GN20" i="2"/>
  <c r="GO20" i="2"/>
  <c r="GP20" i="2"/>
  <c r="GQ20" i="2"/>
  <c r="GR20" i="2"/>
  <c r="GS20" i="2"/>
  <c r="GT20" i="2"/>
  <c r="GU20" i="2"/>
  <c r="GV20" i="2"/>
  <c r="GW20" i="2"/>
  <c r="GX20" i="2"/>
  <c r="DB20" i="2"/>
  <c r="E51" i="2"/>
  <c r="DC22" i="2"/>
  <c r="DD22" i="2"/>
  <c r="DE22" i="2"/>
  <c r="DF22" i="2"/>
  <c r="DG22" i="2"/>
  <c r="DH22" i="2"/>
  <c r="DI22" i="2"/>
  <c r="DJ22" i="2"/>
  <c r="DK22" i="2"/>
  <c r="DL22" i="2"/>
  <c r="DM22" i="2"/>
  <c r="DN22" i="2"/>
  <c r="DO22" i="2"/>
  <c r="DP22" i="2"/>
  <c r="DQ22" i="2"/>
  <c r="DR22" i="2"/>
  <c r="DS22" i="2"/>
  <c r="DT22" i="2"/>
  <c r="DU22" i="2"/>
  <c r="DV22" i="2"/>
  <c r="DW22" i="2"/>
  <c r="DX22" i="2"/>
  <c r="DY22" i="2"/>
  <c r="DZ22" i="2"/>
  <c r="EA22" i="2"/>
  <c r="EB22" i="2"/>
  <c r="EC22" i="2"/>
  <c r="ED22" i="2"/>
  <c r="EE22" i="2"/>
  <c r="EF22" i="2"/>
  <c r="EG22" i="2"/>
  <c r="EH22" i="2"/>
  <c r="EI22" i="2"/>
  <c r="EJ22" i="2"/>
  <c r="EK22" i="2"/>
  <c r="EL22" i="2"/>
  <c r="EM22" i="2"/>
  <c r="EN22" i="2"/>
  <c r="EO22" i="2"/>
  <c r="EP22" i="2"/>
  <c r="EQ22" i="2"/>
  <c r="ER22" i="2"/>
  <c r="ES22" i="2"/>
  <c r="ET22" i="2"/>
  <c r="EU22" i="2"/>
  <c r="EV22" i="2"/>
  <c r="EW22" i="2"/>
  <c r="EX22" i="2"/>
  <c r="EY22" i="2"/>
  <c r="EZ22" i="2"/>
  <c r="FA22" i="2"/>
  <c r="FB22" i="2"/>
  <c r="FC22" i="2"/>
  <c r="FD22" i="2"/>
  <c r="FE22" i="2"/>
  <c r="FF22" i="2"/>
  <c r="FG22" i="2"/>
  <c r="FH22" i="2"/>
  <c r="FI22" i="2"/>
  <c r="FJ22" i="2"/>
  <c r="FK22" i="2"/>
  <c r="FL22" i="2"/>
  <c r="FM22" i="2"/>
  <c r="FN22" i="2"/>
  <c r="FO22" i="2"/>
  <c r="FP22" i="2"/>
  <c r="FQ22" i="2"/>
  <c r="FR22" i="2"/>
  <c r="FS22" i="2"/>
  <c r="FT22" i="2"/>
  <c r="FU22" i="2"/>
  <c r="FV22" i="2"/>
  <c r="FW22" i="2"/>
  <c r="FX22" i="2"/>
  <c r="FY22" i="2"/>
  <c r="FZ22" i="2"/>
  <c r="GA22" i="2"/>
  <c r="GB22" i="2"/>
  <c r="GC22" i="2"/>
  <c r="GD22" i="2"/>
  <c r="GE22" i="2"/>
  <c r="GF22" i="2"/>
  <c r="GG22" i="2"/>
  <c r="GH22" i="2"/>
  <c r="GI22" i="2"/>
  <c r="GJ22" i="2"/>
  <c r="GK22" i="2"/>
  <c r="GL22" i="2"/>
  <c r="GM22" i="2"/>
  <c r="GN22" i="2"/>
  <c r="GO22" i="2"/>
  <c r="GP22" i="2"/>
  <c r="GQ22" i="2"/>
  <c r="GR22" i="2"/>
  <c r="GS22" i="2"/>
  <c r="GT22" i="2"/>
  <c r="GU22" i="2"/>
  <c r="GV22" i="2"/>
  <c r="GW22" i="2"/>
  <c r="GX22" i="2"/>
  <c r="DB22" i="2"/>
  <c r="E52" i="2"/>
  <c r="DC23" i="2"/>
  <c r="DD23" i="2"/>
  <c r="DE23" i="2"/>
  <c r="DF23" i="2"/>
  <c r="DG23" i="2"/>
  <c r="DH23" i="2"/>
  <c r="DI23" i="2"/>
  <c r="DJ23" i="2"/>
  <c r="DK23" i="2"/>
  <c r="DL23" i="2"/>
  <c r="DM23" i="2"/>
  <c r="DN23" i="2"/>
  <c r="DO23" i="2"/>
  <c r="DP23" i="2"/>
  <c r="DQ23" i="2"/>
  <c r="DR23" i="2"/>
  <c r="DS23" i="2"/>
  <c r="DT23" i="2"/>
  <c r="DU23" i="2"/>
  <c r="DV23" i="2"/>
  <c r="DW23" i="2"/>
  <c r="DX23" i="2"/>
  <c r="DY23" i="2"/>
  <c r="DZ23" i="2"/>
  <c r="EA23" i="2"/>
  <c r="EB23" i="2"/>
  <c r="EC23" i="2"/>
  <c r="ED23" i="2"/>
  <c r="EE23" i="2"/>
  <c r="EF23" i="2"/>
  <c r="EG23" i="2"/>
  <c r="EH23" i="2"/>
  <c r="EI23" i="2"/>
  <c r="EJ23" i="2"/>
  <c r="EK23" i="2"/>
  <c r="EL23" i="2"/>
  <c r="EM23" i="2"/>
  <c r="EN23" i="2"/>
  <c r="EO23" i="2"/>
  <c r="EP23" i="2"/>
  <c r="EQ23" i="2"/>
  <c r="ER23" i="2"/>
  <c r="ES23" i="2"/>
  <c r="ET23" i="2"/>
  <c r="EU23" i="2"/>
  <c r="EV23" i="2"/>
  <c r="EW23" i="2"/>
  <c r="EX23" i="2"/>
  <c r="EY23" i="2"/>
  <c r="EZ23" i="2"/>
  <c r="FA23" i="2"/>
  <c r="FB23" i="2"/>
  <c r="FC23" i="2"/>
  <c r="FD23" i="2"/>
  <c r="FE23" i="2"/>
  <c r="FF23" i="2"/>
  <c r="FG23" i="2"/>
  <c r="FH23" i="2"/>
  <c r="FI23" i="2"/>
  <c r="FJ23" i="2"/>
  <c r="FK23" i="2"/>
  <c r="FL23" i="2"/>
  <c r="FM23" i="2"/>
  <c r="FN23" i="2"/>
  <c r="FO23" i="2"/>
  <c r="FP23" i="2"/>
  <c r="FQ23" i="2"/>
  <c r="FR23" i="2"/>
  <c r="FS23" i="2"/>
  <c r="FT23" i="2"/>
  <c r="FU23" i="2"/>
  <c r="FV23" i="2"/>
  <c r="FW23" i="2"/>
  <c r="FX23" i="2"/>
  <c r="FY23" i="2"/>
  <c r="FZ23" i="2"/>
  <c r="GA23" i="2"/>
  <c r="GB23" i="2"/>
  <c r="GC23" i="2"/>
  <c r="GD23" i="2"/>
  <c r="GE23" i="2"/>
  <c r="GF23" i="2"/>
  <c r="GG23" i="2"/>
  <c r="GH23" i="2"/>
  <c r="GI23" i="2"/>
  <c r="GJ23" i="2"/>
  <c r="GK23" i="2"/>
  <c r="GL23" i="2"/>
  <c r="GM23" i="2"/>
  <c r="GN23" i="2"/>
  <c r="GO23" i="2"/>
  <c r="GP23" i="2"/>
  <c r="GQ23" i="2"/>
  <c r="GR23" i="2"/>
  <c r="GS23" i="2"/>
  <c r="GT23" i="2"/>
  <c r="GU23" i="2"/>
  <c r="GV23" i="2"/>
  <c r="GW23" i="2"/>
  <c r="GX23" i="2"/>
  <c r="DB23" i="2"/>
  <c r="E53" i="2"/>
  <c r="DC25" i="2"/>
  <c r="DD25" i="2"/>
  <c r="DE25" i="2"/>
  <c r="DF25" i="2"/>
  <c r="DG25" i="2"/>
  <c r="DH25" i="2"/>
  <c r="DI25" i="2"/>
  <c r="DJ25" i="2"/>
  <c r="DK25" i="2"/>
  <c r="DL25" i="2"/>
  <c r="DM25" i="2"/>
  <c r="DN25" i="2"/>
  <c r="DO25" i="2"/>
  <c r="DP25" i="2"/>
  <c r="DQ25" i="2"/>
  <c r="DR25" i="2"/>
  <c r="DS25" i="2"/>
  <c r="DT25" i="2"/>
  <c r="DU25" i="2"/>
  <c r="DV25" i="2"/>
  <c r="DW25" i="2"/>
  <c r="DX25" i="2"/>
  <c r="DY25" i="2"/>
  <c r="DZ25" i="2"/>
  <c r="EA25" i="2"/>
  <c r="EB25" i="2"/>
  <c r="EC25" i="2"/>
  <c r="ED25" i="2"/>
  <c r="EE25" i="2"/>
  <c r="EF25" i="2"/>
  <c r="EG25" i="2"/>
  <c r="EH25" i="2"/>
  <c r="EI25" i="2"/>
  <c r="EJ25" i="2"/>
  <c r="EK25" i="2"/>
  <c r="EL25" i="2"/>
  <c r="EM25" i="2"/>
  <c r="EN25" i="2"/>
  <c r="EO25" i="2"/>
  <c r="EP25" i="2"/>
  <c r="EQ25" i="2"/>
  <c r="ER25" i="2"/>
  <c r="ES25" i="2"/>
  <c r="ET25" i="2"/>
  <c r="EU25" i="2"/>
  <c r="EV25" i="2"/>
  <c r="EW25" i="2"/>
  <c r="EX25" i="2"/>
  <c r="EY25" i="2"/>
  <c r="EZ25" i="2"/>
  <c r="FA25" i="2"/>
  <c r="FB25" i="2"/>
  <c r="FC25" i="2"/>
  <c r="FD25" i="2"/>
  <c r="FE25" i="2"/>
  <c r="FF25" i="2"/>
  <c r="FG25" i="2"/>
  <c r="FH25" i="2"/>
  <c r="FI25" i="2"/>
  <c r="FJ25" i="2"/>
  <c r="FK25" i="2"/>
  <c r="FL25" i="2"/>
  <c r="FM25" i="2"/>
  <c r="FN25" i="2"/>
  <c r="FO25" i="2"/>
  <c r="FP25" i="2"/>
  <c r="FQ25" i="2"/>
  <c r="FR25" i="2"/>
  <c r="FS25" i="2"/>
  <c r="FT25" i="2"/>
  <c r="FU25" i="2"/>
  <c r="FV25" i="2"/>
  <c r="FW25" i="2"/>
  <c r="FX25" i="2"/>
  <c r="FY25" i="2"/>
  <c r="FZ25" i="2"/>
  <c r="GA25" i="2"/>
  <c r="GB25" i="2"/>
  <c r="GC25" i="2"/>
  <c r="GD25" i="2"/>
  <c r="GE25" i="2"/>
  <c r="GF25" i="2"/>
  <c r="GG25" i="2"/>
  <c r="GH25" i="2"/>
  <c r="GI25" i="2"/>
  <c r="GJ25" i="2"/>
  <c r="GK25" i="2"/>
  <c r="GL25" i="2"/>
  <c r="GM25" i="2"/>
  <c r="GN25" i="2"/>
  <c r="GO25" i="2"/>
  <c r="GP25" i="2"/>
  <c r="GQ25" i="2"/>
  <c r="GR25" i="2"/>
  <c r="GS25" i="2"/>
  <c r="GT25" i="2"/>
  <c r="GU25" i="2"/>
  <c r="GV25" i="2"/>
  <c r="GW25" i="2"/>
  <c r="GX25" i="2"/>
  <c r="DB25" i="2"/>
  <c r="E55" i="2"/>
  <c r="DC26" i="2"/>
  <c r="DD26" i="2"/>
  <c r="DE26" i="2"/>
  <c r="DF26" i="2"/>
  <c r="DG26" i="2"/>
  <c r="DH26" i="2"/>
  <c r="DI26" i="2"/>
  <c r="DJ26" i="2"/>
  <c r="DK26" i="2"/>
  <c r="DL26" i="2"/>
  <c r="DM26" i="2"/>
  <c r="DN26" i="2"/>
  <c r="DO26" i="2"/>
  <c r="DP26" i="2"/>
  <c r="DQ26" i="2"/>
  <c r="DR26" i="2"/>
  <c r="DS26" i="2"/>
  <c r="DT26" i="2"/>
  <c r="DU26" i="2"/>
  <c r="DV26" i="2"/>
  <c r="DW26" i="2"/>
  <c r="DX26" i="2"/>
  <c r="DY26" i="2"/>
  <c r="DZ26" i="2"/>
  <c r="EA26" i="2"/>
  <c r="EB26" i="2"/>
  <c r="EC26" i="2"/>
  <c r="ED26" i="2"/>
  <c r="EE26" i="2"/>
  <c r="EF26" i="2"/>
  <c r="EG26" i="2"/>
  <c r="EH26" i="2"/>
  <c r="EI26" i="2"/>
  <c r="EJ26" i="2"/>
  <c r="EK26" i="2"/>
  <c r="EL26" i="2"/>
  <c r="EM26" i="2"/>
  <c r="EN26" i="2"/>
  <c r="EO26" i="2"/>
  <c r="EP26" i="2"/>
  <c r="EQ26" i="2"/>
  <c r="ER26" i="2"/>
  <c r="ES26" i="2"/>
  <c r="ET26" i="2"/>
  <c r="EU26" i="2"/>
  <c r="EV26" i="2"/>
  <c r="EW26" i="2"/>
  <c r="EX26" i="2"/>
  <c r="EY26" i="2"/>
  <c r="EZ26" i="2"/>
  <c r="FA26" i="2"/>
  <c r="FB26" i="2"/>
  <c r="FC26" i="2"/>
  <c r="FD26" i="2"/>
  <c r="FE26" i="2"/>
  <c r="FF26" i="2"/>
  <c r="FG26" i="2"/>
  <c r="FH26" i="2"/>
  <c r="FI26" i="2"/>
  <c r="FJ26" i="2"/>
  <c r="FK26" i="2"/>
  <c r="FL26" i="2"/>
  <c r="FM26" i="2"/>
  <c r="FN26" i="2"/>
  <c r="FO26" i="2"/>
  <c r="FP26" i="2"/>
  <c r="FQ26" i="2"/>
  <c r="FR26" i="2"/>
  <c r="FS26" i="2"/>
  <c r="FT26" i="2"/>
  <c r="FU26" i="2"/>
  <c r="FV26" i="2"/>
  <c r="FW26" i="2"/>
  <c r="FX26" i="2"/>
  <c r="FY26" i="2"/>
  <c r="FZ26" i="2"/>
  <c r="GA26" i="2"/>
  <c r="GB26" i="2"/>
  <c r="GC26" i="2"/>
  <c r="GD26" i="2"/>
  <c r="GE26" i="2"/>
  <c r="GF26" i="2"/>
  <c r="GG26" i="2"/>
  <c r="GH26" i="2"/>
  <c r="GI26" i="2"/>
  <c r="GJ26" i="2"/>
  <c r="GK26" i="2"/>
  <c r="GL26" i="2"/>
  <c r="GM26" i="2"/>
  <c r="GN26" i="2"/>
  <c r="GO26" i="2"/>
  <c r="GP26" i="2"/>
  <c r="GQ26" i="2"/>
  <c r="GR26" i="2"/>
  <c r="GS26" i="2"/>
  <c r="GT26" i="2"/>
  <c r="GU26" i="2"/>
  <c r="GV26" i="2"/>
  <c r="GW26" i="2"/>
  <c r="GX26" i="2"/>
  <c r="DB26" i="2"/>
  <c r="E56" i="2"/>
  <c r="DC27" i="2"/>
  <c r="DD27" i="2"/>
  <c r="DE27" i="2"/>
  <c r="DF27" i="2"/>
  <c r="DG27" i="2"/>
  <c r="DH27" i="2"/>
  <c r="DI27" i="2"/>
  <c r="DJ27" i="2"/>
  <c r="DK27" i="2"/>
  <c r="DL27" i="2"/>
  <c r="DM27" i="2"/>
  <c r="DN27" i="2"/>
  <c r="DO27" i="2"/>
  <c r="DP27" i="2"/>
  <c r="DQ27" i="2"/>
  <c r="DR27" i="2"/>
  <c r="DS27" i="2"/>
  <c r="DT27" i="2"/>
  <c r="DU27" i="2"/>
  <c r="DV27" i="2"/>
  <c r="DW27" i="2"/>
  <c r="DX27" i="2"/>
  <c r="DY27" i="2"/>
  <c r="DZ27" i="2"/>
  <c r="EA27" i="2"/>
  <c r="EB27" i="2"/>
  <c r="EC27" i="2"/>
  <c r="ED27" i="2"/>
  <c r="EE27" i="2"/>
  <c r="EF27" i="2"/>
  <c r="EG27" i="2"/>
  <c r="EH27" i="2"/>
  <c r="EI27" i="2"/>
  <c r="EJ27" i="2"/>
  <c r="EK27" i="2"/>
  <c r="EL27" i="2"/>
  <c r="EM27" i="2"/>
  <c r="EN27" i="2"/>
  <c r="EO27" i="2"/>
  <c r="EP27" i="2"/>
  <c r="EQ27" i="2"/>
  <c r="ER27" i="2"/>
  <c r="ES27" i="2"/>
  <c r="ET27" i="2"/>
  <c r="EU27" i="2"/>
  <c r="EV27" i="2"/>
  <c r="EW27" i="2"/>
  <c r="EX27" i="2"/>
  <c r="EY27" i="2"/>
  <c r="EZ27" i="2"/>
  <c r="FA27" i="2"/>
  <c r="FB27" i="2"/>
  <c r="FC27" i="2"/>
  <c r="FD27" i="2"/>
  <c r="FE27" i="2"/>
  <c r="FF27" i="2"/>
  <c r="FG27" i="2"/>
  <c r="FH27" i="2"/>
  <c r="FI27" i="2"/>
  <c r="FJ27" i="2"/>
  <c r="FK27" i="2"/>
  <c r="FL27" i="2"/>
  <c r="FM27" i="2"/>
  <c r="FN27" i="2"/>
  <c r="FO27" i="2"/>
  <c r="FP27" i="2"/>
  <c r="FQ27" i="2"/>
  <c r="FR27" i="2"/>
  <c r="FS27" i="2"/>
  <c r="FT27" i="2"/>
  <c r="FU27" i="2"/>
  <c r="FV27" i="2"/>
  <c r="FW27" i="2"/>
  <c r="FX27" i="2"/>
  <c r="FY27" i="2"/>
  <c r="FZ27" i="2"/>
  <c r="GA27" i="2"/>
  <c r="GB27" i="2"/>
  <c r="GC27" i="2"/>
  <c r="GD27" i="2"/>
  <c r="GE27" i="2"/>
  <c r="GF27" i="2"/>
  <c r="GG27" i="2"/>
  <c r="GH27" i="2"/>
  <c r="GI27" i="2"/>
  <c r="GJ27" i="2"/>
  <c r="GK27" i="2"/>
  <c r="GL27" i="2"/>
  <c r="GM27" i="2"/>
  <c r="GN27" i="2"/>
  <c r="GO27" i="2"/>
  <c r="GP27" i="2"/>
  <c r="GQ27" i="2"/>
  <c r="GR27" i="2"/>
  <c r="GS27" i="2"/>
  <c r="GT27" i="2"/>
  <c r="GU27" i="2"/>
  <c r="GV27" i="2"/>
  <c r="GW27" i="2"/>
  <c r="GX27" i="2"/>
  <c r="DB27" i="2"/>
  <c r="E57" i="2"/>
  <c r="DC28" i="2"/>
  <c r="DD28" i="2"/>
  <c r="DE28" i="2"/>
  <c r="DF28" i="2"/>
  <c r="DG28" i="2"/>
  <c r="DH28" i="2"/>
  <c r="DI28" i="2"/>
  <c r="DJ28" i="2"/>
  <c r="DK28" i="2"/>
  <c r="DL28" i="2"/>
  <c r="DM28" i="2"/>
  <c r="DN28" i="2"/>
  <c r="DO28" i="2"/>
  <c r="DP28" i="2"/>
  <c r="DQ28" i="2"/>
  <c r="DR28" i="2"/>
  <c r="DS28" i="2"/>
  <c r="DT28" i="2"/>
  <c r="DU28" i="2"/>
  <c r="DV28" i="2"/>
  <c r="DW28" i="2"/>
  <c r="DX28" i="2"/>
  <c r="DY28" i="2"/>
  <c r="DZ28" i="2"/>
  <c r="EA28" i="2"/>
  <c r="EB28" i="2"/>
  <c r="EC28" i="2"/>
  <c r="ED28" i="2"/>
  <c r="EE28" i="2"/>
  <c r="EF28" i="2"/>
  <c r="EG28" i="2"/>
  <c r="EH28" i="2"/>
  <c r="EI28" i="2"/>
  <c r="EJ28" i="2"/>
  <c r="EK28" i="2"/>
  <c r="EL28" i="2"/>
  <c r="EM28" i="2"/>
  <c r="EN28" i="2"/>
  <c r="EO28" i="2"/>
  <c r="EP28" i="2"/>
  <c r="EQ28" i="2"/>
  <c r="ER28" i="2"/>
  <c r="ES28" i="2"/>
  <c r="ET28" i="2"/>
  <c r="EU28" i="2"/>
  <c r="EV28" i="2"/>
  <c r="EW28" i="2"/>
  <c r="EX28" i="2"/>
  <c r="EY28" i="2"/>
  <c r="EZ28" i="2"/>
  <c r="FA28" i="2"/>
  <c r="FB28" i="2"/>
  <c r="FC28" i="2"/>
  <c r="FD28" i="2"/>
  <c r="FE28" i="2"/>
  <c r="FF28" i="2"/>
  <c r="FG28" i="2"/>
  <c r="FH28" i="2"/>
  <c r="FI28" i="2"/>
  <c r="FJ28" i="2"/>
  <c r="FK28" i="2"/>
  <c r="FL28" i="2"/>
  <c r="FM28" i="2"/>
  <c r="FN28" i="2"/>
  <c r="FO28" i="2"/>
  <c r="FP28" i="2"/>
  <c r="FQ28" i="2"/>
  <c r="FR28" i="2"/>
  <c r="FS28" i="2"/>
  <c r="FT28" i="2"/>
  <c r="FU28" i="2"/>
  <c r="FV28" i="2"/>
  <c r="FW28" i="2"/>
  <c r="FX28" i="2"/>
  <c r="FY28" i="2"/>
  <c r="FZ28" i="2"/>
  <c r="GA28" i="2"/>
  <c r="GB28" i="2"/>
  <c r="GC28" i="2"/>
  <c r="GD28" i="2"/>
  <c r="GE28" i="2"/>
  <c r="GF28" i="2"/>
  <c r="GG28" i="2"/>
  <c r="GH28" i="2"/>
  <c r="GI28" i="2"/>
  <c r="GJ28" i="2"/>
  <c r="GK28" i="2"/>
  <c r="GL28" i="2"/>
  <c r="GM28" i="2"/>
  <c r="GN28" i="2"/>
  <c r="GO28" i="2"/>
  <c r="GP28" i="2"/>
  <c r="GQ28" i="2"/>
  <c r="GR28" i="2"/>
  <c r="GS28" i="2"/>
  <c r="GT28" i="2"/>
  <c r="GU28" i="2"/>
  <c r="GV28" i="2"/>
  <c r="GW28" i="2"/>
  <c r="GX28" i="2"/>
  <c r="DB28" i="2"/>
  <c r="E58" i="2"/>
  <c r="E59" i="2"/>
  <c r="B5" i="15"/>
  <c r="F7" i="15"/>
  <c r="D3" i="15"/>
  <c r="F3" i="15"/>
  <c r="H3" i="15"/>
  <c r="D16" i="13"/>
  <c r="E16" i="13"/>
  <c r="F16" i="13"/>
  <c r="G16" i="13"/>
  <c r="H16" i="13"/>
  <c r="I16" i="13"/>
  <c r="J16" i="13"/>
  <c r="K16" i="13"/>
  <c r="L16" i="13"/>
  <c r="M16" i="13"/>
  <c r="N16" i="13"/>
  <c r="O16" i="13"/>
  <c r="P16" i="13"/>
  <c r="Q16" i="13"/>
  <c r="R16" i="13"/>
  <c r="S16" i="13"/>
  <c r="T16" i="13"/>
  <c r="U16" i="13"/>
  <c r="V16" i="13"/>
  <c r="W16" i="13"/>
  <c r="X16" i="13"/>
  <c r="Y16" i="13"/>
  <c r="Z16" i="13"/>
  <c r="AA16" i="13"/>
  <c r="AB16" i="13"/>
  <c r="AC16" i="13"/>
  <c r="AD16" i="13"/>
  <c r="AE16" i="13"/>
  <c r="AF16" i="13"/>
  <c r="AG16" i="13"/>
  <c r="AH16" i="13"/>
  <c r="AI16" i="13"/>
  <c r="AJ16" i="13"/>
  <c r="AK16" i="13"/>
  <c r="AL16" i="13"/>
  <c r="AM16" i="13"/>
  <c r="AN16" i="13"/>
  <c r="AO16" i="13"/>
  <c r="AP16" i="13"/>
  <c r="AQ16" i="13"/>
  <c r="AR16" i="13"/>
  <c r="AS16" i="13"/>
  <c r="AT16" i="13"/>
  <c r="AU16" i="13"/>
  <c r="AV16" i="13"/>
  <c r="AW16" i="13"/>
  <c r="AX16" i="13"/>
  <c r="AY16" i="13"/>
  <c r="AZ16" i="13"/>
  <c r="BA16" i="13"/>
  <c r="BB16" i="13"/>
  <c r="BC16" i="13"/>
  <c r="BD16" i="13"/>
  <c r="BE16" i="13"/>
  <c r="BF16" i="13"/>
  <c r="BG16" i="13"/>
  <c r="BH16" i="13"/>
  <c r="BI16" i="13"/>
  <c r="BJ16" i="13"/>
  <c r="BK16" i="13"/>
  <c r="BL16" i="13"/>
  <c r="BM16" i="13"/>
  <c r="BN16" i="13"/>
  <c r="BO16" i="13"/>
  <c r="BP16" i="13"/>
  <c r="BQ16" i="13"/>
  <c r="BR16" i="13"/>
  <c r="BS16" i="13"/>
  <c r="BT16" i="13"/>
  <c r="BU16" i="13"/>
  <c r="BV16" i="13"/>
  <c r="BW16" i="13"/>
  <c r="BX16" i="13"/>
  <c r="BY16" i="13"/>
  <c r="BZ16" i="13"/>
  <c r="CA16" i="13"/>
  <c r="CB16" i="13"/>
  <c r="CC16" i="13"/>
  <c r="CD16" i="13"/>
  <c r="CE16" i="13"/>
  <c r="CF16" i="13"/>
  <c r="CG16" i="13"/>
  <c r="CH16" i="13"/>
  <c r="CI16" i="13"/>
  <c r="CJ16" i="13"/>
  <c r="CK16" i="13"/>
  <c r="CL16" i="13"/>
  <c r="CM16" i="13"/>
  <c r="CN16" i="13"/>
  <c r="CO16" i="13"/>
  <c r="CP16" i="13"/>
  <c r="CQ16" i="13"/>
  <c r="CR16" i="13"/>
  <c r="CS16" i="13"/>
  <c r="CT16" i="13"/>
  <c r="CU16" i="13"/>
  <c r="CV16" i="13"/>
  <c r="CW16" i="13"/>
  <c r="CX16" i="13"/>
  <c r="CY16" i="13"/>
  <c r="D18" i="13"/>
  <c r="E18" i="13"/>
  <c r="F18" i="13"/>
  <c r="G18" i="13"/>
  <c r="H18" i="13"/>
  <c r="I18" i="13"/>
  <c r="J18" i="13"/>
  <c r="K18" i="13"/>
  <c r="L18" i="13"/>
  <c r="M18" i="13"/>
  <c r="N18" i="13"/>
  <c r="O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AS18" i="13"/>
  <c r="AT18" i="13"/>
  <c r="AU18" i="13"/>
  <c r="AV18" i="13"/>
  <c r="AW18" i="13"/>
  <c r="AX18" i="13"/>
  <c r="AY18" i="13"/>
  <c r="AZ18" i="13"/>
  <c r="BA18" i="13"/>
  <c r="BB18" i="13"/>
  <c r="BC18" i="13"/>
  <c r="BD18" i="13"/>
  <c r="BE18" i="13"/>
  <c r="BF18" i="13"/>
  <c r="BG18" i="13"/>
  <c r="BH18" i="13"/>
  <c r="BI18" i="13"/>
  <c r="BJ18" i="13"/>
  <c r="BK18" i="13"/>
  <c r="BL18" i="13"/>
  <c r="BM18" i="13"/>
  <c r="BN18" i="13"/>
  <c r="BO18" i="13"/>
  <c r="BP18" i="13"/>
  <c r="BQ18" i="13"/>
  <c r="BR18" i="13"/>
  <c r="BS18" i="13"/>
  <c r="BT18" i="13"/>
  <c r="BU18" i="13"/>
  <c r="BV18" i="13"/>
  <c r="BW18" i="13"/>
  <c r="BX18" i="13"/>
  <c r="BY18" i="13"/>
  <c r="BZ18" i="13"/>
  <c r="CA18" i="13"/>
  <c r="CB18" i="13"/>
  <c r="CC18" i="13"/>
  <c r="CD18" i="13"/>
  <c r="CE18" i="13"/>
  <c r="CF18" i="13"/>
  <c r="CG18" i="13"/>
  <c r="CH18" i="13"/>
  <c r="CI18" i="13"/>
  <c r="CJ18" i="13"/>
  <c r="CK18" i="13"/>
  <c r="CL18" i="13"/>
  <c r="CM18" i="13"/>
  <c r="CN18" i="13"/>
  <c r="CO18" i="13"/>
  <c r="CP18" i="13"/>
  <c r="CQ18" i="13"/>
  <c r="CR18" i="13"/>
  <c r="CS18" i="13"/>
  <c r="CT18" i="13"/>
  <c r="CU18" i="13"/>
  <c r="CV18" i="13"/>
  <c r="CW18" i="13"/>
  <c r="CX18" i="13"/>
  <c r="CY18" i="13"/>
  <c r="E1" i="1"/>
  <c r="B2"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E107" i="1"/>
  <c r="F107" i="1"/>
  <c r="G107" i="1"/>
  <c r="D110" i="1"/>
  <c r="E125" i="1"/>
  <c r="F129" i="1"/>
  <c r="E141" i="1"/>
  <c r="D142" i="1"/>
  <c r="D143" i="1"/>
  <c r="C4" i="3"/>
  <c r="K4" i="3"/>
  <c r="C5" i="3"/>
  <c r="K5" i="3"/>
  <c r="C6" i="3"/>
  <c r="K6" i="3"/>
  <c r="C7" i="3"/>
  <c r="K7" i="3"/>
  <c r="C8" i="3"/>
  <c r="K8" i="3"/>
  <c r="C9" i="3"/>
  <c r="K9" i="3"/>
  <c r="C10" i="3"/>
  <c r="K10" i="3"/>
  <c r="C11" i="3"/>
  <c r="K11" i="3"/>
  <c r="C12" i="3"/>
  <c r="K12" i="3"/>
  <c r="C13" i="3"/>
  <c r="K13" i="3"/>
  <c r="C14" i="3"/>
  <c r="K14" i="3"/>
  <c r="C15" i="3"/>
  <c r="K15" i="3"/>
  <c r="C16" i="3"/>
  <c r="K16" i="3"/>
  <c r="C17" i="3"/>
  <c r="K17" i="3"/>
  <c r="C18" i="3"/>
  <c r="K18" i="3"/>
  <c r="C19" i="3"/>
  <c r="K19" i="3"/>
  <c r="C20" i="3"/>
  <c r="K20" i="3"/>
  <c r="C21" i="3"/>
  <c r="K21" i="3"/>
  <c r="C22" i="3"/>
  <c r="K22" i="3"/>
  <c r="C23" i="3"/>
  <c r="K23" i="3"/>
  <c r="C24" i="3"/>
  <c r="K24" i="3"/>
  <c r="C25" i="3"/>
  <c r="K25" i="3"/>
  <c r="C26" i="3"/>
  <c r="K26" i="3"/>
  <c r="C27" i="3"/>
  <c r="K27" i="3"/>
  <c r="C28" i="3"/>
  <c r="K28" i="3"/>
  <c r="C29" i="3"/>
  <c r="K29" i="3"/>
  <c r="C30" i="3"/>
  <c r="K30" i="3"/>
  <c r="C31" i="3"/>
  <c r="K31" i="3"/>
  <c r="C32" i="3"/>
  <c r="K32" i="3"/>
  <c r="C33" i="3"/>
  <c r="K33" i="3"/>
  <c r="C34" i="3"/>
  <c r="K34" i="3"/>
  <c r="C35" i="3"/>
  <c r="K35" i="3"/>
  <c r="C36" i="3"/>
  <c r="K36" i="3"/>
  <c r="C37" i="3"/>
  <c r="K37" i="3"/>
  <c r="C38" i="3"/>
  <c r="K38" i="3"/>
  <c r="C39" i="3"/>
  <c r="K39" i="3"/>
  <c r="C40" i="3"/>
  <c r="K40" i="3"/>
  <c r="C41" i="3"/>
  <c r="K41" i="3"/>
  <c r="C42" i="3"/>
  <c r="K42" i="3"/>
  <c r="C43" i="3"/>
  <c r="K43" i="3"/>
  <c r="C44" i="3"/>
  <c r="K44" i="3"/>
  <c r="C45" i="3"/>
  <c r="K45" i="3"/>
  <c r="C46" i="3"/>
  <c r="K46" i="3"/>
  <c r="C47" i="3"/>
  <c r="K47" i="3"/>
  <c r="C48" i="3"/>
  <c r="K48" i="3"/>
  <c r="C49" i="3"/>
  <c r="K49" i="3"/>
  <c r="C50" i="3"/>
  <c r="K50" i="3"/>
  <c r="C51" i="3"/>
  <c r="K51" i="3"/>
  <c r="C52" i="3"/>
  <c r="K52" i="3"/>
  <c r="C53" i="3"/>
  <c r="K53" i="3"/>
  <c r="C54" i="3"/>
  <c r="K54" i="3"/>
  <c r="C55" i="3"/>
  <c r="K55" i="3"/>
  <c r="C56" i="3"/>
  <c r="K56" i="3"/>
  <c r="C57" i="3"/>
  <c r="K57" i="3"/>
  <c r="C58" i="3"/>
  <c r="K58" i="3"/>
  <c r="C59" i="3"/>
  <c r="K59" i="3"/>
  <c r="C60" i="3"/>
  <c r="K60" i="3"/>
  <c r="C61" i="3"/>
  <c r="K61" i="3"/>
  <c r="C62" i="3"/>
  <c r="K62" i="3"/>
  <c r="C63" i="3"/>
  <c r="K63" i="3"/>
  <c r="C64" i="3"/>
  <c r="K64" i="3"/>
  <c r="C65" i="3"/>
  <c r="K65" i="3"/>
  <c r="C66" i="3"/>
  <c r="K66" i="3"/>
  <c r="C67" i="3"/>
  <c r="K67" i="3"/>
  <c r="C68" i="3"/>
  <c r="K68" i="3"/>
  <c r="C69" i="3"/>
  <c r="K69" i="3"/>
  <c r="C70" i="3"/>
  <c r="K70" i="3"/>
  <c r="C71" i="3"/>
  <c r="K71" i="3"/>
  <c r="C72" i="3"/>
  <c r="K72" i="3"/>
  <c r="C73" i="3"/>
  <c r="K73" i="3"/>
  <c r="C74" i="3"/>
  <c r="K74" i="3"/>
  <c r="C75" i="3"/>
  <c r="K75" i="3"/>
  <c r="C76" i="3"/>
  <c r="K76" i="3"/>
  <c r="C77" i="3"/>
  <c r="K77" i="3"/>
  <c r="C78" i="3"/>
  <c r="K78" i="3"/>
  <c r="C79" i="3"/>
  <c r="K79" i="3"/>
  <c r="C80" i="3"/>
  <c r="K80" i="3"/>
  <c r="C81" i="3"/>
  <c r="K81" i="3"/>
  <c r="C82" i="3"/>
  <c r="K82" i="3"/>
  <c r="C83" i="3"/>
  <c r="K83" i="3"/>
  <c r="C84" i="3"/>
  <c r="K84" i="3"/>
  <c r="C85" i="3"/>
  <c r="K85" i="3"/>
  <c r="C86" i="3"/>
  <c r="K86" i="3"/>
  <c r="C87" i="3"/>
  <c r="K87" i="3"/>
  <c r="C88" i="3"/>
  <c r="K88" i="3"/>
  <c r="C89" i="3"/>
  <c r="K89" i="3"/>
  <c r="C90" i="3"/>
  <c r="K90" i="3"/>
  <c r="C91" i="3"/>
  <c r="K91" i="3"/>
  <c r="C92" i="3"/>
  <c r="K92" i="3"/>
  <c r="C93" i="3"/>
  <c r="K93" i="3"/>
  <c r="C94" i="3"/>
  <c r="K94" i="3"/>
  <c r="C95" i="3"/>
  <c r="K95" i="3"/>
  <c r="C96" i="3"/>
  <c r="K96" i="3"/>
  <c r="C97" i="3"/>
  <c r="K97" i="3"/>
  <c r="C98" i="3"/>
  <c r="K98" i="3"/>
  <c r="C99" i="3"/>
  <c r="K99" i="3"/>
  <c r="C100" i="3"/>
  <c r="K100" i="3"/>
  <c r="C101" i="3"/>
  <c r="K101" i="3"/>
  <c r="C102" i="3"/>
  <c r="K102" i="3"/>
  <c r="C103" i="3"/>
  <c r="K103" i="3"/>
  <c r="J5" i="5"/>
  <c r="N5" i="5"/>
  <c r="J6" i="5"/>
  <c r="N6" i="5"/>
  <c r="J7" i="5"/>
  <c r="N7" i="5"/>
  <c r="J8" i="5"/>
  <c r="N8" i="5"/>
  <c r="J9" i="5"/>
  <c r="N9" i="5"/>
  <c r="J10" i="5"/>
  <c r="N10" i="5"/>
  <c r="J11" i="5"/>
  <c r="N11" i="5"/>
  <c r="J12" i="5"/>
  <c r="N12" i="5"/>
  <c r="J13" i="5"/>
  <c r="N13" i="5"/>
  <c r="J14" i="5"/>
  <c r="N14" i="5"/>
  <c r="J15" i="5"/>
  <c r="N15" i="5"/>
  <c r="J16" i="5"/>
  <c r="N16" i="5"/>
  <c r="J17" i="5"/>
  <c r="N17" i="5"/>
  <c r="J18" i="5"/>
  <c r="N18" i="5"/>
  <c r="J19" i="5"/>
  <c r="N19" i="5"/>
  <c r="J20" i="5"/>
  <c r="N20" i="5"/>
  <c r="J21" i="5"/>
  <c r="N21" i="5"/>
  <c r="J22" i="5"/>
  <c r="N22" i="5"/>
  <c r="J23" i="5"/>
  <c r="N23" i="5"/>
  <c r="J24" i="5"/>
  <c r="N24" i="5"/>
  <c r="J25" i="5"/>
  <c r="N25" i="5"/>
  <c r="J26" i="5"/>
  <c r="N26" i="5"/>
  <c r="J27" i="5"/>
  <c r="N27" i="5"/>
  <c r="J28" i="5"/>
  <c r="N28" i="5"/>
  <c r="J29" i="5"/>
  <c r="N29" i="5"/>
  <c r="J30" i="5"/>
  <c r="N30" i="5"/>
  <c r="J31" i="5"/>
  <c r="N31" i="5"/>
  <c r="J32" i="5"/>
  <c r="N32" i="5"/>
  <c r="J33" i="5"/>
  <c r="N33" i="5"/>
  <c r="J34" i="5"/>
  <c r="N34" i="5"/>
  <c r="J35" i="5"/>
  <c r="N35" i="5"/>
  <c r="J36" i="5"/>
  <c r="N36" i="5"/>
  <c r="J37" i="5"/>
  <c r="N37" i="5"/>
  <c r="J38" i="5"/>
  <c r="N38" i="5"/>
  <c r="J39" i="5"/>
  <c r="N39" i="5"/>
  <c r="J40" i="5"/>
  <c r="N40" i="5"/>
  <c r="J41" i="5"/>
  <c r="N41" i="5"/>
  <c r="J42" i="5"/>
  <c r="N42" i="5"/>
  <c r="J43" i="5"/>
  <c r="N43" i="5"/>
  <c r="J44" i="5"/>
  <c r="N44" i="5"/>
  <c r="J45" i="5"/>
  <c r="N45" i="5"/>
  <c r="J46" i="5"/>
  <c r="N46" i="5"/>
  <c r="J47" i="5"/>
  <c r="N47" i="5"/>
  <c r="J48" i="5"/>
  <c r="N48" i="5"/>
  <c r="J49" i="5"/>
  <c r="N49" i="5"/>
  <c r="J50" i="5"/>
  <c r="N50" i="5"/>
  <c r="J51" i="5"/>
  <c r="N51" i="5"/>
  <c r="J52" i="5"/>
  <c r="N52" i="5"/>
  <c r="J53" i="5"/>
  <c r="N53" i="5"/>
  <c r="J54" i="5"/>
  <c r="N54" i="5"/>
  <c r="J55" i="5"/>
  <c r="N55" i="5"/>
  <c r="J56" i="5"/>
  <c r="N56" i="5"/>
  <c r="J57" i="5"/>
  <c r="N57" i="5"/>
  <c r="J58" i="5"/>
  <c r="N58" i="5"/>
  <c r="J59" i="5"/>
  <c r="N59" i="5"/>
  <c r="J60" i="5"/>
  <c r="N60" i="5"/>
  <c r="J61" i="5"/>
  <c r="N61" i="5"/>
  <c r="J62" i="5"/>
  <c r="N62" i="5"/>
  <c r="J63" i="5"/>
  <c r="N63" i="5"/>
  <c r="J64" i="5"/>
  <c r="N64" i="5"/>
  <c r="J65" i="5"/>
  <c r="N65" i="5"/>
  <c r="J66" i="5"/>
  <c r="N66" i="5"/>
  <c r="J67" i="5"/>
  <c r="N67" i="5"/>
  <c r="J68" i="5"/>
  <c r="N68" i="5"/>
  <c r="J69" i="5"/>
  <c r="N69" i="5"/>
  <c r="J70" i="5"/>
  <c r="N70" i="5"/>
  <c r="J71" i="5"/>
  <c r="N71" i="5"/>
  <c r="J72" i="5"/>
  <c r="N72" i="5"/>
  <c r="J73" i="5"/>
  <c r="N73" i="5"/>
  <c r="J74" i="5"/>
  <c r="N74" i="5"/>
  <c r="J75" i="5"/>
  <c r="N75" i="5"/>
  <c r="J76" i="5"/>
  <c r="N76" i="5"/>
  <c r="J77" i="5"/>
  <c r="N77" i="5"/>
  <c r="J78" i="5"/>
  <c r="N78" i="5"/>
  <c r="J79" i="5"/>
  <c r="N79" i="5"/>
  <c r="J80" i="5"/>
  <c r="N80" i="5"/>
  <c r="J81" i="5"/>
  <c r="N81" i="5"/>
  <c r="J82" i="5"/>
  <c r="N82" i="5"/>
  <c r="J83" i="5"/>
  <c r="N83" i="5"/>
  <c r="J84" i="5"/>
  <c r="N84" i="5"/>
  <c r="J85" i="5"/>
  <c r="N85" i="5"/>
  <c r="J86" i="5"/>
  <c r="N86" i="5"/>
  <c r="J87" i="5"/>
  <c r="N87" i="5"/>
  <c r="J88" i="5"/>
  <c r="N88" i="5"/>
  <c r="J89" i="5"/>
  <c r="N89" i="5"/>
  <c r="J90" i="5"/>
  <c r="N90" i="5"/>
  <c r="J91" i="5"/>
  <c r="N91" i="5"/>
  <c r="J92" i="5"/>
  <c r="N92" i="5"/>
  <c r="J93" i="5"/>
  <c r="N93" i="5"/>
  <c r="J94" i="5"/>
  <c r="N94" i="5"/>
  <c r="J95" i="5"/>
  <c r="N95" i="5"/>
  <c r="J96" i="5"/>
  <c r="N96" i="5"/>
  <c r="J97" i="5"/>
  <c r="N97" i="5"/>
  <c r="J98" i="5"/>
  <c r="N98" i="5"/>
  <c r="J99" i="5"/>
  <c r="N99" i="5"/>
  <c r="J100" i="5"/>
  <c r="N100" i="5"/>
  <c r="J101" i="5"/>
  <c r="N101" i="5"/>
  <c r="J102" i="5"/>
  <c r="N102" i="5"/>
  <c r="J103" i="5"/>
  <c r="N103" i="5"/>
  <c r="J104" i="5"/>
  <c r="N104"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E4" i="12"/>
  <c r="G4" i="12"/>
  <c r="J4" i="12"/>
  <c r="E5" i="12"/>
  <c r="G5" i="12"/>
  <c r="J5" i="12"/>
  <c r="E6" i="12"/>
  <c r="G6" i="12"/>
  <c r="J6" i="12"/>
  <c r="E7" i="12"/>
  <c r="G7" i="12"/>
  <c r="J7" i="12"/>
  <c r="E8" i="12"/>
  <c r="G8" i="12"/>
  <c r="J8" i="12"/>
  <c r="E13" i="12"/>
  <c r="G13" i="12"/>
  <c r="J13" i="12"/>
  <c r="E14" i="12"/>
  <c r="G14" i="12"/>
  <c r="J14" i="12"/>
  <c r="E15" i="12"/>
  <c r="G15" i="12"/>
  <c r="J15" i="12"/>
  <c r="E16" i="12"/>
  <c r="G16" i="12"/>
  <c r="J16" i="12"/>
  <c r="E17" i="12"/>
  <c r="G17" i="12"/>
  <c r="J17" i="12"/>
  <c r="E18" i="12"/>
  <c r="G18" i="12"/>
  <c r="J18" i="12"/>
  <c r="E19" i="12"/>
  <c r="G19" i="12"/>
  <c r="J19" i="12"/>
  <c r="E20" i="12"/>
  <c r="G20" i="12"/>
  <c r="J20" i="12"/>
  <c r="E21" i="12"/>
  <c r="G21" i="12"/>
  <c r="J21" i="12"/>
  <c r="E22" i="12"/>
  <c r="G22" i="12"/>
  <c r="J22" i="12"/>
  <c r="J23" i="12"/>
  <c r="E26" i="12"/>
  <c r="G26" i="12"/>
  <c r="J26" i="12"/>
  <c r="E27" i="12"/>
  <c r="G27" i="12"/>
  <c r="J27" i="12"/>
  <c r="E28" i="12"/>
  <c r="G28" i="12"/>
  <c r="J28" i="12"/>
  <c r="E29" i="12"/>
  <c r="G29" i="12"/>
  <c r="J29" i="12"/>
  <c r="E30" i="12"/>
  <c r="G30" i="12"/>
  <c r="J30" i="12"/>
  <c r="C1" i="2"/>
  <c r="B2" i="2"/>
  <c r="D3" i="2"/>
  <c r="E3" i="2"/>
  <c r="F3" i="2"/>
  <c r="G3" i="2"/>
  <c r="H3" i="2"/>
  <c r="I3" i="2"/>
  <c r="J3" i="2"/>
  <c r="K3" i="2"/>
  <c r="L3" i="2"/>
  <c r="M3" i="2"/>
  <c r="N3" i="2"/>
  <c r="O3" i="2"/>
  <c r="P3" i="2"/>
  <c r="Q3" i="2"/>
  <c r="R3" i="2"/>
  <c r="S3" i="2"/>
  <c r="T3" i="2"/>
  <c r="U3" i="2"/>
  <c r="V3" i="2"/>
  <c r="W3" i="2"/>
  <c r="X3" i="2"/>
  <c r="Y3" i="2"/>
  <c r="Z3" i="2"/>
  <c r="AA3" i="2"/>
  <c r="AB3" i="2"/>
  <c r="AC3" i="2"/>
  <c r="AD3" i="2"/>
  <c r="AE3" i="2"/>
  <c r="AF3" i="2"/>
  <c r="AG3" i="2"/>
  <c r="AH3" i="2"/>
  <c r="AI3" i="2"/>
  <c r="AJ3" i="2"/>
  <c r="AK3" i="2"/>
  <c r="AL3" i="2"/>
  <c r="AM3" i="2"/>
  <c r="AN3" i="2"/>
  <c r="AO3" i="2"/>
  <c r="AP3" i="2"/>
  <c r="AQ3" i="2"/>
  <c r="AR3" i="2"/>
  <c r="AS3" i="2"/>
  <c r="AT3" i="2"/>
  <c r="AU3" i="2"/>
  <c r="AV3" i="2"/>
  <c r="AW3" i="2"/>
  <c r="AX3" i="2"/>
  <c r="AY3" i="2"/>
  <c r="AZ3" i="2"/>
  <c r="BA3" i="2"/>
  <c r="BB3" i="2"/>
  <c r="BC3" i="2"/>
  <c r="BD3" i="2"/>
  <c r="BE3" i="2"/>
  <c r="BF3" i="2"/>
  <c r="BG3" i="2"/>
  <c r="BH3" i="2"/>
  <c r="BI3" i="2"/>
  <c r="BJ3" i="2"/>
  <c r="BK3" i="2"/>
  <c r="BL3" i="2"/>
  <c r="BM3" i="2"/>
  <c r="BN3" i="2"/>
  <c r="BO3" i="2"/>
  <c r="BP3" i="2"/>
  <c r="BQ3" i="2"/>
  <c r="BR3" i="2"/>
  <c r="BS3" i="2"/>
  <c r="BT3" i="2"/>
  <c r="BU3" i="2"/>
  <c r="BV3" i="2"/>
  <c r="BW3" i="2"/>
  <c r="BX3" i="2"/>
  <c r="BY3" i="2"/>
  <c r="BZ3" i="2"/>
  <c r="CA3" i="2"/>
  <c r="CB3" i="2"/>
  <c r="CC3" i="2"/>
  <c r="CD3" i="2"/>
  <c r="CE3" i="2"/>
  <c r="CF3" i="2"/>
  <c r="CG3" i="2"/>
  <c r="CH3" i="2"/>
  <c r="CI3" i="2"/>
  <c r="CJ3" i="2"/>
  <c r="CK3" i="2"/>
  <c r="CL3" i="2"/>
  <c r="CM3" i="2"/>
  <c r="CN3" i="2"/>
  <c r="CO3" i="2"/>
  <c r="CP3" i="2"/>
  <c r="CQ3" i="2"/>
  <c r="CR3" i="2"/>
  <c r="CS3" i="2"/>
  <c r="CT3" i="2"/>
  <c r="CU3" i="2"/>
  <c r="CV3" i="2"/>
  <c r="CW3" i="2"/>
  <c r="CX3" i="2"/>
  <c r="CY3" i="2"/>
  <c r="D5" i="2"/>
  <c r="E5" i="2"/>
  <c r="F5" i="2"/>
  <c r="G5" i="2"/>
  <c r="H5" i="2"/>
  <c r="I5" i="2"/>
  <c r="J5" i="2"/>
  <c r="K5" i="2"/>
  <c r="L5" i="2"/>
  <c r="M5" i="2"/>
  <c r="N5" i="2"/>
  <c r="O5" i="2"/>
  <c r="P5" i="2"/>
  <c r="Q5" i="2"/>
  <c r="R5" i="2"/>
  <c r="S5" i="2"/>
  <c r="T5" i="2"/>
  <c r="U5" i="2"/>
  <c r="V5" i="2"/>
  <c r="W5" i="2"/>
  <c r="X5" i="2"/>
  <c r="Y5" i="2"/>
  <c r="Z5" i="2"/>
  <c r="AA5" i="2"/>
  <c r="AB5" i="2"/>
  <c r="AC5" i="2"/>
  <c r="AD5" i="2"/>
  <c r="AE5" i="2"/>
  <c r="AF5" i="2"/>
  <c r="AG5" i="2"/>
  <c r="AH5" i="2"/>
  <c r="AI5" i="2"/>
  <c r="AJ5" i="2"/>
  <c r="AK5" i="2"/>
  <c r="AL5" i="2"/>
  <c r="AM5" i="2"/>
  <c r="AN5" i="2"/>
  <c r="AO5" i="2"/>
  <c r="AP5" i="2"/>
  <c r="AQ5" i="2"/>
  <c r="AR5" i="2"/>
  <c r="AS5" i="2"/>
  <c r="AT5" i="2"/>
  <c r="AU5" i="2"/>
  <c r="AV5" i="2"/>
  <c r="AW5" i="2"/>
  <c r="AX5" i="2"/>
  <c r="AY5" i="2"/>
  <c r="AZ5" i="2"/>
  <c r="BA5" i="2"/>
  <c r="BB5" i="2"/>
  <c r="BC5" i="2"/>
  <c r="BD5" i="2"/>
  <c r="BE5" i="2"/>
  <c r="BF5" i="2"/>
  <c r="BG5" i="2"/>
  <c r="BH5" i="2"/>
  <c r="BI5" i="2"/>
  <c r="BJ5" i="2"/>
  <c r="BK5" i="2"/>
  <c r="BL5" i="2"/>
  <c r="BM5" i="2"/>
  <c r="BN5" i="2"/>
  <c r="BO5" i="2"/>
  <c r="BP5" i="2"/>
  <c r="BQ5" i="2"/>
  <c r="BR5" i="2"/>
  <c r="BS5" i="2"/>
  <c r="BT5" i="2"/>
  <c r="BU5" i="2"/>
  <c r="BV5" i="2"/>
  <c r="BW5" i="2"/>
  <c r="BX5" i="2"/>
  <c r="BY5" i="2"/>
  <c r="BZ5" i="2"/>
  <c r="CA5" i="2"/>
  <c r="CB5" i="2"/>
  <c r="CC5" i="2"/>
  <c r="CD5" i="2"/>
  <c r="CE5" i="2"/>
  <c r="CF5" i="2"/>
  <c r="CG5" i="2"/>
  <c r="CH5" i="2"/>
  <c r="CI5" i="2"/>
  <c r="CJ5" i="2"/>
  <c r="CK5" i="2"/>
  <c r="CL5" i="2"/>
  <c r="CM5" i="2"/>
  <c r="CN5" i="2"/>
  <c r="CO5" i="2"/>
  <c r="CP5" i="2"/>
  <c r="CQ5" i="2"/>
  <c r="CR5" i="2"/>
  <c r="CS5" i="2"/>
  <c r="CT5" i="2"/>
  <c r="CU5" i="2"/>
  <c r="CV5" i="2"/>
  <c r="CW5" i="2"/>
  <c r="CX5" i="2"/>
  <c r="CY5" i="2"/>
  <c r="D7" i="2"/>
  <c r="E7" i="2"/>
  <c r="F7" i="2"/>
  <c r="G7" i="2"/>
  <c r="H7" i="2"/>
  <c r="I7" i="2"/>
  <c r="J7" i="2"/>
  <c r="K7" i="2"/>
  <c r="L7" i="2"/>
  <c r="M7" i="2"/>
  <c r="N7" i="2"/>
  <c r="O7" i="2"/>
  <c r="P7" i="2"/>
  <c r="Q7" i="2"/>
  <c r="R7" i="2"/>
  <c r="S7" i="2"/>
  <c r="T7" i="2"/>
  <c r="U7" i="2"/>
  <c r="V7" i="2"/>
  <c r="W7" i="2"/>
  <c r="X7" i="2"/>
  <c r="Y7" i="2"/>
  <c r="Z7" i="2"/>
  <c r="AA7" i="2"/>
  <c r="AB7" i="2"/>
  <c r="AC7" i="2"/>
  <c r="AD7" i="2"/>
  <c r="AE7" i="2"/>
  <c r="AF7" i="2"/>
  <c r="AG7" i="2"/>
  <c r="AH7" i="2"/>
  <c r="AI7" i="2"/>
  <c r="AJ7" i="2"/>
  <c r="AK7" i="2"/>
  <c r="AL7" i="2"/>
  <c r="AM7" i="2"/>
  <c r="AN7" i="2"/>
  <c r="AO7" i="2"/>
  <c r="AP7" i="2"/>
  <c r="AQ7" i="2"/>
  <c r="AR7" i="2"/>
  <c r="AS7" i="2"/>
  <c r="AT7" i="2"/>
  <c r="AU7" i="2"/>
  <c r="AV7" i="2"/>
  <c r="AW7" i="2"/>
  <c r="AX7" i="2"/>
  <c r="AY7" i="2"/>
  <c r="AZ7" i="2"/>
  <c r="BA7" i="2"/>
  <c r="BB7" i="2"/>
  <c r="BC7" i="2"/>
  <c r="BD7" i="2"/>
  <c r="BE7" i="2"/>
  <c r="BF7" i="2"/>
  <c r="BG7" i="2"/>
  <c r="BH7" i="2"/>
  <c r="BI7" i="2"/>
  <c r="BJ7" i="2"/>
  <c r="BK7" i="2"/>
  <c r="BL7" i="2"/>
  <c r="BM7" i="2"/>
  <c r="BN7" i="2"/>
  <c r="BO7" i="2"/>
  <c r="BP7" i="2"/>
  <c r="BQ7" i="2"/>
  <c r="BR7" i="2"/>
  <c r="BS7" i="2"/>
  <c r="BT7" i="2"/>
  <c r="BU7" i="2"/>
  <c r="BV7" i="2"/>
  <c r="BW7" i="2"/>
  <c r="BX7" i="2"/>
  <c r="BY7" i="2"/>
  <c r="BZ7" i="2"/>
  <c r="CA7" i="2"/>
  <c r="CB7" i="2"/>
  <c r="CC7" i="2"/>
  <c r="CD7" i="2"/>
  <c r="CE7" i="2"/>
  <c r="CF7" i="2"/>
  <c r="CG7" i="2"/>
  <c r="CH7" i="2"/>
  <c r="CI7" i="2"/>
  <c r="CJ7" i="2"/>
  <c r="CK7" i="2"/>
  <c r="CL7" i="2"/>
  <c r="CM7" i="2"/>
  <c r="CN7" i="2"/>
  <c r="CO7" i="2"/>
  <c r="CP7" i="2"/>
  <c r="CQ7" i="2"/>
  <c r="CR7" i="2"/>
  <c r="CS7" i="2"/>
  <c r="CT7" i="2"/>
  <c r="CU7" i="2"/>
  <c r="CV7" i="2"/>
  <c r="CW7" i="2"/>
  <c r="CX7" i="2"/>
  <c r="CY7" i="2"/>
  <c r="D8" i="2"/>
  <c r="E8" i="2"/>
  <c r="F8" i="2"/>
  <c r="G8" i="2"/>
  <c r="H8" i="2"/>
  <c r="I8" i="2"/>
  <c r="J8" i="2"/>
  <c r="K8" i="2"/>
  <c r="L8" i="2"/>
  <c r="M8" i="2"/>
  <c r="N8" i="2"/>
  <c r="O8" i="2"/>
  <c r="P8" i="2"/>
  <c r="Q8" i="2"/>
  <c r="R8" i="2"/>
  <c r="S8" i="2"/>
  <c r="T8" i="2"/>
  <c r="U8" i="2"/>
  <c r="V8" i="2"/>
  <c r="W8" i="2"/>
  <c r="X8" i="2"/>
  <c r="Y8" i="2"/>
  <c r="Z8" i="2"/>
  <c r="AA8" i="2"/>
  <c r="AB8" i="2"/>
  <c r="AC8" i="2"/>
  <c r="AD8" i="2"/>
  <c r="AE8" i="2"/>
  <c r="AF8" i="2"/>
  <c r="AG8" i="2"/>
  <c r="AH8" i="2"/>
  <c r="AI8" i="2"/>
  <c r="AJ8" i="2"/>
  <c r="AK8" i="2"/>
  <c r="AL8" i="2"/>
  <c r="AM8" i="2"/>
  <c r="AN8" i="2"/>
  <c r="AO8" i="2"/>
  <c r="AP8" i="2"/>
  <c r="AQ8" i="2"/>
  <c r="AR8" i="2"/>
  <c r="AS8" i="2"/>
  <c r="AT8" i="2"/>
  <c r="AU8" i="2"/>
  <c r="AV8" i="2"/>
  <c r="AW8" i="2"/>
  <c r="AX8" i="2"/>
  <c r="AY8" i="2"/>
  <c r="AZ8" i="2"/>
  <c r="BA8" i="2"/>
  <c r="BB8" i="2"/>
  <c r="BC8" i="2"/>
  <c r="BD8" i="2"/>
  <c r="BE8" i="2"/>
  <c r="BF8" i="2"/>
  <c r="BG8" i="2"/>
  <c r="BH8" i="2"/>
  <c r="BI8" i="2"/>
  <c r="BJ8" i="2"/>
  <c r="BK8" i="2"/>
  <c r="BL8" i="2"/>
  <c r="BM8" i="2"/>
  <c r="BN8" i="2"/>
  <c r="BO8" i="2"/>
  <c r="BP8" i="2"/>
  <c r="BQ8" i="2"/>
  <c r="BR8" i="2"/>
  <c r="BS8" i="2"/>
  <c r="BT8" i="2"/>
  <c r="BU8" i="2"/>
  <c r="BV8" i="2"/>
  <c r="BW8" i="2"/>
  <c r="BX8" i="2"/>
  <c r="BY8" i="2"/>
  <c r="BZ8" i="2"/>
  <c r="CA8" i="2"/>
  <c r="CB8" i="2"/>
  <c r="CC8" i="2"/>
  <c r="CD8" i="2"/>
  <c r="CE8" i="2"/>
  <c r="CF8" i="2"/>
  <c r="CG8" i="2"/>
  <c r="CH8" i="2"/>
  <c r="CI8" i="2"/>
  <c r="CJ8" i="2"/>
  <c r="CK8" i="2"/>
  <c r="CL8" i="2"/>
  <c r="CM8" i="2"/>
  <c r="CN8" i="2"/>
  <c r="CO8" i="2"/>
  <c r="CP8" i="2"/>
  <c r="CQ8" i="2"/>
  <c r="CR8" i="2"/>
  <c r="CS8" i="2"/>
  <c r="CT8" i="2"/>
  <c r="CU8" i="2"/>
  <c r="CV8" i="2"/>
  <c r="CW8" i="2"/>
  <c r="CX8" i="2"/>
  <c r="CY8" i="2"/>
  <c r="D9" i="2"/>
  <c r="E9" i="2"/>
  <c r="F9" i="2"/>
  <c r="G9" i="2"/>
  <c r="H9" i="2"/>
  <c r="I9" i="2"/>
  <c r="J9" i="2"/>
  <c r="K9" i="2"/>
  <c r="L9" i="2"/>
  <c r="M9" i="2"/>
  <c r="N9" i="2"/>
  <c r="O9" i="2"/>
  <c r="P9" i="2"/>
  <c r="Q9" i="2"/>
  <c r="R9" i="2"/>
  <c r="S9" i="2"/>
  <c r="T9" i="2"/>
  <c r="U9" i="2"/>
  <c r="V9" i="2"/>
  <c r="W9" i="2"/>
  <c r="X9" i="2"/>
  <c r="Y9" i="2"/>
  <c r="Z9" i="2"/>
  <c r="AA9" i="2"/>
  <c r="AB9" i="2"/>
  <c r="AC9" i="2"/>
  <c r="AD9" i="2"/>
  <c r="AE9" i="2"/>
  <c r="AF9" i="2"/>
  <c r="AG9" i="2"/>
  <c r="AH9" i="2"/>
  <c r="AI9" i="2"/>
  <c r="AJ9" i="2"/>
  <c r="AK9" i="2"/>
  <c r="AL9" i="2"/>
  <c r="AM9" i="2"/>
  <c r="AN9" i="2"/>
  <c r="AO9" i="2"/>
  <c r="AP9" i="2"/>
  <c r="AQ9" i="2"/>
  <c r="AR9" i="2"/>
  <c r="AS9" i="2"/>
  <c r="AT9" i="2"/>
  <c r="AU9" i="2"/>
  <c r="AV9" i="2"/>
  <c r="AW9" i="2"/>
  <c r="AX9" i="2"/>
  <c r="AY9" i="2"/>
  <c r="AZ9" i="2"/>
  <c r="BA9" i="2"/>
  <c r="BB9" i="2"/>
  <c r="BC9" i="2"/>
  <c r="BD9" i="2"/>
  <c r="BE9" i="2"/>
  <c r="BF9" i="2"/>
  <c r="BG9" i="2"/>
  <c r="BH9" i="2"/>
  <c r="BI9" i="2"/>
  <c r="BJ9" i="2"/>
  <c r="BK9" i="2"/>
  <c r="BL9" i="2"/>
  <c r="BM9" i="2"/>
  <c r="BN9" i="2"/>
  <c r="BO9" i="2"/>
  <c r="BP9" i="2"/>
  <c r="BQ9" i="2"/>
  <c r="BR9" i="2"/>
  <c r="BS9" i="2"/>
  <c r="BT9" i="2"/>
  <c r="BU9" i="2"/>
  <c r="BV9" i="2"/>
  <c r="BW9" i="2"/>
  <c r="BX9" i="2"/>
  <c r="BY9" i="2"/>
  <c r="BZ9" i="2"/>
  <c r="CA9" i="2"/>
  <c r="CB9" i="2"/>
  <c r="CC9" i="2"/>
  <c r="CD9" i="2"/>
  <c r="CE9" i="2"/>
  <c r="CF9" i="2"/>
  <c r="CG9" i="2"/>
  <c r="CH9" i="2"/>
  <c r="CI9" i="2"/>
  <c r="CJ9" i="2"/>
  <c r="CK9" i="2"/>
  <c r="CL9" i="2"/>
  <c r="CM9" i="2"/>
  <c r="CN9" i="2"/>
  <c r="CO9" i="2"/>
  <c r="CP9" i="2"/>
  <c r="CQ9" i="2"/>
  <c r="CR9" i="2"/>
  <c r="CS9" i="2"/>
  <c r="CT9" i="2"/>
  <c r="CU9" i="2"/>
  <c r="CV9" i="2"/>
  <c r="CW9" i="2"/>
  <c r="CX9" i="2"/>
  <c r="CY9" i="2"/>
  <c r="D11" i="2"/>
  <c r="E11" i="2"/>
  <c r="F11" i="2"/>
  <c r="G11" i="2"/>
  <c r="H11" i="2"/>
  <c r="I11" i="2"/>
  <c r="J11" i="2"/>
  <c r="K11" i="2"/>
  <c r="L11" i="2"/>
  <c r="M11" i="2"/>
  <c r="N11" i="2"/>
  <c r="O11" i="2"/>
  <c r="P11" i="2"/>
  <c r="Q11" i="2"/>
  <c r="R11" i="2"/>
  <c r="S11" i="2"/>
  <c r="T11" i="2"/>
  <c r="U11" i="2"/>
  <c r="V11" i="2"/>
  <c r="W11" i="2"/>
  <c r="X11" i="2"/>
  <c r="Y11" i="2"/>
  <c r="Z11" i="2"/>
  <c r="AA11" i="2"/>
  <c r="AB11" i="2"/>
  <c r="AC11" i="2"/>
  <c r="AD11" i="2"/>
  <c r="AE11" i="2"/>
  <c r="AF11" i="2"/>
  <c r="AG11" i="2"/>
  <c r="AH11" i="2"/>
  <c r="AI11" i="2"/>
  <c r="AJ11" i="2"/>
  <c r="AK11" i="2"/>
  <c r="AL11" i="2"/>
  <c r="AM11" i="2"/>
  <c r="AN11" i="2"/>
  <c r="AO11" i="2"/>
  <c r="AP11" i="2"/>
  <c r="AQ11" i="2"/>
  <c r="AR11" i="2"/>
  <c r="AS11" i="2"/>
  <c r="AT11" i="2"/>
  <c r="AU11" i="2"/>
  <c r="AV11" i="2"/>
  <c r="AW11" i="2"/>
  <c r="AX11" i="2"/>
  <c r="AY11" i="2"/>
  <c r="AZ11" i="2"/>
  <c r="BA11" i="2"/>
  <c r="BB11" i="2"/>
  <c r="BC11" i="2"/>
  <c r="BD11" i="2"/>
  <c r="BE11" i="2"/>
  <c r="BF11" i="2"/>
  <c r="BG11" i="2"/>
  <c r="BH11" i="2"/>
  <c r="BI11" i="2"/>
  <c r="BJ11" i="2"/>
  <c r="BK11" i="2"/>
  <c r="BL11" i="2"/>
  <c r="BM11" i="2"/>
  <c r="BN11" i="2"/>
  <c r="BO11" i="2"/>
  <c r="BP11" i="2"/>
  <c r="BQ11" i="2"/>
  <c r="BR11" i="2"/>
  <c r="BS11" i="2"/>
  <c r="BT11" i="2"/>
  <c r="BU11" i="2"/>
  <c r="BV11" i="2"/>
  <c r="BW11" i="2"/>
  <c r="BX11" i="2"/>
  <c r="BY11" i="2"/>
  <c r="BZ11" i="2"/>
  <c r="CA11" i="2"/>
  <c r="CB11" i="2"/>
  <c r="CC11" i="2"/>
  <c r="CD11" i="2"/>
  <c r="CE11" i="2"/>
  <c r="CF11" i="2"/>
  <c r="CG11" i="2"/>
  <c r="CH11" i="2"/>
  <c r="CI11" i="2"/>
  <c r="CJ11" i="2"/>
  <c r="CK11" i="2"/>
  <c r="CL11" i="2"/>
  <c r="CM11" i="2"/>
  <c r="CN11" i="2"/>
  <c r="CO11" i="2"/>
  <c r="CP11" i="2"/>
  <c r="CQ11" i="2"/>
  <c r="CR11" i="2"/>
  <c r="CS11" i="2"/>
  <c r="CT11" i="2"/>
  <c r="CU11" i="2"/>
  <c r="CV11" i="2"/>
  <c r="CW11" i="2"/>
  <c r="CX11" i="2"/>
  <c r="CY11" i="2"/>
  <c r="B14" i="2"/>
  <c r="B15" i="2"/>
  <c r="B16" i="2"/>
  <c r="B17" i="2"/>
  <c r="B18" i="2"/>
  <c r="B19" i="2"/>
  <c r="B20" i="2"/>
  <c r="B21" i="2"/>
  <c r="DC21" i="2"/>
  <c r="DD21" i="2"/>
  <c r="DE21" i="2"/>
  <c r="DF21" i="2"/>
  <c r="DG21" i="2"/>
  <c r="DH21" i="2"/>
  <c r="DI21" i="2"/>
  <c r="DJ21" i="2"/>
  <c r="DK21" i="2"/>
  <c r="DL21" i="2"/>
  <c r="DM21" i="2"/>
  <c r="DN21" i="2"/>
  <c r="DO21" i="2"/>
  <c r="DP21" i="2"/>
  <c r="DQ21" i="2"/>
  <c r="DR21" i="2"/>
  <c r="DS21" i="2"/>
  <c r="DT21" i="2"/>
  <c r="DU21" i="2"/>
  <c r="DV21" i="2"/>
  <c r="DW21" i="2"/>
  <c r="DX21" i="2"/>
  <c r="DY21" i="2"/>
  <c r="DZ21" i="2"/>
  <c r="EA21" i="2"/>
  <c r="EB21" i="2"/>
  <c r="EC21" i="2"/>
  <c r="ED21" i="2"/>
  <c r="EE21" i="2"/>
  <c r="EF21" i="2"/>
  <c r="EG21" i="2"/>
  <c r="EH21" i="2"/>
  <c r="EI21" i="2"/>
  <c r="EJ21" i="2"/>
  <c r="EK21" i="2"/>
  <c r="EL21" i="2"/>
  <c r="EM21" i="2"/>
  <c r="EN21" i="2"/>
  <c r="EO21" i="2"/>
  <c r="EP21" i="2"/>
  <c r="EQ21" i="2"/>
  <c r="ER21" i="2"/>
  <c r="ES21" i="2"/>
  <c r="ET21" i="2"/>
  <c r="EU21" i="2"/>
  <c r="EV21" i="2"/>
  <c r="EW21" i="2"/>
  <c r="EX21" i="2"/>
  <c r="EY21" i="2"/>
  <c r="EZ21" i="2"/>
  <c r="FA21" i="2"/>
  <c r="FB21" i="2"/>
  <c r="FC21" i="2"/>
  <c r="FD21" i="2"/>
  <c r="FE21" i="2"/>
  <c r="FF21" i="2"/>
  <c r="FG21" i="2"/>
  <c r="FH21" i="2"/>
  <c r="FI21" i="2"/>
  <c r="FJ21" i="2"/>
  <c r="FK21" i="2"/>
  <c r="FL21" i="2"/>
  <c r="FM21" i="2"/>
  <c r="FN21" i="2"/>
  <c r="FO21" i="2"/>
  <c r="FP21" i="2"/>
  <c r="FQ21" i="2"/>
  <c r="FR21" i="2"/>
  <c r="FS21" i="2"/>
  <c r="FT21" i="2"/>
  <c r="FU21" i="2"/>
  <c r="FV21" i="2"/>
  <c r="FW21" i="2"/>
  <c r="FX21" i="2"/>
  <c r="FY21" i="2"/>
  <c r="FZ21" i="2"/>
  <c r="GA21" i="2"/>
  <c r="GB21" i="2"/>
  <c r="GC21" i="2"/>
  <c r="GD21" i="2"/>
  <c r="GE21" i="2"/>
  <c r="GF21" i="2"/>
  <c r="GG21" i="2"/>
  <c r="GH21" i="2"/>
  <c r="GI21" i="2"/>
  <c r="GJ21" i="2"/>
  <c r="GK21" i="2"/>
  <c r="GL21" i="2"/>
  <c r="GM21" i="2"/>
  <c r="GN21" i="2"/>
  <c r="GO21" i="2"/>
  <c r="GP21" i="2"/>
  <c r="GQ21" i="2"/>
  <c r="GR21" i="2"/>
  <c r="GS21" i="2"/>
  <c r="GT21" i="2"/>
  <c r="GU21" i="2"/>
  <c r="GV21" i="2"/>
  <c r="GW21" i="2"/>
  <c r="GX21" i="2"/>
  <c r="B23" i="2"/>
  <c r="B24" i="2"/>
  <c r="B25" i="2"/>
  <c r="B26" i="2"/>
  <c r="B27" i="2"/>
  <c r="B28" i="2"/>
  <c r="D30" i="2"/>
  <c r="E30" i="2"/>
  <c r="F30" i="2"/>
  <c r="G30" i="2"/>
  <c r="H30" i="2"/>
  <c r="I30" i="2"/>
  <c r="J30" i="2"/>
  <c r="K30" i="2"/>
  <c r="L30" i="2"/>
  <c r="M30" i="2"/>
  <c r="N30" i="2"/>
  <c r="O30" i="2"/>
  <c r="P30" i="2"/>
  <c r="Q30" i="2"/>
  <c r="R30" i="2"/>
  <c r="S30" i="2"/>
  <c r="T30" i="2"/>
  <c r="U30" i="2"/>
  <c r="V30" i="2"/>
  <c r="W30" i="2"/>
  <c r="X30" i="2"/>
  <c r="Y30" i="2"/>
  <c r="Z30" i="2"/>
  <c r="AA30" i="2"/>
  <c r="AB30" i="2"/>
  <c r="AC30" i="2"/>
  <c r="AD30" i="2"/>
  <c r="AE30" i="2"/>
  <c r="AF30" i="2"/>
  <c r="AG30" i="2"/>
  <c r="AH30" i="2"/>
  <c r="AI30" i="2"/>
  <c r="AJ30" i="2"/>
  <c r="AK30" i="2"/>
  <c r="AL30" i="2"/>
  <c r="AM30" i="2"/>
  <c r="AN30" i="2"/>
  <c r="AO30" i="2"/>
  <c r="AP30" i="2"/>
  <c r="AQ30" i="2"/>
  <c r="AR30" i="2"/>
  <c r="AS30" i="2"/>
  <c r="AT30" i="2"/>
  <c r="AU30" i="2"/>
  <c r="AV30" i="2"/>
  <c r="AW30" i="2"/>
  <c r="AX30" i="2"/>
  <c r="AY30" i="2"/>
  <c r="AZ30" i="2"/>
  <c r="BA30" i="2"/>
  <c r="BB30" i="2"/>
  <c r="BC30" i="2"/>
  <c r="BD30" i="2"/>
  <c r="BE30" i="2"/>
  <c r="BF30" i="2"/>
  <c r="BG30" i="2"/>
  <c r="BH30" i="2"/>
  <c r="BI30" i="2"/>
  <c r="BJ30" i="2"/>
  <c r="BK30" i="2"/>
  <c r="BL30" i="2"/>
  <c r="BM30" i="2"/>
  <c r="BN30" i="2"/>
  <c r="BO30" i="2"/>
  <c r="BP30" i="2"/>
  <c r="BQ30" i="2"/>
  <c r="BR30" i="2"/>
  <c r="BS30" i="2"/>
  <c r="BT30" i="2"/>
  <c r="BU30" i="2"/>
  <c r="BV30" i="2"/>
  <c r="BW30" i="2"/>
  <c r="BX30" i="2"/>
  <c r="BY30" i="2"/>
  <c r="BZ30" i="2"/>
  <c r="CA30" i="2"/>
  <c r="CB30" i="2"/>
  <c r="CC30" i="2"/>
  <c r="CD30" i="2"/>
  <c r="CE30" i="2"/>
  <c r="CF30" i="2"/>
  <c r="CG30" i="2"/>
  <c r="CH30" i="2"/>
  <c r="CI30" i="2"/>
  <c r="CJ30" i="2"/>
  <c r="CK30" i="2"/>
  <c r="CL30" i="2"/>
  <c r="CM30" i="2"/>
  <c r="CN30" i="2"/>
  <c r="CO30" i="2"/>
  <c r="CP30" i="2"/>
  <c r="CQ30" i="2"/>
  <c r="CR30" i="2"/>
  <c r="CS30" i="2"/>
  <c r="CT30" i="2"/>
  <c r="CU30" i="2"/>
  <c r="CV30" i="2"/>
  <c r="CW30" i="2"/>
  <c r="CX30" i="2"/>
  <c r="CY30"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AH31" i="2"/>
  <c r="AI31" i="2"/>
  <c r="AJ31" i="2"/>
  <c r="AK31" i="2"/>
  <c r="AL31" i="2"/>
  <c r="AM31" i="2"/>
  <c r="AN31" i="2"/>
  <c r="AO31" i="2"/>
  <c r="AP31" i="2"/>
  <c r="AQ31" i="2"/>
  <c r="AR31" i="2"/>
  <c r="AS31" i="2"/>
  <c r="AT31" i="2"/>
  <c r="AU31" i="2"/>
  <c r="AV31" i="2"/>
  <c r="AW31" i="2"/>
  <c r="AX31" i="2"/>
  <c r="AY31" i="2"/>
  <c r="AZ31" i="2"/>
  <c r="BA31" i="2"/>
  <c r="BB31" i="2"/>
  <c r="BC31" i="2"/>
  <c r="BD31" i="2"/>
  <c r="BE31" i="2"/>
  <c r="BF31" i="2"/>
  <c r="BG31" i="2"/>
  <c r="BH31" i="2"/>
  <c r="BI31" i="2"/>
  <c r="BJ31" i="2"/>
  <c r="BK31" i="2"/>
  <c r="BL31" i="2"/>
  <c r="BM31" i="2"/>
  <c r="BN31" i="2"/>
  <c r="BO31" i="2"/>
  <c r="BP31" i="2"/>
  <c r="BQ31" i="2"/>
  <c r="BR31" i="2"/>
  <c r="BS31" i="2"/>
  <c r="BT31" i="2"/>
  <c r="BU31" i="2"/>
  <c r="BV31" i="2"/>
  <c r="BW31" i="2"/>
  <c r="BX31" i="2"/>
  <c r="BY31" i="2"/>
  <c r="BZ31" i="2"/>
  <c r="CA31" i="2"/>
  <c r="CB31" i="2"/>
  <c r="CC31" i="2"/>
  <c r="CD31" i="2"/>
  <c r="CE31" i="2"/>
  <c r="CF31" i="2"/>
  <c r="CG31" i="2"/>
  <c r="CH31" i="2"/>
  <c r="CI31" i="2"/>
  <c r="CJ31" i="2"/>
  <c r="CK31" i="2"/>
  <c r="CL31" i="2"/>
  <c r="CM31" i="2"/>
  <c r="CN31" i="2"/>
  <c r="CO31" i="2"/>
  <c r="CP31" i="2"/>
  <c r="CQ31" i="2"/>
  <c r="CR31" i="2"/>
  <c r="CS31" i="2"/>
  <c r="CT31" i="2"/>
  <c r="CU31" i="2"/>
  <c r="CV31" i="2"/>
  <c r="CW31" i="2"/>
  <c r="CX31" i="2"/>
  <c r="CY31" i="2"/>
  <c r="D32" i="2"/>
  <c r="E32" i="2"/>
  <c r="F32" i="2"/>
  <c r="G32" i="2"/>
  <c r="H32" i="2"/>
  <c r="I32" i="2"/>
  <c r="J32" i="2"/>
  <c r="K32" i="2"/>
  <c r="L32" i="2"/>
  <c r="M32" i="2"/>
  <c r="N32" i="2"/>
  <c r="O32" i="2"/>
  <c r="P32" i="2"/>
  <c r="Q32" i="2"/>
  <c r="R32" i="2"/>
  <c r="S32" i="2"/>
  <c r="T32" i="2"/>
  <c r="U32" i="2"/>
  <c r="V32" i="2"/>
  <c r="W32" i="2"/>
  <c r="X32" i="2"/>
  <c r="Y32" i="2"/>
  <c r="Z32" i="2"/>
  <c r="AA32" i="2"/>
  <c r="AB32" i="2"/>
  <c r="AC32" i="2"/>
  <c r="AD32" i="2"/>
  <c r="AE32" i="2"/>
  <c r="AF32" i="2"/>
  <c r="AG32" i="2"/>
  <c r="AH32" i="2"/>
  <c r="AI32" i="2"/>
  <c r="AJ32" i="2"/>
  <c r="AK32" i="2"/>
  <c r="AL32" i="2"/>
  <c r="AM32" i="2"/>
  <c r="AN32" i="2"/>
  <c r="AO32" i="2"/>
  <c r="AP32" i="2"/>
  <c r="AQ32" i="2"/>
  <c r="AR32" i="2"/>
  <c r="AS32" i="2"/>
  <c r="AT32" i="2"/>
  <c r="AU32" i="2"/>
  <c r="AV32" i="2"/>
  <c r="AW32" i="2"/>
  <c r="AX32" i="2"/>
  <c r="AY32" i="2"/>
  <c r="AZ32" i="2"/>
  <c r="BA32" i="2"/>
  <c r="BB32" i="2"/>
  <c r="BC32" i="2"/>
  <c r="BD32" i="2"/>
  <c r="BE32" i="2"/>
  <c r="BF32" i="2"/>
  <c r="BG32" i="2"/>
  <c r="BH32" i="2"/>
  <c r="BI32" i="2"/>
  <c r="BJ32" i="2"/>
  <c r="BK32" i="2"/>
  <c r="BL32" i="2"/>
  <c r="BM32" i="2"/>
  <c r="BN32" i="2"/>
  <c r="BO32" i="2"/>
  <c r="BP32" i="2"/>
  <c r="BQ32" i="2"/>
  <c r="BR32" i="2"/>
  <c r="BS32" i="2"/>
  <c r="BT32" i="2"/>
  <c r="BU32" i="2"/>
  <c r="BV32" i="2"/>
  <c r="BW32" i="2"/>
  <c r="BX32" i="2"/>
  <c r="BY32" i="2"/>
  <c r="BZ32" i="2"/>
  <c r="CA32" i="2"/>
  <c r="CB32" i="2"/>
  <c r="CC32" i="2"/>
  <c r="CD32" i="2"/>
  <c r="CE32" i="2"/>
  <c r="CF32" i="2"/>
  <c r="CG32" i="2"/>
  <c r="CH32" i="2"/>
  <c r="CI32" i="2"/>
  <c r="CJ32" i="2"/>
  <c r="CK32" i="2"/>
  <c r="CL32" i="2"/>
  <c r="CM32" i="2"/>
  <c r="CN32" i="2"/>
  <c r="CO32" i="2"/>
  <c r="CP32" i="2"/>
  <c r="CQ32" i="2"/>
  <c r="CR32" i="2"/>
  <c r="CS32" i="2"/>
  <c r="CT32" i="2"/>
  <c r="CU32" i="2"/>
  <c r="CV32" i="2"/>
  <c r="CW32" i="2"/>
  <c r="CX32" i="2"/>
  <c r="CY32" i="2"/>
  <c r="D80" i="2"/>
  <c r="D34" i="2"/>
  <c r="E80" i="2"/>
  <c r="E34" i="2"/>
  <c r="F80" i="2"/>
  <c r="F34" i="2"/>
  <c r="G80" i="2"/>
  <c r="G34" i="2"/>
  <c r="H80" i="2"/>
  <c r="H34" i="2"/>
  <c r="I80" i="2"/>
  <c r="I34" i="2"/>
  <c r="J80" i="2"/>
  <c r="J34" i="2"/>
  <c r="K80" i="2"/>
  <c r="K34" i="2"/>
  <c r="L80" i="2"/>
  <c r="L34" i="2"/>
  <c r="M80" i="2"/>
  <c r="M34" i="2"/>
  <c r="N80" i="2"/>
  <c r="N34" i="2"/>
  <c r="O80" i="2"/>
  <c r="O34" i="2"/>
  <c r="P80" i="2"/>
  <c r="P34" i="2"/>
  <c r="Q80" i="2"/>
  <c r="Q34" i="2"/>
  <c r="R80" i="2"/>
  <c r="R34" i="2"/>
  <c r="S80" i="2"/>
  <c r="S34" i="2"/>
  <c r="T80" i="2"/>
  <c r="T34" i="2"/>
  <c r="U80" i="2"/>
  <c r="U34" i="2"/>
  <c r="V80" i="2"/>
  <c r="V34" i="2"/>
  <c r="W80" i="2"/>
  <c r="W34" i="2"/>
  <c r="X80" i="2"/>
  <c r="X34" i="2"/>
  <c r="Y80" i="2"/>
  <c r="Y34" i="2"/>
  <c r="Z80" i="2"/>
  <c r="Z34" i="2"/>
  <c r="AA80" i="2"/>
  <c r="AA34" i="2"/>
  <c r="AB80" i="2"/>
  <c r="AB34" i="2"/>
  <c r="AC80" i="2"/>
  <c r="AC34" i="2"/>
  <c r="AD80" i="2"/>
  <c r="AD34" i="2"/>
  <c r="AE80" i="2"/>
  <c r="AE34" i="2"/>
  <c r="AF80" i="2"/>
  <c r="AF34" i="2"/>
  <c r="AG80" i="2"/>
  <c r="AG34" i="2"/>
  <c r="AH80" i="2"/>
  <c r="AH34" i="2"/>
  <c r="AI80" i="2"/>
  <c r="AI34" i="2"/>
  <c r="AJ80" i="2"/>
  <c r="AJ34" i="2"/>
  <c r="AK80" i="2"/>
  <c r="AK34" i="2"/>
  <c r="AL80" i="2"/>
  <c r="AL34" i="2"/>
  <c r="AM80" i="2"/>
  <c r="AM34" i="2"/>
  <c r="AN80" i="2"/>
  <c r="AN34" i="2"/>
  <c r="AO80" i="2"/>
  <c r="AO34" i="2"/>
  <c r="AP80" i="2"/>
  <c r="AP34" i="2"/>
  <c r="AQ80" i="2"/>
  <c r="AQ34" i="2"/>
  <c r="AR80" i="2"/>
  <c r="AR34" i="2"/>
  <c r="AS80" i="2"/>
  <c r="AS34" i="2"/>
  <c r="AT80" i="2"/>
  <c r="AT34" i="2"/>
  <c r="AU80" i="2"/>
  <c r="AU34" i="2"/>
  <c r="AV80" i="2"/>
  <c r="AV34" i="2"/>
  <c r="AW80" i="2"/>
  <c r="AW34" i="2"/>
  <c r="AX80" i="2"/>
  <c r="AX34" i="2"/>
  <c r="AY80" i="2"/>
  <c r="AY34" i="2"/>
  <c r="AZ80" i="2"/>
  <c r="AZ34" i="2"/>
  <c r="BA80" i="2"/>
  <c r="BA34" i="2"/>
  <c r="BB80" i="2"/>
  <c r="BB34" i="2"/>
  <c r="BC80" i="2"/>
  <c r="BC34" i="2"/>
  <c r="BD80" i="2"/>
  <c r="BD34" i="2"/>
  <c r="BE80" i="2"/>
  <c r="BE34" i="2"/>
  <c r="BF80" i="2"/>
  <c r="BF34" i="2"/>
  <c r="BG80" i="2"/>
  <c r="BG34" i="2"/>
  <c r="BH80" i="2"/>
  <c r="BH34" i="2"/>
  <c r="BI80" i="2"/>
  <c r="BI34" i="2"/>
  <c r="BJ80" i="2"/>
  <c r="BJ34" i="2"/>
  <c r="BK80" i="2"/>
  <c r="BK34" i="2"/>
  <c r="BL80" i="2"/>
  <c r="BL34" i="2"/>
  <c r="BM80" i="2"/>
  <c r="BM34" i="2"/>
  <c r="BN80" i="2"/>
  <c r="BN34" i="2"/>
  <c r="BO80" i="2"/>
  <c r="BO34" i="2"/>
  <c r="BP80" i="2"/>
  <c r="BP34" i="2"/>
  <c r="BQ80" i="2"/>
  <c r="BQ34" i="2"/>
  <c r="BR80" i="2"/>
  <c r="BR34" i="2"/>
  <c r="BS80" i="2"/>
  <c r="BS34" i="2"/>
  <c r="BT80" i="2"/>
  <c r="BT34" i="2"/>
  <c r="BU80" i="2"/>
  <c r="BU34" i="2"/>
  <c r="BV80" i="2"/>
  <c r="BV34" i="2"/>
  <c r="BW80" i="2"/>
  <c r="BW34" i="2"/>
  <c r="BX80" i="2"/>
  <c r="BX34" i="2"/>
  <c r="BY80" i="2"/>
  <c r="BY34" i="2"/>
  <c r="BZ80" i="2"/>
  <c r="BZ34" i="2"/>
  <c r="CA80" i="2"/>
  <c r="CA34" i="2"/>
  <c r="CB80" i="2"/>
  <c r="CB34" i="2"/>
  <c r="CC80" i="2"/>
  <c r="CC34" i="2"/>
  <c r="CD80" i="2"/>
  <c r="CD34" i="2"/>
  <c r="CE80" i="2"/>
  <c r="CE34" i="2"/>
  <c r="CF80" i="2"/>
  <c r="CF34" i="2"/>
  <c r="CG80" i="2"/>
  <c r="CG34" i="2"/>
  <c r="CH80" i="2"/>
  <c r="CH34" i="2"/>
  <c r="CI80" i="2"/>
  <c r="CI34" i="2"/>
  <c r="CJ80" i="2"/>
  <c r="CJ34" i="2"/>
  <c r="CK80" i="2"/>
  <c r="CK34" i="2"/>
  <c r="CL80" i="2"/>
  <c r="CL34" i="2"/>
  <c r="CM80" i="2"/>
  <c r="CM34" i="2"/>
  <c r="CN80" i="2"/>
  <c r="CN34" i="2"/>
  <c r="CO80" i="2"/>
  <c r="CO34" i="2"/>
  <c r="CP80" i="2"/>
  <c r="CP34" i="2"/>
  <c r="CQ80" i="2"/>
  <c r="CQ34" i="2"/>
  <c r="CR80" i="2"/>
  <c r="CR34" i="2"/>
  <c r="CS80" i="2"/>
  <c r="CS34" i="2"/>
  <c r="CT80" i="2"/>
  <c r="CT34" i="2"/>
  <c r="CU80" i="2"/>
  <c r="CU34" i="2"/>
  <c r="CV80" i="2"/>
  <c r="CV34" i="2"/>
  <c r="CW80" i="2"/>
  <c r="CW34" i="2"/>
  <c r="CX80" i="2"/>
  <c r="CX34" i="2"/>
  <c r="CY80" i="2"/>
  <c r="CY34" i="2"/>
  <c r="D35" i="2"/>
  <c r="E35" i="2"/>
  <c r="F35" i="2"/>
  <c r="G35"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I35" i="2"/>
  <c r="AJ35" i="2"/>
  <c r="AK35" i="2"/>
  <c r="AL35" i="2"/>
  <c r="AM35" i="2"/>
  <c r="AN35" i="2"/>
  <c r="AO35" i="2"/>
  <c r="AP35" i="2"/>
  <c r="AQ35" i="2"/>
  <c r="AR35" i="2"/>
  <c r="AS35" i="2"/>
  <c r="AT35" i="2"/>
  <c r="AU35" i="2"/>
  <c r="AV35" i="2"/>
  <c r="AW35" i="2"/>
  <c r="AX35" i="2"/>
  <c r="AY35" i="2"/>
  <c r="AZ35" i="2"/>
  <c r="BA35" i="2"/>
  <c r="BB35" i="2"/>
  <c r="BC35" i="2"/>
  <c r="BD35" i="2"/>
  <c r="BE35" i="2"/>
  <c r="BF35" i="2"/>
  <c r="BG35" i="2"/>
  <c r="BH35" i="2"/>
  <c r="BI35" i="2"/>
  <c r="BJ35" i="2"/>
  <c r="BK35" i="2"/>
  <c r="BL35" i="2"/>
  <c r="BM35" i="2"/>
  <c r="BN35" i="2"/>
  <c r="BO35" i="2"/>
  <c r="BP35" i="2"/>
  <c r="BQ35" i="2"/>
  <c r="BR35" i="2"/>
  <c r="BS35" i="2"/>
  <c r="BT35" i="2"/>
  <c r="BU35" i="2"/>
  <c r="BV35" i="2"/>
  <c r="BW35" i="2"/>
  <c r="BX35" i="2"/>
  <c r="BY35" i="2"/>
  <c r="BZ35" i="2"/>
  <c r="CA35" i="2"/>
  <c r="CB35" i="2"/>
  <c r="CC35" i="2"/>
  <c r="CD35" i="2"/>
  <c r="CE35" i="2"/>
  <c r="CF35" i="2"/>
  <c r="CG35" i="2"/>
  <c r="CH35" i="2"/>
  <c r="CI35" i="2"/>
  <c r="CJ35" i="2"/>
  <c r="CK35" i="2"/>
  <c r="CL35" i="2"/>
  <c r="CM35" i="2"/>
  <c r="CN35" i="2"/>
  <c r="CO35" i="2"/>
  <c r="CP35" i="2"/>
  <c r="CQ35" i="2"/>
  <c r="CR35" i="2"/>
  <c r="CS35" i="2"/>
  <c r="CT35" i="2"/>
  <c r="CU35" i="2"/>
  <c r="CV35" i="2"/>
  <c r="CW35" i="2"/>
  <c r="CX35" i="2"/>
  <c r="CY35" i="2"/>
  <c r="D37" i="2"/>
  <c r="E37" i="2"/>
  <c r="F37" i="2"/>
  <c r="G37"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AQ37" i="2"/>
  <c r="AR37" i="2"/>
  <c r="AS37" i="2"/>
  <c r="AT37" i="2"/>
  <c r="AU37" i="2"/>
  <c r="AV37" i="2"/>
  <c r="AW37" i="2"/>
  <c r="AX37" i="2"/>
  <c r="AY37" i="2"/>
  <c r="AZ37" i="2"/>
  <c r="BA37" i="2"/>
  <c r="BB37" i="2"/>
  <c r="BC37" i="2"/>
  <c r="BD37" i="2"/>
  <c r="BE37" i="2"/>
  <c r="BF37" i="2"/>
  <c r="BG37" i="2"/>
  <c r="BH37" i="2"/>
  <c r="BI37" i="2"/>
  <c r="BJ37" i="2"/>
  <c r="BK37" i="2"/>
  <c r="BL37" i="2"/>
  <c r="BM37" i="2"/>
  <c r="BN37" i="2"/>
  <c r="BO37" i="2"/>
  <c r="BP37" i="2"/>
  <c r="BQ37" i="2"/>
  <c r="BR37" i="2"/>
  <c r="BS37" i="2"/>
  <c r="BT37" i="2"/>
  <c r="BU37" i="2"/>
  <c r="BV37" i="2"/>
  <c r="BW37" i="2"/>
  <c r="BX37" i="2"/>
  <c r="BY37" i="2"/>
  <c r="BZ37" i="2"/>
  <c r="CA37" i="2"/>
  <c r="CB37" i="2"/>
  <c r="CC37" i="2"/>
  <c r="CD37" i="2"/>
  <c r="CE37" i="2"/>
  <c r="CF37" i="2"/>
  <c r="CG37" i="2"/>
  <c r="CH37" i="2"/>
  <c r="CI37" i="2"/>
  <c r="CJ37" i="2"/>
  <c r="CK37" i="2"/>
  <c r="CL37" i="2"/>
  <c r="CM37" i="2"/>
  <c r="CN37" i="2"/>
  <c r="CO37" i="2"/>
  <c r="CP37" i="2"/>
  <c r="CQ37" i="2"/>
  <c r="CR37" i="2"/>
  <c r="CS37" i="2"/>
  <c r="CT37" i="2"/>
  <c r="CU37" i="2"/>
  <c r="CV37" i="2"/>
  <c r="CW37" i="2"/>
  <c r="CX37" i="2"/>
  <c r="CY37" i="2"/>
  <c r="D39" i="2"/>
  <c r="E39" i="2"/>
  <c r="F39" i="2"/>
  <c r="G39" i="2"/>
  <c r="H39" i="2"/>
  <c r="I39" i="2"/>
  <c r="J39" i="2"/>
  <c r="K39" i="2"/>
  <c r="L39" i="2"/>
  <c r="M39" i="2"/>
  <c r="N39" i="2"/>
  <c r="O39" i="2"/>
  <c r="P39" i="2"/>
  <c r="Q39" i="2"/>
  <c r="R39" i="2"/>
  <c r="S39" i="2"/>
  <c r="T39" i="2"/>
  <c r="U39" i="2"/>
  <c r="V39" i="2"/>
  <c r="W39" i="2"/>
  <c r="X39" i="2"/>
  <c r="Y39" i="2"/>
  <c r="Z39" i="2"/>
  <c r="AA39" i="2"/>
  <c r="AB39" i="2"/>
  <c r="AC39" i="2"/>
  <c r="AD39" i="2"/>
  <c r="AE39" i="2"/>
  <c r="AF39" i="2"/>
  <c r="AG39" i="2"/>
  <c r="AH39" i="2"/>
  <c r="AI39" i="2"/>
  <c r="AJ39" i="2"/>
  <c r="AK39" i="2"/>
  <c r="AL39" i="2"/>
  <c r="AM39" i="2"/>
  <c r="AN39" i="2"/>
  <c r="AO39" i="2"/>
  <c r="AP39" i="2"/>
  <c r="AQ39" i="2"/>
  <c r="AR39" i="2"/>
  <c r="AS39" i="2"/>
  <c r="AT39" i="2"/>
  <c r="AU39" i="2"/>
  <c r="AV39" i="2"/>
  <c r="AW39" i="2"/>
  <c r="AX39" i="2"/>
  <c r="AY39" i="2"/>
  <c r="AZ39" i="2"/>
  <c r="BA39" i="2"/>
  <c r="BB39" i="2"/>
  <c r="BC39" i="2"/>
  <c r="BD39" i="2"/>
  <c r="BE39" i="2"/>
  <c r="BF39" i="2"/>
  <c r="BG39" i="2"/>
  <c r="BH39" i="2"/>
  <c r="BI39" i="2"/>
  <c r="BJ39" i="2"/>
  <c r="BK39" i="2"/>
  <c r="BL39" i="2"/>
  <c r="BM39" i="2"/>
  <c r="BN39" i="2"/>
  <c r="BO39" i="2"/>
  <c r="BP39" i="2"/>
  <c r="BQ39" i="2"/>
  <c r="BR39" i="2"/>
  <c r="BS39" i="2"/>
  <c r="BT39" i="2"/>
  <c r="BU39" i="2"/>
  <c r="BV39" i="2"/>
  <c r="BW39" i="2"/>
  <c r="BX39" i="2"/>
  <c r="BY39" i="2"/>
  <c r="BZ39" i="2"/>
  <c r="CA39" i="2"/>
  <c r="CB39" i="2"/>
  <c r="CC39" i="2"/>
  <c r="CD39" i="2"/>
  <c r="CE39" i="2"/>
  <c r="CF39" i="2"/>
  <c r="CG39" i="2"/>
  <c r="CH39" i="2"/>
  <c r="CI39" i="2"/>
  <c r="CJ39" i="2"/>
  <c r="CK39" i="2"/>
  <c r="CL39" i="2"/>
  <c r="CM39" i="2"/>
  <c r="CN39" i="2"/>
  <c r="CO39" i="2"/>
  <c r="CP39" i="2"/>
  <c r="CQ39" i="2"/>
  <c r="CR39" i="2"/>
  <c r="CS39" i="2"/>
  <c r="CT39" i="2"/>
  <c r="CU39" i="2"/>
  <c r="CV39" i="2"/>
  <c r="CW39" i="2"/>
  <c r="CX39" i="2"/>
  <c r="CY39" i="2"/>
  <c r="D41" i="2"/>
  <c r="E41" i="2"/>
  <c r="F41" i="2"/>
  <c r="G41" i="2"/>
  <c r="H41" i="2"/>
  <c r="I41" i="2"/>
  <c r="J41" i="2"/>
  <c r="K41" i="2"/>
  <c r="L41" i="2"/>
  <c r="M41" i="2"/>
  <c r="N41" i="2"/>
  <c r="O41" i="2"/>
  <c r="P41" i="2"/>
  <c r="Q41" i="2"/>
  <c r="R41" i="2"/>
  <c r="S41" i="2"/>
  <c r="T41" i="2"/>
  <c r="U41" i="2"/>
  <c r="V41" i="2"/>
  <c r="W41" i="2"/>
  <c r="X41" i="2"/>
  <c r="Y41" i="2"/>
  <c r="Z41" i="2"/>
  <c r="AA41" i="2"/>
  <c r="AB41" i="2"/>
  <c r="AC41" i="2"/>
  <c r="AD41" i="2"/>
  <c r="AE41" i="2"/>
  <c r="AF41" i="2"/>
  <c r="AG41" i="2"/>
  <c r="AH41" i="2"/>
  <c r="AI41" i="2"/>
  <c r="AJ41" i="2"/>
  <c r="AK41" i="2"/>
  <c r="AL41" i="2"/>
  <c r="AM41" i="2"/>
  <c r="AN41" i="2"/>
  <c r="AO41" i="2"/>
  <c r="AP41" i="2"/>
  <c r="AQ41" i="2"/>
  <c r="AR41" i="2"/>
  <c r="AS41" i="2"/>
  <c r="AT41" i="2"/>
  <c r="AU41" i="2"/>
  <c r="AV41" i="2"/>
  <c r="AW41" i="2"/>
  <c r="AX41" i="2"/>
  <c r="AY41" i="2"/>
  <c r="AZ41" i="2"/>
  <c r="BA41" i="2"/>
  <c r="BB41" i="2"/>
  <c r="BC41" i="2"/>
  <c r="BD41" i="2"/>
  <c r="BE41" i="2"/>
  <c r="BF41" i="2"/>
  <c r="BG41" i="2"/>
  <c r="BH41" i="2"/>
  <c r="BI41" i="2"/>
  <c r="BJ41" i="2"/>
  <c r="BK41" i="2"/>
  <c r="BL41" i="2"/>
  <c r="BM41" i="2"/>
  <c r="BN41" i="2"/>
  <c r="BO41" i="2"/>
  <c r="BP41" i="2"/>
  <c r="BQ41" i="2"/>
  <c r="BR41" i="2"/>
  <c r="BS41" i="2"/>
  <c r="BT41" i="2"/>
  <c r="BU41" i="2"/>
  <c r="BV41" i="2"/>
  <c r="BW41" i="2"/>
  <c r="BX41" i="2"/>
  <c r="BY41" i="2"/>
  <c r="BZ41" i="2"/>
  <c r="CA41" i="2"/>
  <c r="CB41" i="2"/>
  <c r="CC41" i="2"/>
  <c r="CD41" i="2"/>
  <c r="CE41" i="2"/>
  <c r="CF41" i="2"/>
  <c r="CG41" i="2"/>
  <c r="CH41" i="2"/>
  <c r="CI41" i="2"/>
  <c r="CJ41" i="2"/>
  <c r="CK41" i="2"/>
  <c r="CL41" i="2"/>
  <c r="CM41" i="2"/>
  <c r="CN41" i="2"/>
  <c r="CO41" i="2"/>
  <c r="CP41" i="2"/>
  <c r="CQ41" i="2"/>
  <c r="CR41" i="2"/>
  <c r="CS41" i="2"/>
  <c r="CT41" i="2"/>
  <c r="CU41" i="2"/>
  <c r="CV41" i="2"/>
  <c r="CW41" i="2"/>
  <c r="CX41" i="2"/>
  <c r="CY41" i="2"/>
  <c r="B45" i="2"/>
  <c r="D45" i="2"/>
  <c r="F45" i="2"/>
  <c r="G45" i="2"/>
  <c r="B46" i="2"/>
  <c r="D46" i="2"/>
  <c r="F46" i="2"/>
  <c r="G46" i="2"/>
  <c r="B47" i="2"/>
  <c r="D47" i="2"/>
  <c r="F47" i="2"/>
  <c r="G47" i="2"/>
  <c r="B48" i="2"/>
  <c r="D48" i="2"/>
  <c r="F48" i="2"/>
  <c r="G48" i="2"/>
  <c r="B49" i="2"/>
  <c r="D49" i="2"/>
  <c r="F49" i="2"/>
  <c r="G49" i="2"/>
  <c r="B50" i="2"/>
  <c r="D50" i="2"/>
  <c r="F50" i="2"/>
  <c r="G50" i="2"/>
  <c r="B51" i="2"/>
  <c r="D51" i="2"/>
  <c r="F51" i="2"/>
  <c r="G51" i="2"/>
  <c r="B52" i="2"/>
  <c r="D52" i="2"/>
  <c r="F52" i="2"/>
  <c r="G52" i="2"/>
  <c r="B53" i="2"/>
  <c r="D53" i="2"/>
  <c r="F53" i="2"/>
  <c r="G53" i="2"/>
  <c r="B54" i="2"/>
  <c r="D54" i="2"/>
  <c r="F54" i="2"/>
  <c r="G54" i="2"/>
  <c r="B55" i="2"/>
  <c r="D55" i="2"/>
  <c r="F55" i="2"/>
  <c r="G55" i="2"/>
  <c r="B56" i="2"/>
  <c r="D56" i="2"/>
  <c r="F56" i="2"/>
  <c r="G56" i="2"/>
  <c r="B57" i="2"/>
  <c r="D57" i="2"/>
  <c r="F57" i="2"/>
  <c r="G57" i="2"/>
  <c r="B58" i="2"/>
  <c r="D58" i="2"/>
  <c r="F58" i="2"/>
  <c r="G58" i="2"/>
  <c r="D59" i="2"/>
  <c r="F59" i="2"/>
  <c r="G59" i="2"/>
  <c r="B62" i="2"/>
  <c r="B63" i="2"/>
  <c r="B64" i="2"/>
  <c r="B65" i="2"/>
  <c r="B66" i="2"/>
  <c r="B67" i="2"/>
  <c r="B68" i="2"/>
  <c r="B69" i="2"/>
  <c r="B70" i="2"/>
  <c r="B71" i="2"/>
  <c r="B72" i="2"/>
  <c r="B73" i="2"/>
  <c r="B74" i="2"/>
  <c r="D79" i="2"/>
  <c r="D81" i="2"/>
  <c r="E81" i="2"/>
  <c r="F81" i="2"/>
  <c r="G81" i="2"/>
  <c r="H81" i="2"/>
  <c r="I81" i="2"/>
  <c r="J81" i="2"/>
  <c r="K81" i="2"/>
  <c r="L81" i="2"/>
  <c r="M81" i="2"/>
  <c r="N81" i="2"/>
  <c r="O81" i="2"/>
  <c r="P81" i="2"/>
  <c r="Q81" i="2"/>
  <c r="R81" i="2"/>
  <c r="S81" i="2"/>
  <c r="T81" i="2"/>
  <c r="U81" i="2"/>
  <c r="V81" i="2"/>
  <c r="W81" i="2"/>
  <c r="X81" i="2"/>
  <c r="Y81" i="2"/>
  <c r="Z81" i="2"/>
  <c r="AA81" i="2"/>
  <c r="AB81" i="2"/>
  <c r="AC81" i="2"/>
  <c r="AD81" i="2"/>
  <c r="AE81" i="2"/>
  <c r="AF81" i="2"/>
  <c r="AG81" i="2"/>
  <c r="AH81" i="2"/>
  <c r="AI81" i="2"/>
  <c r="AJ81" i="2"/>
  <c r="AK81" i="2"/>
  <c r="AL81" i="2"/>
  <c r="AM81" i="2"/>
  <c r="AN81" i="2"/>
  <c r="AO81" i="2"/>
  <c r="AP81" i="2"/>
  <c r="AQ81" i="2"/>
  <c r="AR81" i="2"/>
  <c r="AS81" i="2"/>
  <c r="AT81" i="2"/>
  <c r="AU81" i="2"/>
  <c r="AV81" i="2"/>
  <c r="AW81" i="2"/>
  <c r="AX81" i="2"/>
  <c r="AY81" i="2"/>
  <c r="AZ81" i="2"/>
  <c r="BA81" i="2"/>
  <c r="BB81" i="2"/>
  <c r="BC81" i="2"/>
  <c r="BD81" i="2"/>
  <c r="BE81" i="2"/>
  <c r="BF81" i="2"/>
  <c r="BG81" i="2"/>
  <c r="BH81" i="2"/>
  <c r="BI81" i="2"/>
  <c r="BJ81" i="2"/>
  <c r="BK81" i="2"/>
  <c r="BL81" i="2"/>
  <c r="BM81" i="2"/>
  <c r="BN81" i="2"/>
  <c r="BO81" i="2"/>
  <c r="BP81" i="2"/>
  <c r="BQ81" i="2"/>
  <c r="BR81" i="2"/>
  <c r="BS81" i="2"/>
  <c r="BT81" i="2"/>
  <c r="BU81" i="2"/>
  <c r="BV81" i="2"/>
  <c r="BW81" i="2"/>
  <c r="BX81" i="2"/>
  <c r="BY81" i="2"/>
  <c r="BZ81" i="2"/>
  <c r="CA81" i="2"/>
  <c r="CB81" i="2"/>
  <c r="CC81" i="2"/>
  <c r="CD81" i="2"/>
  <c r="CE81" i="2"/>
  <c r="CF81" i="2"/>
  <c r="CG81" i="2"/>
  <c r="CH81" i="2"/>
  <c r="CI81" i="2"/>
  <c r="CJ81" i="2"/>
  <c r="CK81" i="2"/>
  <c r="CL81" i="2"/>
  <c r="CM81" i="2"/>
  <c r="CN81" i="2"/>
  <c r="CO81" i="2"/>
  <c r="CP81" i="2"/>
  <c r="CQ81" i="2"/>
  <c r="CR81" i="2"/>
  <c r="CS81" i="2"/>
  <c r="CT81" i="2"/>
  <c r="CU81" i="2"/>
  <c r="CV81" i="2"/>
  <c r="CW81" i="2"/>
  <c r="CX81" i="2"/>
  <c r="CY81" i="2"/>
  <c r="D82" i="2"/>
  <c r="E82" i="2"/>
  <c r="F82" i="2"/>
  <c r="G82" i="2"/>
  <c r="H82" i="2"/>
  <c r="I82" i="2"/>
  <c r="J82" i="2"/>
  <c r="K82" i="2"/>
  <c r="L82" i="2"/>
  <c r="M82" i="2"/>
  <c r="N82" i="2"/>
  <c r="O82" i="2"/>
  <c r="P82" i="2"/>
  <c r="Q82" i="2"/>
  <c r="R82" i="2"/>
  <c r="S82" i="2"/>
  <c r="T82" i="2"/>
  <c r="U82" i="2"/>
  <c r="V82" i="2"/>
  <c r="W82" i="2"/>
  <c r="X82" i="2"/>
  <c r="Y82" i="2"/>
  <c r="Z82" i="2"/>
  <c r="AA82" i="2"/>
  <c r="AB82" i="2"/>
  <c r="AC82" i="2"/>
  <c r="AD82" i="2"/>
  <c r="AE82" i="2"/>
  <c r="AF82" i="2"/>
  <c r="AG82" i="2"/>
  <c r="AH82" i="2"/>
  <c r="AI82" i="2"/>
  <c r="AJ82" i="2"/>
  <c r="AK82" i="2"/>
  <c r="AL82" i="2"/>
  <c r="AM82" i="2"/>
  <c r="AN82" i="2"/>
  <c r="AO82" i="2"/>
  <c r="AP82" i="2"/>
  <c r="AQ82" i="2"/>
  <c r="AR82" i="2"/>
  <c r="AS82" i="2"/>
  <c r="AT82" i="2"/>
  <c r="AU82" i="2"/>
  <c r="AV82" i="2"/>
  <c r="AW82" i="2"/>
  <c r="AX82" i="2"/>
  <c r="AY82" i="2"/>
  <c r="AZ82" i="2"/>
  <c r="BA82" i="2"/>
  <c r="BB82" i="2"/>
  <c r="BC82" i="2"/>
  <c r="BD82" i="2"/>
  <c r="BE82" i="2"/>
  <c r="BF82" i="2"/>
  <c r="BG82" i="2"/>
  <c r="BH82" i="2"/>
  <c r="BI82" i="2"/>
  <c r="BJ82" i="2"/>
  <c r="BK82" i="2"/>
  <c r="BL82" i="2"/>
  <c r="BM82" i="2"/>
  <c r="BN82" i="2"/>
  <c r="BO82" i="2"/>
  <c r="BP82" i="2"/>
  <c r="BQ82" i="2"/>
  <c r="BR82" i="2"/>
  <c r="BS82" i="2"/>
  <c r="BT82" i="2"/>
  <c r="BU82" i="2"/>
  <c r="BV82" i="2"/>
  <c r="BW82" i="2"/>
  <c r="BX82" i="2"/>
  <c r="BY82" i="2"/>
  <c r="BZ82" i="2"/>
  <c r="CA82" i="2"/>
  <c r="CB82" i="2"/>
  <c r="CC82" i="2"/>
  <c r="CD82" i="2"/>
  <c r="CE82" i="2"/>
  <c r="CF82" i="2"/>
  <c r="CG82" i="2"/>
  <c r="CH82" i="2"/>
  <c r="CI82" i="2"/>
  <c r="CJ82" i="2"/>
  <c r="CK82" i="2"/>
  <c r="CL82" i="2"/>
  <c r="CM82" i="2"/>
  <c r="CN82" i="2"/>
  <c r="CO82" i="2"/>
  <c r="CP82" i="2"/>
  <c r="CQ82" i="2"/>
  <c r="CR82" i="2"/>
  <c r="CS82" i="2"/>
  <c r="CT82" i="2"/>
  <c r="CU82" i="2"/>
  <c r="CV82" i="2"/>
  <c r="CW82" i="2"/>
  <c r="CX82" i="2"/>
  <c r="CY82" i="2"/>
  <c r="D83" i="2"/>
  <c r="E83" i="2"/>
  <c r="F83" i="2"/>
  <c r="G83" i="2"/>
  <c r="H83" i="2"/>
  <c r="I83" i="2"/>
  <c r="J83" i="2"/>
  <c r="K83" i="2"/>
  <c r="L83" i="2"/>
  <c r="M83" i="2"/>
  <c r="N83" i="2"/>
  <c r="O83" i="2"/>
  <c r="P83" i="2"/>
  <c r="Q83" i="2"/>
  <c r="R83" i="2"/>
  <c r="S83" i="2"/>
  <c r="T83" i="2"/>
  <c r="U83" i="2"/>
  <c r="V83" i="2"/>
  <c r="W83" i="2"/>
  <c r="X83" i="2"/>
  <c r="Y83" i="2"/>
  <c r="Z83" i="2"/>
  <c r="AA83" i="2"/>
  <c r="AB83" i="2"/>
  <c r="AC83" i="2"/>
  <c r="AD83" i="2"/>
  <c r="AE83" i="2"/>
  <c r="AF83" i="2"/>
  <c r="AG83" i="2"/>
  <c r="AH83" i="2"/>
  <c r="AI83" i="2"/>
  <c r="AJ83" i="2"/>
  <c r="AK83" i="2"/>
  <c r="AL83" i="2"/>
  <c r="AM83" i="2"/>
  <c r="AN83" i="2"/>
  <c r="AO83" i="2"/>
  <c r="AP83" i="2"/>
  <c r="AQ83" i="2"/>
  <c r="AR83" i="2"/>
  <c r="AS83" i="2"/>
  <c r="AT83" i="2"/>
  <c r="AU83" i="2"/>
  <c r="AV83" i="2"/>
  <c r="AW83" i="2"/>
  <c r="AX83" i="2"/>
  <c r="AY83" i="2"/>
  <c r="AZ83" i="2"/>
  <c r="BA83" i="2"/>
  <c r="BB83" i="2"/>
  <c r="BC83" i="2"/>
  <c r="BD83" i="2"/>
  <c r="BE83" i="2"/>
  <c r="BF83" i="2"/>
  <c r="BG83" i="2"/>
  <c r="BH83" i="2"/>
  <c r="BI83" i="2"/>
  <c r="BJ83" i="2"/>
  <c r="BK83" i="2"/>
  <c r="BL83" i="2"/>
  <c r="BM83" i="2"/>
  <c r="BN83" i="2"/>
  <c r="BO83" i="2"/>
  <c r="BP83" i="2"/>
  <c r="BQ83" i="2"/>
  <c r="BR83" i="2"/>
  <c r="BS83" i="2"/>
  <c r="BT83" i="2"/>
  <c r="BU83" i="2"/>
  <c r="BV83" i="2"/>
  <c r="BW83" i="2"/>
  <c r="BX83" i="2"/>
  <c r="BY83" i="2"/>
  <c r="BZ83" i="2"/>
  <c r="CA83" i="2"/>
  <c r="CB83" i="2"/>
  <c r="CC83" i="2"/>
  <c r="CD83" i="2"/>
  <c r="CE83" i="2"/>
  <c r="CF83" i="2"/>
  <c r="CG83" i="2"/>
  <c r="CH83" i="2"/>
  <c r="CI83" i="2"/>
  <c r="CJ83" i="2"/>
  <c r="CK83" i="2"/>
  <c r="CL83" i="2"/>
  <c r="CM83" i="2"/>
  <c r="CN83" i="2"/>
  <c r="CO83" i="2"/>
  <c r="CP83" i="2"/>
  <c r="CQ83" i="2"/>
  <c r="CR83" i="2"/>
  <c r="CS83" i="2"/>
  <c r="CT83" i="2"/>
  <c r="CU83" i="2"/>
  <c r="CV83" i="2"/>
  <c r="CW83" i="2"/>
  <c r="CX83" i="2"/>
  <c r="CY83" i="2"/>
  <c r="D84" i="2"/>
  <c r="E84" i="2"/>
  <c r="F84" i="2"/>
  <c r="G84" i="2"/>
  <c r="H84" i="2"/>
  <c r="I84" i="2"/>
  <c r="J84" i="2"/>
  <c r="K84" i="2"/>
  <c r="L84" i="2"/>
  <c r="M84" i="2"/>
  <c r="N84" i="2"/>
  <c r="O84" i="2"/>
  <c r="P84" i="2"/>
  <c r="Q84" i="2"/>
  <c r="R84" i="2"/>
  <c r="S84" i="2"/>
  <c r="T84" i="2"/>
  <c r="U84" i="2"/>
  <c r="V84" i="2"/>
  <c r="W84" i="2"/>
  <c r="X84" i="2"/>
  <c r="Y84" i="2"/>
  <c r="Z84" i="2"/>
  <c r="AA84" i="2"/>
  <c r="AB84" i="2"/>
  <c r="AC84" i="2"/>
  <c r="AD84" i="2"/>
  <c r="AE84" i="2"/>
  <c r="AF84" i="2"/>
  <c r="AG84" i="2"/>
  <c r="AH84" i="2"/>
  <c r="AI84" i="2"/>
  <c r="AJ84" i="2"/>
  <c r="AK84" i="2"/>
  <c r="AL84" i="2"/>
  <c r="AM84" i="2"/>
  <c r="AN84" i="2"/>
  <c r="AO84" i="2"/>
  <c r="AP84" i="2"/>
  <c r="AQ84" i="2"/>
  <c r="AR84" i="2"/>
  <c r="AS84" i="2"/>
  <c r="AT84" i="2"/>
  <c r="AU84" i="2"/>
  <c r="AV84" i="2"/>
  <c r="AW84" i="2"/>
  <c r="AX84" i="2"/>
  <c r="AY84" i="2"/>
  <c r="AZ84" i="2"/>
  <c r="BA84" i="2"/>
  <c r="BB84" i="2"/>
  <c r="BC84" i="2"/>
  <c r="BD84" i="2"/>
  <c r="BE84" i="2"/>
  <c r="BF84" i="2"/>
  <c r="BG84" i="2"/>
  <c r="BH84" i="2"/>
  <c r="BI84" i="2"/>
  <c r="BJ84" i="2"/>
  <c r="BK84" i="2"/>
  <c r="BL84" i="2"/>
  <c r="BM84" i="2"/>
  <c r="BN84" i="2"/>
  <c r="BO84" i="2"/>
  <c r="BP84" i="2"/>
  <c r="BQ84" i="2"/>
  <c r="BR84" i="2"/>
  <c r="BS84" i="2"/>
  <c r="BT84" i="2"/>
  <c r="BU84" i="2"/>
  <c r="BV84" i="2"/>
  <c r="BW84" i="2"/>
  <c r="BX84" i="2"/>
  <c r="BY84" i="2"/>
  <c r="BZ84" i="2"/>
  <c r="CA84" i="2"/>
  <c r="CB84" i="2"/>
  <c r="CC84" i="2"/>
  <c r="CD84" i="2"/>
  <c r="CE84" i="2"/>
  <c r="CF84" i="2"/>
  <c r="CG84" i="2"/>
  <c r="CH84" i="2"/>
  <c r="CI84" i="2"/>
  <c r="CJ84" i="2"/>
  <c r="CK84" i="2"/>
  <c r="CL84" i="2"/>
  <c r="CM84" i="2"/>
  <c r="CN84" i="2"/>
  <c r="CO84" i="2"/>
  <c r="CP84" i="2"/>
  <c r="CQ84" i="2"/>
  <c r="CR84" i="2"/>
  <c r="CS84" i="2"/>
  <c r="CT84" i="2"/>
  <c r="CU84" i="2"/>
  <c r="CV84" i="2"/>
  <c r="CW84" i="2"/>
  <c r="CX84" i="2"/>
  <c r="CY84" i="2"/>
  <c r="E87" i="2"/>
  <c r="B88" i="2"/>
  <c r="E88" i="2"/>
  <c r="B89" i="2"/>
  <c r="E89" i="2"/>
  <c r="E90" i="2"/>
  <c r="E92" i="2"/>
  <c r="D93" i="2"/>
  <c r="E94" i="2"/>
  <c r="D95" i="2"/>
  <c r="E95" i="2"/>
  <c r="F95" i="2"/>
  <c r="G95" i="2"/>
  <c r="H95" i="2"/>
  <c r="I95" i="2"/>
  <c r="J95" i="2"/>
  <c r="K95" i="2"/>
  <c r="L95" i="2"/>
  <c r="M95" i="2"/>
  <c r="N95" i="2"/>
  <c r="O95" i="2"/>
  <c r="P95" i="2"/>
  <c r="Q95" i="2"/>
  <c r="R95" i="2"/>
  <c r="S95" i="2"/>
  <c r="T95" i="2"/>
  <c r="U95" i="2"/>
  <c r="V95" i="2"/>
  <c r="W95" i="2"/>
  <c r="X95" i="2"/>
  <c r="Y95" i="2"/>
  <c r="Z95" i="2"/>
  <c r="AA95" i="2"/>
  <c r="AB95" i="2"/>
  <c r="AC95" i="2"/>
  <c r="AD95" i="2"/>
  <c r="AE95" i="2"/>
  <c r="AF95" i="2"/>
  <c r="AG95" i="2"/>
  <c r="AH95" i="2"/>
  <c r="AI95" i="2"/>
  <c r="AJ95" i="2"/>
  <c r="AK95" i="2"/>
  <c r="AL95" i="2"/>
  <c r="AM95" i="2"/>
  <c r="AN95" i="2"/>
  <c r="AO95" i="2"/>
  <c r="AP95" i="2"/>
  <c r="AQ95" i="2"/>
  <c r="AR95" i="2"/>
  <c r="AS95" i="2"/>
  <c r="AT95" i="2"/>
  <c r="AU95" i="2"/>
  <c r="AV95" i="2"/>
  <c r="AW95" i="2"/>
  <c r="AX95" i="2"/>
  <c r="AY95" i="2"/>
  <c r="AZ95" i="2"/>
  <c r="BA95" i="2"/>
  <c r="BB95" i="2"/>
  <c r="BC95" i="2"/>
  <c r="BD95" i="2"/>
  <c r="BE95" i="2"/>
  <c r="BF95" i="2"/>
  <c r="BG95" i="2"/>
  <c r="BH95" i="2"/>
  <c r="BI95" i="2"/>
  <c r="BJ95" i="2"/>
  <c r="BK95" i="2"/>
  <c r="BL95" i="2"/>
  <c r="BM95" i="2"/>
  <c r="BN95" i="2"/>
  <c r="BO95" i="2"/>
  <c r="BP95" i="2"/>
  <c r="BQ95" i="2"/>
  <c r="BR95" i="2"/>
  <c r="BS95" i="2"/>
  <c r="BT95" i="2"/>
  <c r="BU95" i="2"/>
  <c r="BV95" i="2"/>
  <c r="BW95" i="2"/>
  <c r="BX95" i="2"/>
  <c r="BY95" i="2"/>
  <c r="BZ95" i="2"/>
  <c r="CA95" i="2"/>
  <c r="CB95" i="2"/>
  <c r="CC95" i="2"/>
  <c r="CD95" i="2"/>
  <c r="CE95" i="2"/>
  <c r="CF95" i="2"/>
  <c r="CG95" i="2"/>
  <c r="CH95" i="2"/>
  <c r="CI95" i="2"/>
  <c r="CJ95" i="2"/>
  <c r="CK95" i="2"/>
  <c r="CL95" i="2"/>
  <c r="CM95" i="2"/>
  <c r="CN95" i="2"/>
  <c r="CO95" i="2"/>
  <c r="CP95" i="2"/>
  <c r="CQ95" i="2"/>
  <c r="CR95" i="2"/>
  <c r="CS95" i="2"/>
  <c r="CT95" i="2"/>
  <c r="CU95" i="2"/>
  <c r="CV95" i="2"/>
  <c r="CW95" i="2"/>
  <c r="CX95" i="2"/>
  <c r="CY95" i="2"/>
  <c r="E96" i="2"/>
  <c r="D98" i="2"/>
  <c r="E98" i="2"/>
  <c r="F98" i="2"/>
  <c r="G98" i="2"/>
  <c r="H98" i="2"/>
  <c r="I98" i="2"/>
  <c r="J98" i="2"/>
  <c r="K98" i="2"/>
  <c r="L98" i="2"/>
  <c r="M98" i="2"/>
  <c r="N98" i="2"/>
  <c r="O98" i="2"/>
  <c r="P98" i="2"/>
  <c r="Q98" i="2"/>
  <c r="R98" i="2"/>
  <c r="S98" i="2"/>
  <c r="T98" i="2"/>
  <c r="U98" i="2"/>
  <c r="V98" i="2"/>
  <c r="W98" i="2"/>
  <c r="X98" i="2"/>
  <c r="Y98" i="2"/>
  <c r="Z98" i="2"/>
  <c r="AA98" i="2"/>
  <c r="AB98" i="2"/>
  <c r="AC98" i="2"/>
  <c r="AD98" i="2"/>
  <c r="AE98" i="2"/>
  <c r="AF98" i="2"/>
  <c r="AG98" i="2"/>
  <c r="AH98" i="2"/>
  <c r="AI98" i="2"/>
  <c r="AJ98" i="2"/>
  <c r="AK98" i="2"/>
  <c r="AL98" i="2"/>
  <c r="AM98" i="2"/>
  <c r="AN98" i="2"/>
  <c r="AO98" i="2"/>
  <c r="AP98" i="2"/>
  <c r="AQ98" i="2"/>
  <c r="AR98" i="2"/>
  <c r="AS98" i="2"/>
  <c r="AT98" i="2"/>
  <c r="AU98" i="2"/>
  <c r="AV98" i="2"/>
  <c r="AW98" i="2"/>
  <c r="AX98" i="2"/>
  <c r="AY98" i="2"/>
  <c r="AZ98" i="2"/>
  <c r="BA98" i="2"/>
  <c r="BB98" i="2"/>
  <c r="BC98" i="2"/>
  <c r="BD98" i="2"/>
  <c r="BE98" i="2"/>
  <c r="BF98" i="2"/>
  <c r="BG98" i="2"/>
  <c r="BH98" i="2"/>
  <c r="BI98" i="2"/>
  <c r="BJ98" i="2"/>
  <c r="BK98" i="2"/>
  <c r="BL98" i="2"/>
  <c r="BM98" i="2"/>
  <c r="BN98" i="2"/>
  <c r="BO98" i="2"/>
  <c r="BP98" i="2"/>
  <c r="BQ98" i="2"/>
  <c r="BR98" i="2"/>
  <c r="BS98" i="2"/>
  <c r="BT98" i="2"/>
  <c r="BU98" i="2"/>
  <c r="BV98" i="2"/>
  <c r="BW98" i="2"/>
  <c r="BX98" i="2"/>
  <c r="BY98" i="2"/>
  <c r="BZ98" i="2"/>
  <c r="CA98" i="2"/>
  <c r="CB98" i="2"/>
  <c r="CC98" i="2"/>
  <c r="CD98" i="2"/>
  <c r="CE98" i="2"/>
  <c r="CF98" i="2"/>
  <c r="CG98" i="2"/>
  <c r="CH98" i="2"/>
  <c r="CI98" i="2"/>
  <c r="CJ98" i="2"/>
  <c r="CK98" i="2"/>
  <c r="CL98" i="2"/>
  <c r="CM98" i="2"/>
  <c r="CN98" i="2"/>
  <c r="CO98" i="2"/>
  <c r="CP98" i="2"/>
  <c r="CQ98" i="2"/>
  <c r="CR98" i="2"/>
  <c r="CS98" i="2"/>
  <c r="CT98" i="2"/>
  <c r="CU98" i="2"/>
  <c r="CV98" i="2"/>
  <c r="CW98" i="2"/>
  <c r="CX98" i="2"/>
  <c r="CY98" i="2"/>
  <c r="D99" i="2"/>
  <c r="E99" i="2"/>
  <c r="F99" i="2"/>
  <c r="G99" i="2"/>
  <c r="H99" i="2"/>
  <c r="I99" i="2"/>
  <c r="J99" i="2"/>
  <c r="K99" i="2"/>
  <c r="L99" i="2"/>
  <c r="M99" i="2"/>
  <c r="N99" i="2"/>
  <c r="O99" i="2"/>
  <c r="P99" i="2"/>
  <c r="Q99" i="2"/>
  <c r="R99" i="2"/>
  <c r="S99" i="2"/>
  <c r="T99" i="2"/>
  <c r="U99" i="2"/>
  <c r="V99" i="2"/>
  <c r="W99" i="2"/>
  <c r="X99" i="2"/>
  <c r="Y99" i="2"/>
  <c r="Z99" i="2"/>
  <c r="AA99" i="2"/>
  <c r="AB99" i="2"/>
  <c r="AC99" i="2"/>
  <c r="AD99" i="2"/>
  <c r="AE99" i="2"/>
  <c r="AF99" i="2"/>
  <c r="AG99" i="2"/>
  <c r="AH99" i="2"/>
  <c r="AI99" i="2"/>
  <c r="AJ99" i="2"/>
  <c r="AK99" i="2"/>
  <c r="AL99" i="2"/>
  <c r="AM99" i="2"/>
  <c r="AN99" i="2"/>
  <c r="AO99" i="2"/>
  <c r="AP99" i="2"/>
  <c r="AQ99" i="2"/>
  <c r="AR99" i="2"/>
  <c r="AS99" i="2"/>
  <c r="AT99" i="2"/>
  <c r="AU99" i="2"/>
  <c r="AV99" i="2"/>
  <c r="AW99" i="2"/>
  <c r="AX99" i="2"/>
  <c r="AY99" i="2"/>
  <c r="AZ99" i="2"/>
  <c r="BA99" i="2"/>
  <c r="BB99" i="2"/>
  <c r="BC99" i="2"/>
  <c r="BD99" i="2"/>
  <c r="BE99" i="2"/>
  <c r="BF99" i="2"/>
  <c r="BG99" i="2"/>
  <c r="BH99" i="2"/>
  <c r="BI99" i="2"/>
  <c r="BJ99" i="2"/>
  <c r="BK99" i="2"/>
  <c r="BL99" i="2"/>
  <c r="BM99" i="2"/>
  <c r="BN99" i="2"/>
  <c r="BO99" i="2"/>
  <c r="BP99" i="2"/>
  <c r="BQ99" i="2"/>
  <c r="BR99" i="2"/>
  <c r="BS99" i="2"/>
  <c r="BT99" i="2"/>
  <c r="BU99" i="2"/>
  <c r="BV99" i="2"/>
  <c r="BW99" i="2"/>
  <c r="BX99" i="2"/>
  <c r="BY99" i="2"/>
  <c r="BZ99" i="2"/>
  <c r="CA99" i="2"/>
  <c r="CB99" i="2"/>
  <c r="CC99" i="2"/>
  <c r="CD99" i="2"/>
  <c r="CE99" i="2"/>
  <c r="CF99" i="2"/>
  <c r="CG99" i="2"/>
  <c r="CH99" i="2"/>
  <c r="CI99" i="2"/>
  <c r="CJ99" i="2"/>
  <c r="CK99" i="2"/>
  <c r="CL99" i="2"/>
  <c r="CM99" i="2"/>
  <c r="CN99" i="2"/>
  <c r="CO99" i="2"/>
  <c r="CP99" i="2"/>
  <c r="CQ99" i="2"/>
  <c r="CR99" i="2"/>
  <c r="CS99" i="2"/>
  <c r="CT99" i="2"/>
  <c r="CU99" i="2"/>
  <c r="CV99" i="2"/>
  <c r="CW99" i="2"/>
  <c r="CX99" i="2"/>
  <c r="CY99" i="2"/>
  <c r="D100" i="2"/>
  <c r="E100" i="2"/>
  <c r="F100" i="2"/>
  <c r="G100" i="2"/>
  <c r="H100" i="2"/>
  <c r="I100" i="2"/>
  <c r="J100" i="2"/>
  <c r="K100" i="2"/>
  <c r="L100" i="2"/>
  <c r="M100" i="2"/>
  <c r="N100" i="2"/>
  <c r="O100" i="2"/>
  <c r="P100" i="2"/>
  <c r="Q100" i="2"/>
  <c r="R100" i="2"/>
  <c r="S100" i="2"/>
  <c r="T100" i="2"/>
  <c r="U100" i="2"/>
  <c r="V100" i="2"/>
  <c r="W100" i="2"/>
  <c r="X100" i="2"/>
  <c r="Y100" i="2"/>
  <c r="Z100" i="2"/>
  <c r="AA100" i="2"/>
  <c r="AB100" i="2"/>
  <c r="AC100" i="2"/>
  <c r="AD100" i="2"/>
  <c r="AE100" i="2"/>
  <c r="AF100" i="2"/>
  <c r="AG100" i="2"/>
  <c r="AH100" i="2"/>
  <c r="AI100" i="2"/>
  <c r="AJ100" i="2"/>
  <c r="AK100" i="2"/>
  <c r="AL100" i="2"/>
  <c r="AM100" i="2"/>
  <c r="AN100" i="2"/>
  <c r="AO100" i="2"/>
  <c r="AP100" i="2"/>
  <c r="AQ100" i="2"/>
  <c r="AR100" i="2"/>
  <c r="AS100" i="2"/>
  <c r="AT100" i="2"/>
  <c r="AU100" i="2"/>
  <c r="AV100" i="2"/>
  <c r="AW100" i="2"/>
  <c r="AX100" i="2"/>
  <c r="AY100" i="2"/>
  <c r="AZ100" i="2"/>
  <c r="BA100" i="2"/>
  <c r="BB100" i="2"/>
  <c r="BC100" i="2"/>
  <c r="BD100" i="2"/>
  <c r="BE100" i="2"/>
  <c r="BF100" i="2"/>
  <c r="BG100" i="2"/>
  <c r="BH100" i="2"/>
  <c r="BI100" i="2"/>
  <c r="BJ100" i="2"/>
  <c r="BK100" i="2"/>
  <c r="BL100" i="2"/>
  <c r="BM100" i="2"/>
  <c r="BN100" i="2"/>
  <c r="BO100" i="2"/>
  <c r="BP100" i="2"/>
  <c r="BQ100" i="2"/>
  <c r="BR100" i="2"/>
  <c r="BS100" i="2"/>
  <c r="BT100" i="2"/>
  <c r="BU100" i="2"/>
  <c r="BV100" i="2"/>
  <c r="BW100" i="2"/>
  <c r="BX100" i="2"/>
  <c r="BY100" i="2"/>
  <c r="BZ100" i="2"/>
  <c r="CA100" i="2"/>
  <c r="CB100" i="2"/>
  <c r="CC100" i="2"/>
  <c r="CD100" i="2"/>
  <c r="CE100" i="2"/>
  <c r="CF100" i="2"/>
  <c r="CG100" i="2"/>
  <c r="CH100" i="2"/>
  <c r="CI100" i="2"/>
  <c r="CJ100" i="2"/>
  <c r="CK100" i="2"/>
  <c r="CL100" i="2"/>
  <c r="CM100" i="2"/>
  <c r="CN100" i="2"/>
  <c r="CO100" i="2"/>
  <c r="CP100" i="2"/>
  <c r="CQ100" i="2"/>
  <c r="CR100" i="2"/>
  <c r="CS100" i="2"/>
  <c r="CT100" i="2"/>
  <c r="CU100" i="2"/>
  <c r="CV100" i="2"/>
  <c r="CW100" i="2"/>
  <c r="CX100" i="2"/>
  <c r="CY100" i="2"/>
  <c r="E104" i="2"/>
  <c r="E105" i="2"/>
  <c r="E106" i="2"/>
  <c r="E109" i="2"/>
  <c r="D111" i="2"/>
  <c r="E111" i="2"/>
  <c r="F111" i="2"/>
  <c r="G111" i="2"/>
  <c r="H111" i="2"/>
  <c r="I111" i="2"/>
  <c r="J111" i="2"/>
  <c r="K111" i="2"/>
  <c r="L111" i="2"/>
  <c r="M111" i="2"/>
  <c r="N111" i="2"/>
  <c r="O111" i="2"/>
  <c r="P111" i="2"/>
  <c r="Q111" i="2"/>
  <c r="R111" i="2"/>
  <c r="S111" i="2"/>
  <c r="T111" i="2"/>
  <c r="U111" i="2"/>
  <c r="V111" i="2"/>
  <c r="W111" i="2"/>
  <c r="X111" i="2"/>
  <c r="Y111" i="2"/>
  <c r="Z111" i="2"/>
  <c r="AA111" i="2"/>
  <c r="AB111" i="2"/>
  <c r="AC111" i="2"/>
  <c r="AD111" i="2"/>
  <c r="AE111" i="2"/>
  <c r="AF111" i="2"/>
  <c r="AG111" i="2"/>
  <c r="AH111" i="2"/>
  <c r="AI111" i="2"/>
  <c r="AJ111" i="2"/>
  <c r="AK111" i="2"/>
  <c r="AL111" i="2"/>
  <c r="AM111" i="2"/>
  <c r="AN111" i="2"/>
  <c r="AO111" i="2"/>
  <c r="AP111" i="2"/>
  <c r="AQ111" i="2"/>
  <c r="AR111" i="2"/>
  <c r="AS111" i="2"/>
  <c r="AT111" i="2"/>
  <c r="AU111" i="2"/>
  <c r="AV111" i="2"/>
  <c r="AW111" i="2"/>
  <c r="AX111" i="2"/>
  <c r="AY111" i="2"/>
  <c r="AZ111" i="2"/>
  <c r="BA111" i="2"/>
  <c r="BB111" i="2"/>
  <c r="BC111" i="2"/>
  <c r="BD111" i="2"/>
  <c r="BE111" i="2"/>
  <c r="BF111" i="2"/>
  <c r="BG111" i="2"/>
  <c r="BH111" i="2"/>
  <c r="BI111" i="2"/>
  <c r="BJ111" i="2"/>
  <c r="BK111" i="2"/>
  <c r="BL111" i="2"/>
  <c r="BM111" i="2"/>
  <c r="BN111" i="2"/>
  <c r="BO111" i="2"/>
  <c r="BP111" i="2"/>
  <c r="BQ111" i="2"/>
  <c r="BR111" i="2"/>
  <c r="BS111" i="2"/>
  <c r="BT111" i="2"/>
  <c r="BU111" i="2"/>
  <c r="BV111" i="2"/>
  <c r="BW111" i="2"/>
  <c r="BX111" i="2"/>
  <c r="BY111" i="2"/>
  <c r="BZ111" i="2"/>
  <c r="CA111" i="2"/>
  <c r="CB111" i="2"/>
  <c r="CC111" i="2"/>
  <c r="CD111" i="2"/>
  <c r="CE111" i="2"/>
  <c r="CF111" i="2"/>
  <c r="CG111" i="2"/>
  <c r="CH111" i="2"/>
  <c r="CI111" i="2"/>
  <c r="CJ111" i="2"/>
  <c r="CK111" i="2"/>
  <c r="CL111" i="2"/>
  <c r="CM111" i="2"/>
  <c r="CN111" i="2"/>
  <c r="CO111" i="2"/>
  <c r="CP111" i="2"/>
  <c r="CQ111" i="2"/>
  <c r="CR111" i="2"/>
  <c r="CS111" i="2"/>
  <c r="CT111" i="2"/>
  <c r="CU111" i="2"/>
  <c r="CV111" i="2"/>
  <c r="CW111" i="2"/>
  <c r="CX111" i="2"/>
  <c r="CY111" i="2"/>
  <c r="E113" i="2"/>
  <c r="D115" i="2"/>
  <c r="E115" i="2"/>
  <c r="F115" i="2"/>
  <c r="G115" i="2"/>
  <c r="H115" i="2"/>
  <c r="I115" i="2"/>
  <c r="J115" i="2"/>
  <c r="K115" i="2"/>
  <c r="L115" i="2"/>
  <c r="M115" i="2"/>
  <c r="N115" i="2"/>
  <c r="O115" i="2"/>
  <c r="P115" i="2"/>
  <c r="Q115" i="2"/>
  <c r="R115" i="2"/>
  <c r="S115" i="2"/>
  <c r="T115" i="2"/>
  <c r="U115" i="2"/>
  <c r="V115" i="2"/>
  <c r="W115" i="2"/>
  <c r="X115" i="2"/>
  <c r="Y115" i="2"/>
  <c r="Z115" i="2"/>
  <c r="AA115" i="2"/>
  <c r="AB115" i="2"/>
  <c r="AC115" i="2"/>
  <c r="AD115" i="2"/>
  <c r="AE115" i="2"/>
  <c r="AF115" i="2"/>
  <c r="AG115" i="2"/>
  <c r="AH115" i="2"/>
  <c r="AI115" i="2"/>
  <c r="AJ115" i="2"/>
  <c r="AK115" i="2"/>
  <c r="AL115" i="2"/>
  <c r="AM115" i="2"/>
  <c r="AN115" i="2"/>
  <c r="AO115" i="2"/>
  <c r="AP115" i="2"/>
  <c r="AQ115" i="2"/>
  <c r="AR115" i="2"/>
  <c r="AS115" i="2"/>
  <c r="AT115" i="2"/>
  <c r="AU115" i="2"/>
  <c r="AV115" i="2"/>
  <c r="AW115" i="2"/>
  <c r="AX115" i="2"/>
  <c r="AY115" i="2"/>
  <c r="AZ115" i="2"/>
  <c r="BA115" i="2"/>
  <c r="BB115" i="2"/>
  <c r="BC115" i="2"/>
  <c r="BD115" i="2"/>
  <c r="BE115" i="2"/>
  <c r="BF115" i="2"/>
  <c r="BG115" i="2"/>
  <c r="BH115" i="2"/>
  <c r="BI115" i="2"/>
  <c r="BJ115" i="2"/>
  <c r="BK115" i="2"/>
  <c r="BL115" i="2"/>
  <c r="BM115" i="2"/>
  <c r="BN115" i="2"/>
  <c r="BO115" i="2"/>
  <c r="BP115" i="2"/>
  <c r="BQ115" i="2"/>
  <c r="BR115" i="2"/>
  <c r="BS115" i="2"/>
  <c r="BT115" i="2"/>
  <c r="BU115" i="2"/>
  <c r="BV115" i="2"/>
  <c r="BW115" i="2"/>
  <c r="BX115" i="2"/>
  <c r="BY115" i="2"/>
  <c r="BZ115" i="2"/>
  <c r="CA115" i="2"/>
  <c r="CB115" i="2"/>
  <c r="CC115" i="2"/>
  <c r="CD115" i="2"/>
  <c r="CE115" i="2"/>
  <c r="CF115" i="2"/>
  <c r="CG115" i="2"/>
  <c r="CH115" i="2"/>
  <c r="CI115" i="2"/>
  <c r="CJ115" i="2"/>
  <c r="CK115" i="2"/>
  <c r="CL115" i="2"/>
  <c r="CM115" i="2"/>
  <c r="CN115" i="2"/>
  <c r="CO115" i="2"/>
  <c r="CP115" i="2"/>
  <c r="CQ115" i="2"/>
  <c r="CR115" i="2"/>
  <c r="CS115" i="2"/>
  <c r="CT115" i="2"/>
  <c r="CU115" i="2"/>
  <c r="CV115" i="2"/>
  <c r="CW115" i="2"/>
  <c r="CX115" i="2"/>
  <c r="CY115" i="2"/>
  <c r="D116" i="2"/>
  <c r="E116" i="2"/>
  <c r="F116" i="2"/>
  <c r="G116" i="2"/>
  <c r="H116" i="2"/>
  <c r="I116" i="2"/>
  <c r="J116" i="2"/>
  <c r="K116" i="2"/>
  <c r="L116" i="2"/>
  <c r="M116" i="2"/>
  <c r="N116" i="2"/>
  <c r="O116" i="2"/>
  <c r="P116" i="2"/>
  <c r="Q116" i="2"/>
  <c r="R116" i="2"/>
  <c r="S116" i="2"/>
  <c r="T116" i="2"/>
  <c r="U116" i="2"/>
  <c r="V116" i="2"/>
  <c r="W116" i="2"/>
  <c r="X116" i="2"/>
  <c r="Y116" i="2"/>
  <c r="Z116" i="2"/>
  <c r="AA116" i="2"/>
  <c r="AB116" i="2"/>
  <c r="AC116" i="2"/>
  <c r="AD116" i="2"/>
  <c r="AE116" i="2"/>
  <c r="AF116" i="2"/>
  <c r="AG116" i="2"/>
  <c r="AH116" i="2"/>
  <c r="AI116" i="2"/>
  <c r="AJ116" i="2"/>
  <c r="AK116" i="2"/>
  <c r="AL116" i="2"/>
  <c r="AM116" i="2"/>
  <c r="AN116" i="2"/>
  <c r="AO116" i="2"/>
  <c r="AP116" i="2"/>
  <c r="AQ116" i="2"/>
  <c r="AR116" i="2"/>
  <c r="AS116" i="2"/>
  <c r="AT116" i="2"/>
  <c r="AU116" i="2"/>
  <c r="AV116" i="2"/>
  <c r="AW116" i="2"/>
  <c r="AX116" i="2"/>
  <c r="AY116" i="2"/>
  <c r="AZ116" i="2"/>
  <c r="BA116" i="2"/>
  <c r="BB116" i="2"/>
  <c r="BC116" i="2"/>
  <c r="BD116" i="2"/>
  <c r="BE116" i="2"/>
  <c r="BF116" i="2"/>
  <c r="BG116" i="2"/>
  <c r="BH116" i="2"/>
  <c r="BI116" i="2"/>
  <c r="BJ116" i="2"/>
  <c r="BK116" i="2"/>
  <c r="BL116" i="2"/>
  <c r="BM116" i="2"/>
  <c r="BN116" i="2"/>
  <c r="BO116" i="2"/>
  <c r="BP116" i="2"/>
  <c r="BQ116" i="2"/>
  <c r="BR116" i="2"/>
  <c r="BS116" i="2"/>
  <c r="BT116" i="2"/>
  <c r="BU116" i="2"/>
  <c r="BV116" i="2"/>
  <c r="BW116" i="2"/>
  <c r="BX116" i="2"/>
  <c r="BY116" i="2"/>
  <c r="BZ116" i="2"/>
  <c r="CA116" i="2"/>
  <c r="CB116" i="2"/>
  <c r="CC116" i="2"/>
  <c r="CD116" i="2"/>
  <c r="CE116" i="2"/>
  <c r="CF116" i="2"/>
  <c r="CG116" i="2"/>
  <c r="CH116" i="2"/>
  <c r="CI116" i="2"/>
  <c r="CJ116" i="2"/>
  <c r="CK116" i="2"/>
  <c r="CL116" i="2"/>
  <c r="CM116" i="2"/>
  <c r="CN116" i="2"/>
  <c r="CO116" i="2"/>
  <c r="CP116" i="2"/>
  <c r="CQ116" i="2"/>
  <c r="CR116" i="2"/>
  <c r="CS116" i="2"/>
  <c r="CT116" i="2"/>
  <c r="CU116" i="2"/>
  <c r="CV116" i="2"/>
  <c r="CW116" i="2"/>
  <c r="CX116" i="2"/>
  <c r="CY116" i="2"/>
  <c r="D117" i="2"/>
  <c r="E117" i="2"/>
  <c r="F117" i="2"/>
  <c r="G117" i="2"/>
  <c r="H117" i="2"/>
  <c r="I117" i="2"/>
  <c r="J117" i="2"/>
  <c r="K117" i="2"/>
  <c r="L117" i="2"/>
  <c r="M117" i="2"/>
  <c r="N117" i="2"/>
  <c r="O117" i="2"/>
  <c r="P117" i="2"/>
  <c r="Q117" i="2"/>
  <c r="R117" i="2"/>
  <c r="S117" i="2"/>
  <c r="T117" i="2"/>
  <c r="U117" i="2"/>
  <c r="V117" i="2"/>
  <c r="W117" i="2"/>
  <c r="X117" i="2"/>
  <c r="Y117" i="2"/>
  <c r="Z117" i="2"/>
  <c r="AA117" i="2"/>
  <c r="AB117" i="2"/>
  <c r="AC117" i="2"/>
  <c r="AD117" i="2"/>
  <c r="AE117" i="2"/>
  <c r="AF117" i="2"/>
  <c r="AG117" i="2"/>
  <c r="AH117" i="2"/>
  <c r="AI117" i="2"/>
  <c r="AJ117" i="2"/>
  <c r="AK117" i="2"/>
  <c r="AL117" i="2"/>
  <c r="AM117" i="2"/>
  <c r="AN117" i="2"/>
  <c r="AO117" i="2"/>
  <c r="AP117" i="2"/>
  <c r="AQ117" i="2"/>
  <c r="AR117" i="2"/>
  <c r="AS117" i="2"/>
  <c r="AT117" i="2"/>
  <c r="AU117" i="2"/>
  <c r="AV117" i="2"/>
  <c r="AW117" i="2"/>
  <c r="AX117" i="2"/>
  <c r="AY117" i="2"/>
  <c r="AZ117" i="2"/>
  <c r="BA117" i="2"/>
  <c r="BB117" i="2"/>
  <c r="BC117" i="2"/>
  <c r="BD117" i="2"/>
  <c r="BE117" i="2"/>
  <c r="BF117" i="2"/>
  <c r="BG117" i="2"/>
  <c r="BH117" i="2"/>
  <c r="BI117" i="2"/>
  <c r="BJ117" i="2"/>
  <c r="BK117" i="2"/>
  <c r="BL117" i="2"/>
  <c r="BM117" i="2"/>
  <c r="BN117" i="2"/>
  <c r="BO117" i="2"/>
  <c r="BP117" i="2"/>
  <c r="BQ117" i="2"/>
  <c r="BR117" i="2"/>
  <c r="BS117" i="2"/>
  <c r="BT117" i="2"/>
  <c r="BU117" i="2"/>
  <c r="BV117" i="2"/>
  <c r="BW117" i="2"/>
  <c r="BX117" i="2"/>
  <c r="BY117" i="2"/>
  <c r="BZ117" i="2"/>
  <c r="CA117" i="2"/>
  <c r="CB117" i="2"/>
  <c r="CC117" i="2"/>
  <c r="CD117" i="2"/>
  <c r="CE117" i="2"/>
  <c r="CF117" i="2"/>
  <c r="CG117" i="2"/>
  <c r="CH117" i="2"/>
  <c r="CI117" i="2"/>
  <c r="CJ117" i="2"/>
  <c r="CK117" i="2"/>
  <c r="CL117" i="2"/>
  <c r="CM117" i="2"/>
  <c r="CN117" i="2"/>
  <c r="CO117" i="2"/>
  <c r="CP117" i="2"/>
  <c r="CQ117" i="2"/>
  <c r="CR117" i="2"/>
  <c r="CS117" i="2"/>
  <c r="CT117" i="2"/>
  <c r="CU117" i="2"/>
  <c r="CV117" i="2"/>
  <c r="CW117" i="2"/>
  <c r="CX117" i="2"/>
  <c r="CY117" i="2"/>
  <c r="D1" i="11"/>
  <c r="B2" i="11"/>
  <c r="D3" i="11"/>
  <c r="E3" i="11"/>
  <c r="F3" i="11"/>
  <c r="G3" i="11"/>
  <c r="H3" i="11"/>
  <c r="I3" i="11"/>
  <c r="J3" i="11"/>
  <c r="K3" i="11"/>
  <c r="L3" i="11"/>
  <c r="M3" i="11"/>
  <c r="N3" i="11"/>
  <c r="O3" i="11"/>
  <c r="P3" i="11"/>
  <c r="Q3" i="11"/>
  <c r="R3" i="11"/>
  <c r="S3" i="11"/>
  <c r="T3" i="11"/>
  <c r="U3" i="11"/>
  <c r="V3" i="11"/>
  <c r="W3" i="11"/>
  <c r="X3" i="11"/>
  <c r="Y3" i="11"/>
  <c r="Z3" i="11"/>
  <c r="AA3" i="11"/>
  <c r="AB3" i="11"/>
  <c r="AC3" i="11"/>
  <c r="AD3" i="11"/>
  <c r="AE3" i="11"/>
  <c r="AF3" i="11"/>
  <c r="AG3" i="11"/>
  <c r="AH3" i="11"/>
  <c r="AI3" i="11"/>
  <c r="AJ3" i="11"/>
  <c r="AK3" i="11"/>
  <c r="AL3" i="11"/>
  <c r="AM3" i="11"/>
  <c r="AN3" i="11"/>
  <c r="AO3" i="11"/>
  <c r="AP3" i="11"/>
  <c r="AQ3" i="11"/>
  <c r="AR3" i="11"/>
  <c r="AS3" i="11"/>
  <c r="AT3" i="11"/>
  <c r="AU3" i="11"/>
  <c r="AV3" i="11"/>
  <c r="AW3" i="11"/>
  <c r="AX3" i="11"/>
  <c r="AY3" i="11"/>
  <c r="AZ3" i="11"/>
  <c r="BA3" i="11"/>
  <c r="BB3" i="11"/>
  <c r="BC3" i="11"/>
  <c r="BD3" i="11"/>
  <c r="BE3" i="11"/>
  <c r="BF3" i="11"/>
  <c r="BG3" i="11"/>
  <c r="BH3" i="11"/>
  <c r="BI3" i="11"/>
  <c r="BJ3" i="11"/>
  <c r="BK3" i="11"/>
  <c r="BL3" i="11"/>
  <c r="BM3" i="11"/>
  <c r="BN3" i="11"/>
  <c r="BO3" i="11"/>
  <c r="BP3" i="11"/>
  <c r="BQ3" i="11"/>
  <c r="BR3" i="11"/>
  <c r="BS3" i="11"/>
  <c r="BT3" i="11"/>
  <c r="BU3" i="11"/>
  <c r="BV3" i="11"/>
  <c r="BW3" i="11"/>
  <c r="BX3" i="11"/>
  <c r="BY3" i="11"/>
  <c r="BZ3" i="11"/>
  <c r="CA3" i="11"/>
  <c r="CB3" i="11"/>
  <c r="CC3" i="11"/>
  <c r="CD3" i="11"/>
  <c r="CE3" i="11"/>
  <c r="CF3" i="11"/>
  <c r="CG3" i="11"/>
  <c r="CH3" i="11"/>
  <c r="CI3" i="11"/>
  <c r="CJ3" i="11"/>
  <c r="CK3" i="11"/>
  <c r="CL3" i="11"/>
  <c r="CM3" i="11"/>
  <c r="CN3" i="11"/>
  <c r="CO3" i="11"/>
  <c r="CP3" i="11"/>
  <c r="CQ3" i="11"/>
  <c r="CR3" i="11"/>
  <c r="CS3" i="11"/>
  <c r="CT3" i="11"/>
  <c r="CU3" i="11"/>
  <c r="CV3" i="11"/>
  <c r="CW3" i="11"/>
  <c r="CX3" i="11"/>
  <c r="CY3" i="11"/>
  <c r="D4" i="11"/>
  <c r="E4" i="11"/>
  <c r="F4" i="11"/>
  <c r="G4" i="11"/>
  <c r="H4" i="11"/>
  <c r="I4" i="11"/>
  <c r="J4" i="11"/>
  <c r="K4" i="11"/>
  <c r="L4" i="11"/>
  <c r="M4" i="11"/>
  <c r="N4" i="11"/>
  <c r="O4" i="11"/>
  <c r="P4" i="11"/>
  <c r="Q4" i="11"/>
  <c r="R4" i="11"/>
  <c r="S4" i="11"/>
  <c r="T4" i="11"/>
  <c r="U4" i="11"/>
  <c r="V4" i="11"/>
  <c r="W4" i="11"/>
  <c r="X4" i="11"/>
  <c r="Y4" i="11"/>
  <c r="Z4" i="11"/>
  <c r="AA4" i="11"/>
  <c r="AB4" i="11"/>
  <c r="AC4" i="11"/>
  <c r="AD4" i="11"/>
  <c r="AE4" i="11"/>
  <c r="AF4" i="11"/>
  <c r="AG4" i="11"/>
  <c r="AH4" i="11"/>
  <c r="AI4" i="11"/>
  <c r="AJ4" i="11"/>
  <c r="AK4" i="11"/>
  <c r="AL4" i="11"/>
  <c r="AM4" i="11"/>
  <c r="AN4" i="11"/>
  <c r="AO4" i="11"/>
  <c r="AP4" i="11"/>
  <c r="AQ4" i="11"/>
  <c r="AR4" i="11"/>
  <c r="AS4" i="11"/>
  <c r="AT4" i="11"/>
  <c r="AU4" i="11"/>
  <c r="AV4" i="11"/>
  <c r="AW4" i="11"/>
  <c r="AX4" i="11"/>
  <c r="AY4" i="11"/>
  <c r="AZ4" i="11"/>
  <c r="BA4" i="11"/>
  <c r="BB4" i="11"/>
  <c r="BC4" i="11"/>
  <c r="BD4" i="11"/>
  <c r="BE4" i="11"/>
  <c r="BF4" i="11"/>
  <c r="BG4" i="11"/>
  <c r="BH4" i="11"/>
  <c r="BI4" i="11"/>
  <c r="BJ4" i="11"/>
  <c r="BK4" i="11"/>
  <c r="BL4" i="11"/>
  <c r="BM4" i="11"/>
  <c r="BN4" i="11"/>
  <c r="BO4" i="11"/>
  <c r="BP4" i="11"/>
  <c r="BQ4" i="11"/>
  <c r="BR4" i="11"/>
  <c r="BS4" i="11"/>
  <c r="BT4" i="11"/>
  <c r="BU4" i="11"/>
  <c r="BV4" i="11"/>
  <c r="BW4" i="11"/>
  <c r="BX4" i="11"/>
  <c r="BY4" i="11"/>
  <c r="BZ4" i="11"/>
  <c r="CA4" i="11"/>
  <c r="CB4" i="11"/>
  <c r="CC4" i="11"/>
  <c r="CD4" i="11"/>
  <c r="CE4" i="11"/>
  <c r="CF4" i="11"/>
  <c r="CG4" i="11"/>
  <c r="CH4" i="11"/>
  <c r="CI4" i="11"/>
  <c r="CJ4" i="11"/>
  <c r="CK4" i="11"/>
  <c r="CL4" i="11"/>
  <c r="CM4" i="11"/>
  <c r="CN4" i="11"/>
  <c r="CO4" i="11"/>
  <c r="CP4" i="11"/>
  <c r="CQ4" i="11"/>
  <c r="CR4" i="11"/>
  <c r="CS4" i="11"/>
  <c r="CT4" i="11"/>
  <c r="CU4" i="11"/>
  <c r="CV4" i="11"/>
  <c r="CW4" i="11"/>
  <c r="CX4" i="11"/>
  <c r="CY4" i="11"/>
  <c r="D5" i="1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AG5" i="11"/>
  <c r="AH5" i="11"/>
  <c r="AI5" i="11"/>
  <c r="AJ5" i="11"/>
  <c r="AK5" i="11"/>
  <c r="AL5" i="11"/>
  <c r="AM5" i="11"/>
  <c r="AN5" i="11"/>
  <c r="AO5" i="11"/>
  <c r="AP5" i="11"/>
  <c r="AQ5" i="11"/>
  <c r="AR5" i="11"/>
  <c r="AS5" i="11"/>
  <c r="AT5" i="11"/>
  <c r="AU5" i="11"/>
  <c r="AV5" i="11"/>
  <c r="AW5" i="11"/>
  <c r="AX5" i="11"/>
  <c r="AY5" i="11"/>
  <c r="AZ5" i="11"/>
  <c r="BA5" i="11"/>
  <c r="BB5" i="11"/>
  <c r="BC5" i="11"/>
  <c r="BD5" i="11"/>
  <c r="BE5" i="11"/>
  <c r="BF5" i="11"/>
  <c r="BG5" i="11"/>
  <c r="BH5" i="11"/>
  <c r="BI5" i="11"/>
  <c r="BJ5" i="11"/>
  <c r="BK5" i="11"/>
  <c r="BL5" i="11"/>
  <c r="BM5" i="11"/>
  <c r="BN5" i="11"/>
  <c r="BO5" i="11"/>
  <c r="BP5" i="11"/>
  <c r="BQ5" i="11"/>
  <c r="BR5" i="11"/>
  <c r="BS5" i="11"/>
  <c r="BT5" i="11"/>
  <c r="BU5" i="11"/>
  <c r="BV5" i="11"/>
  <c r="BW5" i="11"/>
  <c r="BX5" i="11"/>
  <c r="BY5" i="11"/>
  <c r="BZ5" i="11"/>
  <c r="CA5" i="11"/>
  <c r="CB5" i="11"/>
  <c r="CC5" i="11"/>
  <c r="CD5" i="11"/>
  <c r="CE5" i="11"/>
  <c r="CF5" i="11"/>
  <c r="CG5" i="11"/>
  <c r="CH5" i="11"/>
  <c r="CI5" i="11"/>
  <c r="CJ5" i="11"/>
  <c r="CK5" i="11"/>
  <c r="CL5" i="11"/>
  <c r="CM5" i="11"/>
  <c r="CN5" i="11"/>
  <c r="CO5" i="11"/>
  <c r="CP5" i="11"/>
  <c r="CQ5" i="11"/>
  <c r="CR5" i="11"/>
  <c r="CS5" i="11"/>
  <c r="CT5" i="11"/>
  <c r="CU5" i="11"/>
  <c r="CV5" i="11"/>
  <c r="CW5" i="11"/>
  <c r="CX5" i="11"/>
  <c r="CY5" i="11"/>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AG6" i="11"/>
  <c r="AH6" i="11"/>
  <c r="AI6" i="11"/>
  <c r="AJ6" i="11"/>
  <c r="AK6" i="11"/>
  <c r="AL6" i="11"/>
  <c r="AM6" i="11"/>
  <c r="AN6" i="11"/>
  <c r="AO6" i="11"/>
  <c r="AP6" i="11"/>
  <c r="AQ6" i="11"/>
  <c r="AR6" i="11"/>
  <c r="AS6" i="11"/>
  <c r="AT6" i="11"/>
  <c r="AU6" i="11"/>
  <c r="AV6" i="11"/>
  <c r="AW6" i="11"/>
  <c r="AX6" i="11"/>
  <c r="AY6" i="11"/>
  <c r="AZ6" i="11"/>
  <c r="BA6" i="11"/>
  <c r="BB6" i="11"/>
  <c r="BC6" i="11"/>
  <c r="BD6" i="11"/>
  <c r="BE6" i="11"/>
  <c r="BF6" i="11"/>
  <c r="BG6" i="11"/>
  <c r="BH6" i="11"/>
  <c r="BI6" i="11"/>
  <c r="BJ6" i="11"/>
  <c r="BK6" i="11"/>
  <c r="BL6" i="11"/>
  <c r="BM6" i="11"/>
  <c r="BN6" i="11"/>
  <c r="BO6" i="11"/>
  <c r="BP6" i="11"/>
  <c r="BQ6" i="11"/>
  <c r="BR6" i="11"/>
  <c r="BS6" i="11"/>
  <c r="BT6" i="11"/>
  <c r="BU6" i="11"/>
  <c r="BV6" i="11"/>
  <c r="BW6" i="11"/>
  <c r="BX6" i="11"/>
  <c r="BY6" i="11"/>
  <c r="BZ6" i="11"/>
  <c r="CA6" i="11"/>
  <c r="CB6" i="11"/>
  <c r="CC6" i="11"/>
  <c r="CD6" i="11"/>
  <c r="CE6" i="11"/>
  <c r="CF6" i="11"/>
  <c r="CG6" i="11"/>
  <c r="CH6" i="11"/>
  <c r="CI6" i="11"/>
  <c r="CJ6" i="11"/>
  <c r="CK6" i="11"/>
  <c r="CL6" i="11"/>
  <c r="CM6" i="11"/>
  <c r="CN6" i="11"/>
  <c r="CO6" i="11"/>
  <c r="CP6" i="11"/>
  <c r="CQ6" i="11"/>
  <c r="CR6" i="11"/>
  <c r="CS6" i="11"/>
  <c r="CT6" i="11"/>
  <c r="CU6" i="11"/>
  <c r="CV6" i="11"/>
  <c r="CW6" i="11"/>
  <c r="CX6" i="11"/>
  <c r="CY6" i="11"/>
  <c r="B8"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AG8" i="11"/>
  <c r="AH8" i="11"/>
  <c r="AI8" i="11"/>
  <c r="AJ8" i="11"/>
  <c r="AK8" i="11"/>
  <c r="AL8" i="11"/>
  <c r="AM8" i="11"/>
  <c r="AN8" i="11"/>
  <c r="AO8" i="11"/>
  <c r="AP8" i="11"/>
  <c r="AQ8" i="11"/>
  <c r="AR8" i="11"/>
  <c r="AS8" i="11"/>
  <c r="AT8" i="11"/>
  <c r="AU8" i="11"/>
  <c r="AV8" i="11"/>
  <c r="AW8" i="11"/>
  <c r="AX8" i="11"/>
  <c r="AY8" i="11"/>
  <c r="AZ8" i="11"/>
  <c r="BA8" i="11"/>
  <c r="BB8" i="11"/>
  <c r="BC8" i="11"/>
  <c r="BD8" i="11"/>
  <c r="BE8" i="11"/>
  <c r="BF8" i="11"/>
  <c r="BG8" i="11"/>
  <c r="BH8" i="11"/>
  <c r="BI8" i="11"/>
  <c r="BJ8" i="11"/>
  <c r="BK8" i="11"/>
  <c r="BL8" i="11"/>
  <c r="BM8" i="11"/>
  <c r="BN8" i="11"/>
  <c r="BO8" i="11"/>
  <c r="BP8" i="11"/>
  <c r="BQ8" i="11"/>
  <c r="BR8" i="11"/>
  <c r="BS8" i="11"/>
  <c r="BT8" i="11"/>
  <c r="BU8" i="11"/>
  <c r="BV8" i="11"/>
  <c r="BW8" i="11"/>
  <c r="BX8" i="11"/>
  <c r="BY8" i="11"/>
  <c r="BZ8" i="11"/>
  <c r="CA8" i="11"/>
  <c r="CB8" i="11"/>
  <c r="CC8" i="11"/>
  <c r="CD8" i="11"/>
  <c r="CE8" i="11"/>
  <c r="CF8" i="11"/>
  <c r="CG8" i="11"/>
  <c r="CH8" i="11"/>
  <c r="CI8" i="11"/>
  <c r="CJ8" i="11"/>
  <c r="CK8" i="11"/>
  <c r="CL8" i="11"/>
  <c r="CM8" i="11"/>
  <c r="CN8" i="11"/>
  <c r="CO8" i="11"/>
  <c r="CP8" i="11"/>
  <c r="CQ8" i="11"/>
  <c r="CR8" i="11"/>
  <c r="CS8" i="11"/>
  <c r="CT8" i="11"/>
  <c r="CU8" i="11"/>
  <c r="CV8" i="11"/>
  <c r="CW8" i="11"/>
  <c r="CX8" i="11"/>
  <c r="CY8" i="11"/>
  <c r="D9" i="11"/>
  <c r="E9" i="11"/>
  <c r="F9" i="11"/>
  <c r="G9" i="11"/>
  <c r="H9" i="11"/>
  <c r="I9" i="11"/>
  <c r="J9" i="11"/>
  <c r="K9" i="11"/>
  <c r="L9" i="11"/>
  <c r="M9" i="11"/>
  <c r="N9" i="11"/>
  <c r="O9" i="11"/>
  <c r="P9" i="11"/>
  <c r="Q9" i="11"/>
  <c r="R9" i="11"/>
  <c r="S9" i="11"/>
  <c r="T9" i="11"/>
  <c r="U9" i="11"/>
  <c r="V9" i="11"/>
  <c r="W9" i="11"/>
  <c r="X9" i="11"/>
  <c r="Y9" i="11"/>
  <c r="Z9" i="11"/>
  <c r="AA9" i="11"/>
  <c r="AB9" i="11"/>
  <c r="AC9" i="11"/>
  <c r="AD9" i="11"/>
  <c r="AE9" i="11"/>
  <c r="AF9" i="11"/>
  <c r="AG9" i="11"/>
  <c r="AH9" i="11"/>
  <c r="AI9" i="11"/>
  <c r="AJ9" i="11"/>
  <c r="AK9" i="11"/>
  <c r="AL9" i="11"/>
  <c r="AM9" i="11"/>
  <c r="AN9" i="11"/>
  <c r="AO9" i="11"/>
  <c r="AP9" i="11"/>
  <c r="AQ9" i="11"/>
  <c r="AR9" i="11"/>
  <c r="AS9" i="11"/>
  <c r="AT9" i="11"/>
  <c r="AU9" i="11"/>
  <c r="AV9" i="11"/>
  <c r="AW9" i="11"/>
  <c r="AX9" i="11"/>
  <c r="AY9" i="11"/>
  <c r="AZ9" i="11"/>
  <c r="BA9" i="11"/>
  <c r="BB9" i="11"/>
  <c r="BC9" i="11"/>
  <c r="BD9" i="11"/>
  <c r="BE9" i="11"/>
  <c r="BF9" i="11"/>
  <c r="BG9" i="11"/>
  <c r="BH9" i="11"/>
  <c r="BI9" i="11"/>
  <c r="BJ9" i="11"/>
  <c r="BK9" i="11"/>
  <c r="BL9" i="11"/>
  <c r="BM9" i="11"/>
  <c r="BN9" i="11"/>
  <c r="BO9" i="11"/>
  <c r="BP9" i="11"/>
  <c r="BQ9" i="11"/>
  <c r="BR9" i="11"/>
  <c r="BS9" i="11"/>
  <c r="BT9" i="11"/>
  <c r="BU9" i="11"/>
  <c r="BV9" i="11"/>
  <c r="BW9" i="11"/>
  <c r="BX9" i="11"/>
  <c r="BY9" i="11"/>
  <c r="BZ9" i="11"/>
  <c r="CA9" i="11"/>
  <c r="CB9" i="11"/>
  <c r="CC9" i="11"/>
  <c r="CD9" i="11"/>
  <c r="CE9" i="11"/>
  <c r="CF9" i="11"/>
  <c r="CG9" i="11"/>
  <c r="CH9" i="11"/>
  <c r="CI9" i="11"/>
  <c r="CJ9" i="11"/>
  <c r="CK9" i="11"/>
  <c r="CL9" i="11"/>
  <c r="CM9" i="11"/>
  <c r="CN9" i="11"/>
  <c r="CO9" i="11"/>
  <c r="CP9" i="11"/>
  <c r="CQ9" i="11"/>
  <c r="CR9" i="11"/>
  <c r="CS9" i="11"/>
  <c r="CT9" i="11"/>
  <c r="CU9" i="11"/>
  <c r="CV9" i="11"/>
  <c r="CW9" i="11"/>
  <c r="CX9" i="11"/>
  <c r="CY9" i="11"/>
  <c r="D10" i="11"/>
  <c r="E10" i="11"/>
  <c r="F10" i="11"/>
  <c r="G10"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AZ10" i="11"/>
  <c r="BA10" i="11"/>
  <c r="BB10" i="11"/>
  <c r="BC10" i="11"/>
  <c r="BD10" i="11"/>
  <c r="BE10" i="11"/>
  <c r="BF10" i="11"/>
  <c r="BG10" i="11"/>
  <c r="BH10" i="11"/>
  <c r="BI10" i="11"/>
  <c r="BJ10" i="11"/>
  <c r="BK10" i="11"/>
  <c r="BL10" i="11"/>
  <c r="BM10" i="11"/>
  <c r="BN10" i="11"/>
  <c r="BO10" i="11"/>
  <c r="BP10" i="11"/>
  <c r="BQ10" i="11"/>
  <c r="BR10" i="11"/>
  <c r="BS10" i="11"/>
  <c r="BT10" i="11"/>
  <c r="BU10" i="11"/>
  <c r="BV10" i="11"/>
  <c r="BW10" i="11"/>
  <c r="BX10" i="11"/>
  <c r="BY10" i="11"/>
  <c r="BZ10" i="11"/>
  <c r="CA10" i="11"/>
  <c r="CB10" i="11"/>
  <c r="CC10" i="11"/>
  <c r="CD10" i="11"/>
  <c r="CE10" i="11"/>
  <c r="CF10" i="11"/>
  <c r="CG10" i="11"/>
  <c r="CH10" i="11"/>
  <c r="CI10" i="11"/>
  <c r="CJ10" i="11"/>
  <c r="CK10" i="11"/>
  <c r="CL10" i="11"/>
  <c r="CM10" i="11"/>
  <c r="CN10" i="11"/>
  <c r="CO10" i="11"/>
  <c r="CP10" i="11"/>
  <c r="CQ10" i="11"/>
  <c r="CR10" i="11"/>
  <c r="CS10" i="11"/>
  <c r="CT10" i="11"/>
  <c r="CU10" i="11"/>
  <c r="CV10" i="11"/>
  <c r="CW10" i="11"/>
  <c r="CX10" i="11"/>
  <c r="CY10" i="11"/>
  <c r="B12" i="11"/>
  <c r="B14"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AG14" i="11"/>
  <c r="AH14" i="11"/>
  <c r="AI14" i="11"/>
  <c r="AJ14" i="11"/>
  <c r="AK14" i="11"/>
  <c r="AL14" i="11"/>
  <c r="AM14" i="11"/>
  <c r="AN14" i="11"/>
  <c r="AO14" i="11"/>
  <c r="AP14" i="11"/>
  <c r="AQ14" i="11"/>
  <c r="AR14" i="11"/>
  <c r="AS14" i="11"/>
  <c r="AT14" i="11"/>
  <c r="AU14" i="11"/>
  <c r="AV14" i="11"/>
  <c r="AW14" i="11"/>
  <c r="AX14" i="11"/>
  <c r="AY14" i="11"/>
  <c r="AZ14" i="11"/>
  <c r="BA14" i="11"/>
  <c r="BB14" i="11"/>
  <c r="BC14" i="11"/>
  <c r="BD14" i="11"/>
  <c r="BE14" i="11"/>
  <c r="BF14" i="11"/>
  <c r="BG14" i="11"/>
  <c r="BH14" i="11"/>
  <c r="BI14" i="11"/>
  <c r="BJ14" i="11"/>
  <c r="BK14" i="11"/>
  <c r="BL14" i="11"/>
  <c r="BM14" i="11"/>
  <c r="BN14" i="11"/>
  <c r="BO14" i="11"/>
  <c r="BP14" i="11"/>
  <c r="BQ14" i="11"/>
  <c r="BR14" i="11"/>
  <c r="BS14" i="11"/>
  <c r="BT14" i="11"/>
  <c r="BU14" i="11"/>
  <c r="BV14" i="11"/>
  <c r="BW14" i="11"/>
  <c r="BX14" i="11"/>
  <c r="BY14" i="11"/>
  <c r="BZ14" i="11"/>
  <c r="CA14" i="11"/>
  <c r="CB14" i="11"/>
  <c r="CC14" i="11"/>
  <c r="CD14" i="11"/>
  <c r="CE14" i="11"/>
  <c r="CF14" i="11"/>
  <c r="CG14" i="11"/>
  <c r="CH14" i="11"/>
  <c r="CI14" i="11"/>
  <c r="CJ14" i="11"/>
  <c r="CK14" i="11"/>
  <c r="CL14" i="11"/>
  <c r="CM14" i="11"/>
  <c r="CN14" i="11"/>
  <c r="CO14" i="11"/>
  <c r="CP14" i="11"/>
  <c r="CQ14" i="11"/>
  <c r="CR14" i="11"/>
  <c r="CS14" i="11"/>
  <c r="CT14" i="11"/>
  <c r="CU14" i="11"/>
  <c r="CV14" i="11"/>
  <c r="CW14" i="11"/>
  <c r="CX14" i="11"/>
  <c r="CY14"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AG15" i="11"/>
  <c r="AH15" i="11"/>
  <c r="AI15" i="11"/>
  <c r="AJ15" i="11"/>
  <c r="AK15" i="11"/>
  <c r="AL15" i="11"/>
  <c r="AM15" i="11"/>
  <c r="AN15" i="11"/>
  <c r="AO15" i="11"/>
  <c r="AP15" i="11"/>
  <c r="AQ15" i="11"/>
  <c r="AR15" i="11"/>
  <c r="AS15" i="11"/>
  <c r="AT15" i="11"/>
  <c r="AU15" i="11"/>
  <c r="AV15" i="11"/>
  <c r="AW15" i="11"/>
  <c r="AX15" i="11"/>
  <c r="AY15" i="11"/>
  <c r="AZ15" i="11"/>
  <c r="BA15" i="11"/>
  <c r="BB15" i="11"/>
  <c r="BC15" i="11"/>
  <c r="BD15" i="11"/>
  <c r="BE15" i="11"/>
  <c r="BF15" i="11"/>
  <c r="BG15" i="11"/>
  <c r="BH15" i="11"/>
  <c r="BI15" i="11"/>
  <c r="BJ15" i="11"/>
  <c r="BK15" i="11"/>
  <c r="BL15" i="11"/>
  <c r="BM15" i="11"/>
  <c r="BN15" i="11"/>
  <c r="BO15" i="11"/>
  <c r="BP15" i="11"/>
  <c r="BQ15" i="11"/>
  <c r="BR15" i="11"/>
  <c r="BS15" i="11"/>
  <c r="BT15" i="11"/>
  <c r="BU15" i="11"/>
  <c r="BV15" i="11"/>
  <c r="BW15" i="11"/>
  <c r="BX15" i="11"/>
  <c r="BY15" i="11"/>
  <c r="BZ15" i="11"/>
  <c r="CA15" i="11"/>
  <c r="CB15" i="11"/>
  <c r="CC15" i="11"/>
  <c r="CD15" i="11"/>
  <c r="CE15" i="11"/>
  <c r="CF15" i="11"/>
  <c r="CG15" i="11"/>
  <c r="CH15" i="11"/>
  <c r="CI15" i="11"/>
  <c r="CJ15" i="11"/>
  <c r="CK15" i="11"/>
  <c r="CL15" i="11"/>
  <c r="CM15" i="11"/>
  <c r="CN15" i="11"/>
  <c r="CO15" i="11"/>
  <c r="CP15" i="11"/>
  <c r="CQ15" i="11"/>
  <c r="CR15" i="11"/>
  <c r="CS15" i="11"/>
  <c r="CT15" i="11"/>
  <c r="CU15" i="11"/>
  <c r="CV15" i="11"/>
  <c r="CW15" i="11"/>
  <c r="CX15" i="11"/>
  <c r="CY15"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AG16" i="11"/>
  <c r="AH16" i="11"/>
  <c r="AI16" i="11"/>
  <c r="AJ16" i="11"/>
  <c r="AK16" i="11"/>
  <c r="AL16" i="11"/>
  <c r="AM16" i="11"/>
  <c r="AN16" i="11"/>
  <c r="AO16" i="11"/>
  <c r="AP16" i="11"/>
  <c r="AQ16" i="11"/>
  <c r="AR16" i="11"/>
  <c r="AS16" i="11"/>
  <c r="AT16" i="11"/>
  <c r="AU16" i="11"/>
  <c r="AV16" i="11"/>
  <c r="AW16" i="11"/>
  <c r="AX16" i="11"/>
  <c r="AY16" i="11"/>
  <c r="AZ16" i="11"/>
  <c r="BA16" i="11"/>
  <c r="BB16" i="11"/>
  <c r="BC16" i="11"/>
  <c r="BD16" i="11"/>
  <c r="BE16" i="11"/>
  <c r="BF16" i="11"/>
  <c r="BG16" i="11"/>
  <c r="BH16" i="11"/>
  <c r="BI16" i="11"/>
  <c r="BJ16" i="11"/>
  <c r="BK16" i="11"/>
  <c r="BL16" i="11"/>
  <c r="BM16" i="11"/>
  <c r="BN16" i="11"/>
  <c r="BO16" i="11"/>
  <c r="BP16" i="11"/>
  <c r="BQ16" i="11"/>
  <c r="BR16" i="11"/>
  <c r="BS16" i="11"/>
  <c r="BT16" i="11"/>
  <c r="BU16" i="11"/>
  <c r="BV16" i="11"/>
  <c r="BW16" i="11"/>
  <c r="BX16" i="11"/>
  <c r="BY16" i="11"/>
  <c r="BZ16" i="11"/>
  <c r="CA16" i="11"/>
  <c r="CB16" i="11"/>
  <c r="CC16" i="11"/>
  <c r="CD16" i="11"/>
  <c r="CE16" i="11"/>
  <c r="CF16" i="11"/>
  <c r="CG16" i="11"/>
  <c r="CH16" i="11"/>
  <c r="CI16" i="11"/>
  <c r="CJ16" i="11"/>
  <c r="CK16" i="11"/>
  <c r="CL16" i="11"/>
  <c r="CM16" i="11"/>
  <c r="CN16" i="11"/>
  <c r="CO16" i="11"/>
  <c r="CP16" i="11"/>
  <c r="CQ16" i="11"/>
  <c r="CR16" i="11"/>
  <c r="CS16" i="11"/>
  <c r="CT16" i="11"/>
  <c r="CU16" i="11"/>
  <c r="CV16" i="11"/>
  <c r="CW16" i="11"/>
  <c r="CX16" i="11"/>
  <c r="CY16" i="11"/>
  <c r="B18" i="11"/>
  <c r="B20" i="11"/>
  <c r="D20" i="11"/>
  <c r="E20" i="11"/>
  <c r="F20" i="11"/>
  <c r="G20" i="11"/>
  <c r="H20" i="11"/>
  <c r="I20" i="11"/>
  <c r="J20" i="11"/>
  <c r="K20" i="11"/>
  <c r="L20" i="11"/>
  <c r="M20" i="11"/>
  <c r="N20" i="11"/>
  <c r="O20" i="11"/>
  <c r="P20" i="11"/>
  <c r="Q20" i="11"/>
  <c r="R20" i="11"/>
  <c r="S20" i="11"/>
  <c r="T20" i="11"/>
  <c r="U20" i="11"/>
  <c r="V20" i="11"/>
  <c r="W20" i="11"/>
  <c r="X20" i="11"/>
  <c r="Y20" i="11"/>
  <c r="Z20" i="11"/>
  <c r="AA20" i="11"/>
  <c r="AB20" i="11"/>
  <c r="AC20" i="11"/>
  <c r="AD20" i="11"/>
  <c r="AE20" i="11"/>
  <c r="AF20" i="11"/>
  <c r="AG20" i="11"/>
  <c r="AH20" i="11"/>
  <c r="AI20" i="11"/>
  <c r="AJ20" i="11"/>
  <c r="AK20" i="11"/>
  <c r="AL20" i="11"/>
  <c r="AM20" i="11"/>
  <c r="AN20" i="11"/>
  <c r="AO20" i="11"/>
  <c r="AP20" i="11"/>
  <c r="AQ20" i="11"/>
  <c r="AR20" i="11"/>
  <c r="AS20" i="11"/>
  <c r="AT20" i="11"/>
  <c r="AU20" i="11"/>
  <c r="AV20" i="11"/>
  <c r="AW20" i="11"/>
  <c r="AX20" i="11"/>
  <c r="AY20" i="11"/>
  <c r="AZ20" i="11"/>
  <c r="BA20" i="11"/>
  <c r="BB20" i="11"/>
  <c r="BC20" i="11"/>
  <c r="BD20" i="11"/>
  <c r="BE20" i="11"/>
  <c r="BF20" i="11"/>
  <c r="BG20" i="11"/>
  <c r="BH20" i="11"/>
  <c r="BI20" i="11"/>
  <c r="BJ20" i="11"/>
  <c r="BK20" i="11"/>
  <c r="BL20" i="11"/>
  <c r="BM20" i="11"/>
  <c r="BN20" i="11"/>
  <c r="BO20" i="11"/>
  <c r="BP20" i="11"/>
  <c r="BQ20" i="11"/>
  <c r="BR20" i="11"/>
  <c r="BS20" i="11"/>
  <c r="BT20" i="11"/>
  <c r="BU20" i="11"/>
  <c r="BV20" i="11"/>
  <c r="BW20" i="11"/>
  <c r="BX20" i="11"/>
  <c r="BY20" i="11"/>
  <c r="BZ20" i="11"/>
  <c r="CA20" i="11"/>
  <c r="CB20" i="11"/>
  <c r="CC20" i="11"/>
  <c r="CD20" i="11"/>
  <c r="CE20" i="11"/>
  <c r="CF20" i="11"/>
  <c r="CG20" i="11"/>
  <c r="CH20" i="11"/>
  <c r="CI20" i="11"/>
  <c r="CJ20" i="11"/>
  <c r="CK20" i="11"/>
  <c r="CL20" i="11"/>
  <c r="CM20" i="11"/>
  <c r="CN20" i="11"/>
  <c r="CO20" i="11"/>
  <c r="CP20" i="11"/>
  <c r="CQ20" i="11"/>
  <c r="CR20" i="11"/>
  <c r="CS20" i="11"/>
  <c r="CT20" i="11"/>
  <c r="CU20" i="11"/>
  <c r="CV20" i="11"/>
  <c r="CW20" i="11"/>
  <c r="CX20" i="11"/>
  <c r="CY20" i="11"/>
  <c r="D21" i="11"/>
  <c r="E21" i="11"/>
  <c r="F21" i="11"/>
  <c r="G21" i="11"/>
  <c r="H21" i="11"/>
  <c r="I21" i="11"/>
  <c r="J21" i="11"/>
  <c r="K21" i="11"/>
  <c r="L21" i="11"/>
  <c r="M21" i="11"/>
  <c r="N21" i="11"/>
  <c r="O21" i="11"/>
  <c r="P21" i="11"/>
  <c r="Q21" i="11"/>
  <c r="R21" i="11"/>
  <c r="S21" i="11"/>
  <c r="T21" i="11"/>
  <c r="U21" i="11"/>
  <c r="V21" i="11"/>
  <c r="W21" i="11"/>
  <c r="X21" i="11"/>
  <c r="Y21" i="11"/>
  <c r="Z21" i="11"/>
  <c r="AA21" i="11"/>
  <c r="AB21" i="11"/>
  <c r="AC21" i="11"/>
  <c r="AD21" i="11"/>
  <c r="AE21" i="11"/>
  <c r="AF21" i="11"/>
  <c r="AG21" i="11"/>
  <c r="AH21" i="11"/>
  <c r="AI21" i="11"/>
  <c r="AJ21" i="11"/>
  <c r="AK21" i="11"/>
  <c r="AL21" i="11"/>
  <c r="AM21" i="11"/>
  <c r="AN21" i="11"/>
  <c r="AO21" i="11"/>
  <c r="AP21" i="11"/>
  <c r="AQ21" i="11"/>
  <c r="AR21" i="11"/>
  <c r="AS21" i="11"/>
  <c r="AT21" i="11"/>
  <c r="AU21" i="11"/>
  <c r="AV21" i="11"/>
  <c r="AW21" i="11"/>
  <c r="AX21" i="11"/>
  <c r="AY21" i="11"/>
  <c r="AZ21" i="11"/>
  <c r="BA21" i="11"/>
  <c r="BB21" i="11"/>
  <c r="BC21" i="11"/>
  <c r="BD21" i="11"/>
  <c r="BE21" i="11"/>
  <c r="BF21" i="11"/>
  <c r="BG21" i="11"/>
  <c r="BH21" i="11"/>
  <c r="BI21" i="11"/>
  <c r="BJ21" i="11"/>
  <c r="BK21" i="11"/>
  <c r="BL21" i="11"/>
  <c r="BM21" i="11"/>
  <c r="BN21" i="11"/>
  <c r="BO21" i="11"/>
  <c r="BP21" i="11"/>
  <c r="BQ21" i="11"/>
  <c r="BR21" i="11"/>
  <c r="BS21" i="11"/>
  <c r="BT21" i="11"/>
  <c r="BU21" i="11"/>
  <c r="BV21" i="11"/>
  <c r="BW21" i="11"/>
  <c r="BX21" i="11"/>
  <c r="BY21" i="11"/>
  <c r="BZ21" i="11"/>
  <c r="CA21" i="11"/>
  <c r="CB21" i="11"/>
  <c r="CC21" i="11"/>
  <c r="CD21" i="11"/>
  <c r="CE21" i="11"/>
  <c r="CF21" i="11"/>
  <c r="CG21" i="11"/>
  <c r="CH21" i="11"/>
  <c r="CI21" i="11"/>
  <c r="CJ21" i="11"/>
  <c r="CK21" i="11"/>
  <c r="CL21" i="11"/>
  <c r="CM21" i="11"/>
  <c r="CN21" i="11"/>
  <c r="CO21" i="11"/>
  <c r="CP21" i="11"/>
  <c r="CQ21" i="11"/>
  <c r="CR21" i="11"/>
  <c r="CS21" i="11"/>
  <c r="CT21" i="11"/>
  <c r="CU21" i="11"/>
  <c r="CV21" i="11"/>
  <c r="CW21" i="11"/>
  <c r="CX21" i="11"/>
  <c r="CY21" i="11"/>
  <c r="D22" i="11"/>
  <c r="E22" i="11"/>
  <c r="F22" i="11"/>
  <c r="G22" i="11"/>
  <c r="H22" i="11"/>
  <c r="I22" i="11"/>
  <c r="J22" i="11"/>
  <c r="K22" i="11"/>
  <c r="L22" i="11"/>
  <c r="M22" i="11"/>
  <c r="N22" i="11"/>
  <c r="O22" i="11"/>
  <c r="P22" i="11"/>
  <c r="Q22" i="11"/>
  <c r="R22" i="11"/>
  <c r="S22" i="11"/>
  <c r="T22" i="11"/>
  <c r="U22" i="11"/>
  <c r="V22" i="11"/>
  <c r="W22" i="11"/>
  <c r="X22" i="11"/>
  <c r="Y22" i="11"/>
  <c r="Z22" i="11"/>
  <c r="AA22" i="11"/>
  <c r="AB22" i="11"/>
  <c r="AC22" i="11"/>
  <c r="AD22" i="11"/>
  <c r="AE22" i="11"/>
  <c r="AF22" i="11"/>
  <c r="AG22" i="11"/>
  <c r="AH22" i="11"/>
  <c r="AI22" i="11"/>
  <c r="AJ22" i="11"/>
  <c r="AK22" i="11"/>
  <c r="AL22" i="11"/>
  <c r="AM22" i="11"/>
  <c r="AN22" i="11"/>
  <c r="AO22" i="11"/>
  <c r="AP22" i="11"/>
  <c r="AQ22" i="11"/>
  <c r="AR22" i="11"/>
  <c r="AS22" i="11"/>
  <c r="AT22" i="11"/>
  <c r="AU22" i="11"/>
  <c r="AV22" i="11"/>
  <c r="AW22" i="11"/>
  <c r="AX22" i="11"/>
  <c r="AY22" i="11"/>
  <c r="AZ22" i="11"/>
  <c r="BA22" i="11"/>
  <c r="BB22" i="11"/>
  <c r="BC22" i="11"/>
  <c r="BD22" i="11"/>
  <c r="BE22" i="11"/>
  <c r="BF22" i="11"/>
  <c r="BG22" i="11"/>
  <c r="BH22" i="11"/>
  <c r="BI22" i="11"/>
  <c r="BJ22" i="11"/>
  <c r="BK22" i="11"/>
  <c r="BL22" i="11"/>
  <c r="BM22" i="11"/>
  <c r="BN22" i="11"/>
  <c r="BO22" i="11"/>
  <c r="BP22" i="11"/>
  <c r="BQ22" i="11"/>
  <c r="BR22" i="11"/>
  <c r="BS22" i="11"/>
  <c r="BT22" i="11"/>
  <c r="BU22" i="11"/>
  <c r="BV22" i="11"/>
  <c r="BW22" i="11"/>
  <c r="BX22" i="11"/>
  <c r="BY22" i="11"/>
  <c r="BZ22" i="11"/>
  <c r="CA22" i="11"/>
  <c r="CB22" i="11"/>
  <c r="CC22" i="11"/>
  <c r="CD22" i="11"/>
  <c r="CE22" i="11"/>
  <c r="CF22" i="11"/>
  <c r="CG22" i="11"/>
  <c r="CH22" i="11"/>
  <c r="CI22" i="11"/>
  <c r="CJ22" i="11"/>
  <c r="CK22" i="11"/>
  <c r="CL22" i="11"/>
  <c r="CM22" i="11"/>
  <c r="CN22" i="11"/>
  <c r="CO22" i="11"/>
  <c r="CP22" i="11"/>
  <c r="CQ22" i="11"/>
  <c r="CR22" i="11"/>
  <c r="CS22" i="11"/>
  <c r="CT22" i="11"/>
  <c r="CU22" i="11"/>
  <c r="CV22" i="11"/>
  <c r="CW22" i="11"/>
  <c r="CX22" i="11"/>
  <c r="CY22" i="11"/>
  <c r="B24" i="11"/>
  <c r="D26" i="11"/>
  <c r="E26" i="11"/>
  <c r="F26" i="11"/>
  <c r="G26" i="11"/>
  <c r="H26" i="11"/>
  <c r="I26" i="11"/>
  <c r="J26" i="11"/>
  <c r="K26" i="11"/>
  <c r="L26" i="11"/>
  <c r="M26" i="11"/>
  <c r="N26" i="11"/>
  <c r="O26" i="11"/>
  <c r="P26" i="11"/>
  <c r="Q26" i="11"/>
  <c r="R26" i="11"/>
  <c r="S26" i="11"/>
  <c r="T26" i="11"/>
  <c r="U26" i="11"/>
  <c r="V26" i="11"/>
  <c r="W26" i="11"/>
  <c r="X26" i="11"/>
  <c r="Y26" i="11"/>
  <c r="Z26" i="11"/>
  <c r="AA26" i="11"/>
  <c r="AB26" i="11"/>
  <c r="AC26" i="11"/>
  <c r="AD26" i="11"/>
  <c r="AE26" i="11"/>
  <c r="AF26" i="11"/>
  <c r="AG26" i="11"/>
  <c r="AH26" i="11"/>
  <c r="AI26" i="11"/>
  <c r="AJ26" i="11"/>
  <c r="AK26" i="11"/>
  <c r="AL26" i="11"/>
  <c r="AM26" i="11"/>
  <c r="AN26" i="11"/>
  <c r="AO26" i="11"/>
  <c r="AP26" i="11"/>
  <c r="AQ26" i="11"/>
  <c r="AR26" i="11"/>
  <c r="AS26" i="11"/>
  <c r="AT26" i="11"/>
  <c r="AU26" i="11"/>
  <c r="AV26" i="11"/>
  <c r="AW26" i="11"/>
  <c r="AX26" i="11"/>
  <c r="AY26" i="11"/>
  <c r="AZ26" i="11"/>
  <c r="BA26" i="11"/>
  <c r="BB26" i="11"/>
  <c r="BC26" i="11"/>
  <c r="BD26" i="11"/>
  <c r="BE26" i="11"/>
  <c r="BF26" i="11"/>
  <c r="BG26" i="11"/>
  <c r="BH26" i="11"/>
  <c r="BI26" i="11"/>
  <c r="BJ26" i="11"/>
  <c r="BK26" i="11"/>
  <c r="BL26" i="11"/>
  <c r="BM26" i="11"/>
  <c r="BN26" i="11"/>
  <c r="BO26" i="11"/>
  <c r="BP26" i="11"/>
  <c r="BQ26" i="11"/>
  <c r="BR26" i="11"/>
  <c r="BS26" i="11"/>
  <c r="BT26" i="11"/>
  <c r="BU26" i="11"/>
  <c r="BV26" i="11"/>
  <c r="BW26" i="11"/>
  <c r="BX26" i="11"/>
  <c r="BY26" i="11"/>
  <c r="BZ26" i="11"/>
  <c r="CA26" i="11"/>
  <c r="CB26" i="11"/>
  <c r="CC26" i="11"/>
  <c r="CD26" i="11"/>
  <c r="CE26" i="11"/>
  <c r="CF26" i="11"/>
  <c r="CG26" i="11"/>
  <c r="CH26" i="11"/>
  <c r="CI26" i="11"/>
  <c r="CJ26" i="11"/>
  <c r="CK26" i="11"/>
  <c r="CL26" i="11"/>
  <c r="CM26" i="11"/>
  <c r="CN26" i="11"/>
  <c r="CO26" i="11"/>
  <c r="CP26" i="11"/>
  <c r="CQ26" i="11"/>
  <c r="CR26" i="11"/>
  <c r="CS26" i="11"/>
  <c r="CT26" i="11"/>
  <c r="CU26" i="11"/>
  <c r="CV26" i="11"/>
  <c r="CW26" i="11"/>
  <c r="CX26" i="11"/>
  <c r="CY26" i="11"/>
  <c r="D27" i="11"/>
  <c r="D28" i="11"/>
  <c r="D31" i="11"/>
  <c r="E31" i="11"/>
  <c r="F31" i="11"/>
  <c r="G31" i="11"/>
  <c r="H31" i="11"/>
  <c r="I31" i="11"/>
  <c r="J31" i="11"/>
  <c r="K31" i="11"/>
  <c r="L31" i="11"/>
  <c r="M31" i="11"/>
  <c r="N31" i="11"/>
  <c r="O31" i="11"/>
  <c r="P31" i="11"/>
  <c r="Q31" i="11"/>
  <c r="R31" i="11"/>
  <c r="S31" i="11"/>
  <c r="T31" i="11"/>
  <c r="U31" i="11"/>
  <c r="V31" i="11"/>
  <c r="W31" i="11"/>
  <c r="X31" i="11"/>
  <c r="Y31" i="11"/>
  <c r="Z31" i="11"/>
  <c r="AA31" i="11"/>
  <c r="AB31" i="11"/>
  <c r="AC31" i="11"/>
  <c r="AD31" i="11"/>
  <c r="AE31" i="11"/>
  <c r="AF31" i="11"/>
  <c r="AG31" i="11"/>
  <c r="AH31" i="11"/>
  <c r="AI31" i="11"/>
  <c r="AJ31" i="11"/>
  <c r="AK31" i="11"/>
  <c r="AL31" i="11"/>
  <c r="AM31" i="11"/>
  <c r="AN31" i="11"/>
  <c r="AO31" i="11"/>
  <c r="AP31" i="11"/>
  <c r="AQ31" i="11"/>
  <c r="AR31" i="11"/>
  <c r="AS31" i="11"/>
  <c r="AT31" i="11"/>
  <c r="AU31" i="11"/>
  <c r="AV31" i="11"/>
  <c r="AW31" i="11"/>
  <c r="AX31" i="11"/>
  <c r="AY31" i="11"/>
  <c r="AZ31" i="11"/>
  <c r="BA31" i="11"/>
  <c r="BB31" i="11"/>
  <c r="BC31" i="11"/>
  <c r="BD31" i="11"/>
  <c r="BE31" i="11"/>
  <c r="BF31" i="11"/>
  <c r="BG31" i="11"/>
  <c r="BH31" i="11"/>
  <c r="BI31" i="11"/>
  <c r="BJ31" i="11"/>
  <c r="BK31" i="11"/>
  <c r="BL31" i="11"/>
  <c r="BM31" i="11"/>
  <c r="BN31" i="11"/>
  <c r="BO31" i="11"/>
  <c r="BP31" i="11"/>
  <c r="BQ31" i="11"/>
  <c r="BR31" i="11"/>
  <c r="BS31" i="11"/>
  <c r="BT31" i="11"/>
  <c r="BU31" i="11"/>
  <c r="BV31" i="11"/>
  <c r="BW31" i="11"/>
  <c r="BX31" i="11"/>
  <c r="BY31" i="11"/>
  <c r="BZ31" i="11"/>
  <c r="CA31" i="11"/>
  <c r="CB31" i="11"/>
  <c r="CC31" i="11"/>
  <c r="CD31" i="11"/>
  <c r="CE31" i="11"/>
  <c r="CF31" i="11"/>
  <c r="CG31" i="11"/>
  <c r="CH31" i="11"/>
  <c r="CI31" i="11"/>
  <c r="CJ31" i="11"/>
  <c r="CK31" i="11"/>
  <c r="CL31" i="11"/>
  <c r="CM31" i="11"/>
  <c r="CN31" i="11"/>
  <c r="CO31" i="11"/>
  <c r="CP31" i="11"/>
  <c r="CQ31" i="11"/>
  <c r="CR31" i="11"/>
  <c r="CS31" i="11"/>
  <c r="CT31" i="11"/>
  <c r="CU31" i="11"/>
  <c r="CV31" i="11"/>
  <c r="CW31" i="11"/>
  <c r="CX31" i="11"/>
  <c r="CY31" i="11"/>
  <c r="D33" i="11"/>
  <c r="E33" i="11"/>
  <c r="F33" i="11"/>
  <c r="G33" i="11"/>
  <c r="H33" i="11"/>
  <c r="I33" i="11"/>
  <c r="J33" i="11"/>
  <c r="K33" i="11"/>
  <c r="L33" i="11"/>
  <c r="M33" i="11"/>
  <c r="N33" i="11"/>
  <c r="O33" i="11"/>
  <c r="P33" i="11"/>
  <c r="Q33" i="11"/>
  <c r="R33" i="11"/>
  <c r="S33" i="11"/>
  <c r="T33" i="11"/>
  <c r="U33" i="11"/>
  <c r="V33" i="11"/>
  <c r="W33" i="11"/>
  <c r="X33" i="11"/>
  <c r="Y33" i="11"/>
  <c r="Z33" i="11"/>
  <c r="AA33" i="11"/>
  <c r="AB33" i="11"/>
  <c r="AC33" i="11"/>
  <c r="AD33" i="11"/>
  <c r="AE33" i="11"/>
  <c r="AF33" i="11"/>
  <c r="AG33" i="11"/>
  <c r="AH33" i="11"/>
  <c r="AI33" i="11"/>
  <c r="AJ33" i="11"/>
  <c r="AK33" i="11"/>
  <c r="AL33" i="11"/>
  <c r="AM33" i="11"/>
  <c r="AN33" i="11"/>
  <c r="AO33" i="11"/>
  <c r="AP33" i="11"/>
  <c r="AQ33" i="11"/>
  <c r="AR33" i="11"/>
  <c r="AS33" i="11"/>
  <c r="AT33" i="11"/>
  <c r="AU33" i="11"/>
  <c r="AV33" i="11"/>
  <c r="AW33" i="11"/>
  <c r="AX33" i="11"/>
  <c r="AY33" i="11"/>
  <c r="AZ33" i="11"/>
  <c r="BA33" i="11"/>
  <c r="BB33" i="11"/>
  <c r="BC33" i="11"/>
  <c r="BD33" i="11"/>
  <c r="BE33" i="11"/>
  <c r="BF33" i="11"/>
  <c r="BG33" i="11"/>
  <c r="BH33" i="11"/>
  <c r="BI33" i="11"/>
  <c r="BJ33" i="11"/>
  <c r="BK33" i="11"/>
  <c r="BL33" i="11"/>
  <c r="BM33" i="11"/>
  <c r="BN33" i="11"/>
  <c r="BO33" i="11"/>
  <c r="BP33" i="11"/>
  <c r="BQ33" i="11"/>
  <c r="BR33" i="11"/>
  <c r="BS33" i="11"/>
  <c r="BT33" i="11"/>
  <c r="BU33" i="11"/>
  <c r="BV33" i="11"/>
  <c r="BW33" i="11"/>
  <c r="BX33" i="11"/>
  <c r="BY33" i="11"/>
  <c r="BZ33" i="11"/>
  <c r="CA33" i="11"/>
  <c r="CB33" i="11"/>
  <c r="CC33" i="11"/>
  <c r="CD33" i="11"/>
  <c r="CE33" i="11"/>
  <c r="CF33" i="11"/>
  <c r="CG33" i="11"/>
  <c r="CH33" i="11"/>
  <c r="CI33" i="11"/>
  <c r="CJ33" i="11"/>
  <c r="CK33" i="11"/>
  <c r="CL33" i="11"/>
  <c r="CM33" i="11"/>
  <c r="CN33" i="11"/>
  <c r="CO33" i="11"/>
  <c r="CP33" i="11"/>
  <c r="CQ33" i="11"/>
  <c r="CR33" i="11"/>
  <c r="CS33" i="11"/>
  <c r="CT33" i="11"/>
  <c r="CU33" i="11"/>
  <c r="CV33" i="11"/>
  <c r="CW33" i="11"/>
  <c r="CX33" i="11"/>
  <c r="CY33" i="11"/>
  <c r="D34" i="11"/>
  <c r="E34" i="11"/>
  <c r="F34" i="11"/>
  <c r="G34" i="11"/>
  <c r="H34" i="11"/>
  <c r="I34" i="11"/>
  <c r="J34" i="11"/>
  <c r="K34" i="11"/>
  <c r="L34" i="11"/>
  <c r="M34" i="11"/>
  <c r="N34" i="11"/>
  <c r="O34" i="11"/>
  <c r="P34" i="11"/>
  <c r="Q34" i="11"/>
  <c r="R34" i="11"/>
  <c r="S34" i="11"/>
  <c r="T34" i="11"/>
  <c r="U34" i="11"/>
  <c r="V34" i="11"/>
  <c r="W34" i="11"/>
  <c r="X34" i="11"/>
  <c r="Y34" i="11"/>
  <c r="Z34" i="11"/>
  <c r="AA34" i="11"/>
  <c r="AB34" i="11"/>
  <c r="AC34" i="11"/>
  <c r="AD34" i="11"/>
  <c r="AE34" i="11"/>
  <c r="AF34" i="11"/>
  <c r="AG34" i="11"/>
  <c r="AH34" i="11"/>
  <c r="AI34" i="11"/>
  <c r="AJ34" i="11"/>
  <c r="AK34" i="11"/>
  <c r="AL34" i="11"/>
  <c r="AM34" i="11"/>
  <c r="AN34" i="11"/>
  <c r="AO34" i="11"/>
  <c r="AP34" i="11"/>
  <c r="AQ34" i="11"/>
  <c r="AR34" i="11"/>
  <c r="AS34" i="11"/>
  <c r="AT34" i="11"/>
  <c r="AU34" i="11"/>
  <c r="AV34" i="11"/>
  <c r="AW34" i="11"/>
  <c r="AX34" i="11"/>
  <c r="AY34" i="11"/>
  <c r="AZ34" i="11"/>
  <c r="BA34" i="11"/>
  <c r="BB34" i="11"/>
  <c r="BC34" i="11"/>
  <c r="BD34" i="11"/>
  <c r="BE34" i="11"/>
  <c r="BF34" i="11"/>
  <c r="BG34" i="11"/>
  <c r="BH34" i="11"/>
  <c r="BI34" i="11"/>
  <c r="BJ34" i="11"/>
  <c r="BK34" i="11"/>
  <c r="BL34" i="11"/>
  <c r="BM34" i="11"/>
  <c r="BN34" i="11"/>
  <c r="BO34" i="11"/>
  <c r="BP34" i="11"/>
  <c r="BQ34" i="11"/>
  <c r="BR34" i="11"/>
  <c r="BS34" i="11"/>
  <c r="BT34" i="11"/>
  <c r="BU34" i="11"/>
  <c r="BV34" i="11"/>
  <c r="BW34" i="11"/>
  <c r="BX34" i="11"/>
  <c r="BY34" i="11"/>
  <c r="BZ34" i="11"/>
  <c r="CA34" i="11"/>
  <c r="CB34" i="11"/>
  <c r="CC34" i="11"/>
  <c r="CD34" i="11"/>
  <c r="CE34" i="11"/>
  <c r="CF34" i="11"/>
  <c r="CG34" i="11"/>
  <c r="CH34" i="11"/>
  <c r="CI34" i="11"/>
  <c r="CJ34" i="11"/>
  <c r="CK34" i="11"/>
  <c r="CL34" i="11"/>
  <c r="CM34" i="11"/>
  <c r="CN34" i="11"/>
  <c r="CO34" i="11"/>
  <c r="CP34" i="11"/>
  <c r="CQ34" i="11"/>
  <c r="CR34" i="11"/>
  <c r="CS34" i="11"/>
  <c r="CT34" i="11"/>
  <c r="CU34" i="11"/>
  <c r="CV34" i="11"/>
  <c r="CW34" i="11"/>
  <c r="CX34" i="11"/>
  <c r="CY34" i="11"/>
  <c r="D35" i="11"/>
  <c r="E35" i="11"/>
  <c r="F35" i="11"/>
  <c r="G35" i="11"/>
  <c r="H35" i="11"/>
  <c r="I35" i="11"/>
  <c r="J35" i="11"/>
  <c r="K35" i="11"/>
  <c r="L35" i="11"/>
  <c r="M35" i="11"/>
  <c r="N35" i="11"/>
  <c r="O35" i="11"/>
  <c r="P35" i="11"/>
  <c r="Q35" i="11"/>
  <c r="R35" i="11"/>
  <c r="S35" i="11"/>
  <c r="T35" i="11"/>
  <c r="U35" i="11"/>
  <c r="V35" i="11"/>
  <c r="W35" i="11"/>
  <c r="X35" i="11"/>
  <c r="Y35" i="11"/>
  <c r="Z35" i="11"/>
  <c r="AA35" i="11"/>
  <c r="AB35" i="11"/>
  <c r="AC35" i="11"/>
  <c r="AD35" i="11"/>
  <c r="AE35" i="11"/>
  <c r="AF35" i="11"/>
  <c r="AG35" i="11"/>
  <c r="AH35" i="11"/>
  <c r="AI35" i="11"/>
  <c r="AJ35" i="11"/>
  <c r="AK35" i="11"/>
  <c r="AL35" i="11"/>
  <c r="AM35" i="11"/>
  <c r="AN35" i="11"/>
  <c r="AO35" i="11"/>
  <c r="AP35" i="11"/>
  <c r="AQ35" i="11"/>
  <c r="AR35" i="11"/>
  <c r="AS35" i="11"/>
  <c r="AT35" i="11"/>
  <c r="AU35" i="11"/>
  <c r="AV35" i="11"/>
  <c r="AW35" i="11"/>
  <c r="AX35" i="11"/>
  <c r="AY35" i="11"/>
  <c r="AZ35" i="11"/>
  <c r="BA35" i="11"/>
  <c r="BB35" i="11"/>
  <c r="BC35" i="11"/>
  <c r="BD35" i="11"/>
  <c r="BE35" i="11"/>
  <c r="BF35" i="11"/>
  <c r="BG35" i="11"/>
  <c r="BH35" i="11"/>
  <c r="BI35" i="11"/>
  <c r="BJ35" i="11"/>
  <c r="BK35" i="11"/>
  <c r="BL35" i="11"/>
  <c r="BM35" i="11"/>
  <c r="BN35" i="11"/>
  <c r="BO35" i="11"/>
  <c r="BP35" i="11"/>
  <c r="BQ35" i="11"/>
  <c r="BR35" i="11"/>
  <c r="BS35" i="11"/>
  <c r="BT35" i="11"/>
  <c r="BU35" i="11"/>
  <c r="BV35" i="11"/>
  <c r="BW35" i="11"/>
  <c r="BX35" i="11"/>
  <c r="BY35" i="11"/>
  <c r="BZ35" i="11"/>
  <c r="CA35" i="11"/>
  <c r="CB35" i="11"/>
  <c r="CC35" i="11"/>
  <c r="CD35" i="11"/>
  <c r="CE35" i="11"/>
  <c r="CF35" i="11"/>
  <c r="CG35" i="11"/>
  <c r="CH35" i="11"/>
  <c r="CI35" i="11"/>
  <c r="CJ35" i="11"/>
  <c r="CK35" i="11"/>
  <c r="CL35" i="11"/>
  <c r="CM35" i="11"/>
  <c r="CN35" i="11"/>
  <c r="CO35" i="11"/>
  <c r="CP35" i="11"/>
  <c r="CQ35" i="11"/>
  <c r="CR35" i="11"/>
  <c r="CS35" i="11"/>
  <c r="CT35" i="11"/>
  <c r="CU35" i="11"/>
  <c r="CV35" i="11"/>
  <c r="CW35" i="11"/>
  <c r="CX35" i="11"/>
  <c r="CY35" i="11"/>
  <c r="D36" i="11"/>
  <c r="E36" i="11"/>
  <c r="F36" i="11"/>
  <c r="G36" i="11"/>
  <c r="H36" i="11"/>
  <c r="I36" i="11"/>
  <c r="J36" i="11"/>
  <c r="K36" i="11"/>
  <c r="L36" i="11"/>
  <c r="M36" i="11"/>
  <c r="N36" i="11"/>
  <c r="O36" i="11"/>
  <c r="P36" i="11"/>
  <c r="Q36" i="11"/>
  <c r="R36" i="11"/>
  <c r="S36" i="11"/>
  <c r="T36" i="11"/>
  <c r="U36" i="11"/>
  <c r="V36" i="11"/>
  <c r="W36" i="11"/>
  <c r="X36" i="11"/>
  <c r="Y36" i="11"/>
  <c r="Z36" i="11"/>
  <c r="AA36" i="11"/>
  <c r="AB36" i="11"/>
  <c r="AC36" i="11"/>
  <c r="AD36" i="11"/>
  <c r="AE36" i="11"/>
  <c r="AF36" i="11"/>
  <c r="AG36" i="11"/>
  <c r="AH36" i="11"/>
  <c r="AI36" i="11"/>
  <c r="AJ36" i="11"/>
  <c r="AK36" i="11"/>
  <c r="AL36" i="11"/>
  <c r="AM36" i="11"/>
  <c r="AN36" i="11"/>
  <c r="AO36" i="11"/>
  <c r="AP36" i="11"/>
  <c r="AQ36" i="11"/>
  <c r="AR36" i="11"/>
  <c r="AS36" i="11"/>
  <c r="AT36" i="11"/>
  <c r="AU36" i="11"/>
  <c r="AV36" i="11"/>
  <c r="AW36" i="11"/>
  <c r="AX36" i="11"/>
  <c r="AY36" i="11"/>
  <c r="AZ36" i="11"/>
  <c r="BA36" i="11"/>
  <c r="BB36" i="11"/>
  <c r="BC36" i="11"/>
  <c r="BD36" i="11"/>
  <c r="BE36" i="11"/>
  <c r="BF36" i="11"/>
  <c r="BG36" i="11"/>
  <c r="BH36" i="11"/>
  <c r="BI36" i="11"/>
  <c r="BJ36" i="11"/>
  <c r="BK36" i="11"/>
  <c r="BL36" i="11"/>
  <c r="BM36" i="11"/>
  <c r="BN36" i="11"/>
  <c r="BO36" i="11"/>
  <c r="BP36" i="11"/>
  <c r="BQ36" i="11"/>
  <c r="BR36" i="11"/>
  <c r="BS36" i="11"/>
  <c r="BT36" i="11"/>
  <c r="BU36" i="11"/>
  <c r="BV36" i="11"/>
  <c r="BW36" i="11"/>
  <c r="BX36" i="11"/>
  <c r="BY36" i="11"/>
  <c r="BZ36" i="11"/>
  <c r="CA36" i="11"/>
  <c r="CB36" i="11"/>
  <c r="CC36" i="11"/>
  <c r="CD36" i="11"/>
  <c r="CE36" i="11"/>
  <c r="CF36" i="11"/>
  <c r="CG36" i="11"/>
  <c r="CH36" i="11"/>
  <c r="CI36" i="11"/>
  <c r="CJ36" i="11"/>
  <c r="CK36" i="11"/>
  <c r="CL36" i="11"/>
  <c r="CM36" i="11"/>
  <c r="CN36" i="11"/>
  <c r="CO36" i="11"/>
  <c r="CP36" i="11"/>
  <c r="CQ36" i="11"/>
  <c r="CR36" i="11"/>
  <c r="CS36" i="11"/>
  <c r="CT36" i="11"/>
  <c r="CU36" i="11"/>
  <c r="CV36" i="11"/>
  <c r="CW36" i="11"/>
  <c r="CX36" i="11"/>
  <c r="CY36" i="11"/>
  <c r="D38" i="11"/>
  <c r="E38" i="11"/>
  <c r="F38" i="11"/>
  <c r="G38"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AZ38" i="11"/>
  <c r="BA38" i="11"/>
  <c r="BB38" i="11"/>
  <c r="BC38" i="11"/>
  <c r="BD38" i="11"/>
  <c r="BE38" i="11"/>
  <c r="BF38" i="11"/>
  <c r="BG38" i="11"/>
  <c r="BH38" i="11"/>
  <c r="BI38" i="11"/>
  <c r="BJ38" i="11"/>
  <c r="BK38" i="11"/>
  <c r="BL38" i="11"/>
  <c r="BM38" i="11"/>
  <c r="BN38" i="11"/>
  <c r="BO38" i="11"/>
  <c r="BP38" i="11"/>
  <c r="BQ38" i="11"/>
  <c r="BR38" i="11"/>
  <c r="BS38" i="11"/>
  <c r="BT38" i="11"/>
  <c r="BU38" i="11"/>
  <c r="BV38" i="11"/>
  <c r="BW38" i="11"/>
  <c r="BX38" i="11"/>
  <c r="BY38" i="11"/>
  <c r="BZ38" i="11"/>
  <c r="CA38" i="11"/>
  <c r="CB38" i="11"/>
  <c r="CC38" i="11"/>
  <c r="CD38" i="11"/>
  <c r="CE38" i="11"/>
  <c r="CF38" i="11"/>
  <c r="CG38" i="11"/>
  <c r="CH38" i="11"/>
  <c r="CI38" i="11"/>
  <c r="CJ38" i="11"/>
  <c r="CK38" i="11"/>
  <c r="CL38" i="11"/>
  <c r="CM38" i="11"/>
  <c r="CN38" i="11"/>
  <c r="CO38" i="11"/>
  <c r="CP38" i="11"/>
  <c r="CQ38" i="11"/>
  <c r="CR38" i="11"/>
  <c r="CS38" i="11"/>
  <c r="CT38" i="11"/>
  <c r="CU38" i="11"/>
  <c r="CV38" i="11"/>
  <c r="CW38" i="11"/>
  <c r="CX38" i="11"/>
  <c r="CY38" i="11"/>
  <c r="D39" i="11"/>
  <c r="E39" i="11"/>
  <c r="F39" i="11"/>
  <c r="G39" i="11"/>
  <c r="H39" i="11"/>
  <c r="I39" i="11"/>
  <c r="J39" i="11"/>
  <c r="K39" i="11"/>
  <c r="L39" i="11"/>
  <c r="M39" i="11"/>
  <c r="N39" i="11"/>
  <c r="O39" i="11"/>
  <c r="P39" i="11"/>
  <c r="Q39" i="11"/>
  <c r="R39" i="11"/>
  <c r="S39" i="11"/>
  <c r="T39" i="11"/>
  <c r="U39" i="11"/>
  <c r="V39" i="11"/>
  <c r="W39" i="11"/>
  <c r="X39" i="11"/>
  <c r="Y39" i="11"/>
  <c r="Z39" i="11"/>
  <c r="AA39" i="11"/>
  <c r="AB39" i="11"/>
  <c r="AC39" i="11"/>
  <c r="AD39" i="11"/>
  <c r="AE39" i="11"/>
  <c r="AF39" i="11"/>
  <c r="AG39" i="11"/>
  <c r="AH39" i="11"/>
  <c r="AI39" i="11"/>
  <c r="AJ39" i="11"/>
  <c r="AK39" i="11"/>
  <c r="AL39" i="11"/>
  <c r="AM39" i="11"/>
  <c r="AN39" i="11"/>
  <c r="AO39" i="11"/>
  <c r="AP39" i="11"/>
  <c r="AQ39" i="11"/>
  <c r="AR39" i="11"/>
  <c r="AS39" i="11"/>
  <c r="AT39" i="11"/>
  <c r="AU39" i="11"/>
  <c r="AV39" i="11"/>
  <c r="AW39" i="11"/>
  <c r="AX39" i="11"/>
  <c r="AY39" i="11"/>
  <c r="AZ39" i="11"/>
  <c r="BA39" i="11"/>
  <c r="BB39" i="11"/>
  <c r="BC39" i="11"/>
  <c r="BD39" i="11"/>
  <c r="BE39" i="11"/>
  <c r="BF39" i="11"/>
  <c r="BG39" i="11"/>
  <c r="BH39" i="11"/>
  <c r="BI39" i="11"/>
  <c r="BJ39" i="11"/>
  <c r="BK39" i="11"/>
  <c r="BL39" i="11"/>
  <c r="BM39" i="11"/>
  <c r="BN39" i="11"/>
  <c r="BO39" i="11"/>
  <c r="BP39" i="11"/>
  <c r="BQ39" i="11"/>
  <c r="BR39" i="11"/>
  <c r="BS39" i="11"/>
  <c r="BT39" i="11"/>
  <c r="BU39" i="11"/>
  <c r="BV39" i="11"/>
  <c r="BW39" i="11"/>
  <c r="BX39" i="11"/>
  <c r="BY39" i="11"/>
  <c r="BZ39" i="11"/>
  <c r="CA39" i="11"/>
  <c r="CB39" i="11"/>
  <c r="CC39" i="11"/>
  <c r="CD39" i="11"/>
  <c r="CE39" i="11"/>
  <c r="CF39" i="11"/>
  <c r="CG39" i="11"/>
  <c r="CH39" i="11"/>
  <c r="CI39" i="11"/>
  <c r="CJ39" i="11"/>
  <c r="CK39" i="11"/>
  <c r="CL39" i="11"/>
  <c r="CM39" i="11"/>
  <c r="CN39" i="11"/>
  <c r="CO39" i="11"/>
  <c r="CP39" i="11"/>
  <c r="CQ39" i="11"/>
  <c r="CR39" i="11"/>
  <c r="CS39" i="11"/>
  <c r="CT39" i="11"/>
  <c r="CU39" i="11"/>
  <c r="CV39" i="11"/>
  <c r="CW39" i="11"/>
  <c r="CX39" i="11"/>
  <c r="CY39" i="11"/>
  <c r="D41" i="11"/>
  <c r="D43" i="11"/>
  <c r="E43" i="11"/>
  <c r="F43" i="11"/>
  <c r="G43" i="11"/>
  <c r="H43" i="11"/>
  <c r="I43" i="11"/>
  <c r="J43" i="11"/>
  <c r="K43" i="11"/>
  <c r="L43" i="11"/>
  <c r="M43" i="11"/>
  <c r="N43" i="11"/>
  <c r="O43" i="11"/>
  <c r="P43" i="11"/>
  <c r="Q43" i="11"/>
  <c r="R43" i="11"/>
  <c r="S43" i="11"/>
  <c r="T43" i="11"/>
  <c r="U43" i="11"/>
  <c r="V43" i="11"/>
  <c r="W43" i="11"/>
  <c r="X43" i="11"/>
  <c r="Y43" i="11"/>
  <c r="Z43" i="11"/>
  <c r="AA43" i="11"/>
  <c r="AB43" i="11"/>
  <c r="AC43" i="11"/>
  <c r="AD43" i="11"/>
  <c r="AE43" i="11"/>
  <c r="AF43" i="11"/>
  <c r="AG43" i="11"/>
  <c r="AH43" i="11"/>
  <c r="AI43" i="11"/>
  <c r="AJ43" i="11"/>
  <c r="AK43" i="11"/>
  <c r="AL43" i="11"/>
  <c r="AM43" i="11"/>
  <c r="AN43" i="11"/>
  <c r="AO43" i="11"/>
  <c r="AP43" i="11"/>
  <c r="AQ43" i="11"/>
  <c r="AR43" i="11"/>
  <c r="AS43" i="11"/>
  <c r="AT43" i="11"/>
  <c r="AU43" i="11"/>
  <c r="AV43" i="11"/>
  <c r="AW43" i="11"/>
  <c r="AX43" i="11"/>
  <c r="AY43" i="11"/>
  <c r="AZ43" i="11"/>
  <c r="BA43" i="11"/>
  <c r="BB43" i="11"/>
  <c r="BC43" i="11"/>
  <c r="BD43" i="11"/>
  <c r="BE43" i="11"/>
  <c r="BF43" i="11"/>
  <c r="BG43" i="11"/>
  <c r="BH43" i="11"/>
  <c r="BI43" i="11"/>
  <c r="BJ43" i="11"/>
  <c r="BK43" i="11"/>
  <c r="BL43" i="11"/>
  <c r="BM43" i="11"/>
  <c r="BN43" i="11"/>
  <c r="BO43" i="11"/>
  <c r="BP43" i="11"/>
  <c r="BQ43" i="11"/>
  <c r="BR43" i="11"/>
  <c r="BS43" i="11"/>
  <c r="BT43" i="11"/>
  <c r="BU43" i="11"/>
  <c r="BV43" i="11"/>
  <c r="BW43" i="11"/>
  <c r="BX43" i="11"/>
  <c r="BY43" i="11"/>
  <c r="BZ43" i="11"/>
  <c r="CA43" i="11"/>
  <c r="CB43" i="11"/>
  <c r="CC43" i="11"/>
  <c r="CD43" i="11"/>
  <c r="CE43" i="11"/>
  <c r="CF43" i="11"/>
  <c r="CG43" i="11"/>
  <c r="CH43" i="11"/>
  <c r="CI43" i="11"/>
  <c r="CJ43" i="11"/>
  <c r="CK43" i="11"/>
  <c r="CL43" i="11"/>
  <c r="CM43" i="11"/>
  <c r="CN43" i="11"/>
  <c r="CO43" i="11"/>
  <c r="CP43" i="11"/>
  <c r="CQ43" i="11"/>
  <c r="CR43" i="11"/>
  <c r="CS43" i="11"/>
  <c r="CT43" i="11"/>
  <c r="CU43" i="11"/>
  <c r="CV43" i="11"/>
  <c r="CW43" i="11"/>
  <c r="CX43" i="11"/>
  <c r="CY43" i="11"/>
  <c r="D44" i="11"/>
  <c r="D45" i="11"/>
  <c r="B2" i="6"/>
  <c r="D2" i="6"/>
  <c r="E2" i="6"/>
  <c r="F2" i="6"/>
  <c r="G2" i="6"/>
  <c r="H2" i="6"/>
  <c r="I2" i="6"/>
  <c r="J2" i="6"/>
  <c r="K2" i="6"/>
  <c r="L2" i="6"/>
  <c r="M2" i="6"/>
  <c r="N2" i="6"/>
  <c r="O2" i="6"/>
  <c r="P2" i="6"/>
  <c r="Q2" i="6"/>
  <c r="R2" i="6"/>
  <c r="S2" i="6"/>
  <c r="T2" i="6"/>
  <c r="U2" i="6"/>
  <c r="V2" i="6"/>
  <c r="W2" i="6"/>
  <c r="X2" i="6"/>
  <c r="Y2" i="6"/>
  <c r="Z2" i="6"/>
  <c r="AA2" i="6"/>
  <c r="AB2" i="6"/>
  <c r="AC2" i="6"/>
  <c r="AD2" i="6"/>
  <c r="AE2" i="6"/>
  <c r="AF2" i="6"/>
  <c r="AG2" i="6"/>
  <c r="AH2" i="6"/>
  <c r="AI2" i="6"/>
  <c r="AJ2" i="6"/>
  <c r="AK2" i="6"/>
  <c r="AL2" i="6"/>
  <c r="AM2" i="6"/>
  <c r="AN2" i="6"/>
  <c r="AO2" i="6"/>
  <c r="AP2" i="6"/>
  <c r="AQ2" i="6"/>
  <c r="AR2" i="6"/>
  <c r="AS2" i="6"/>
  <c r="AT2" i="6"/>
  <c r="AU2" i="6"/>
  <c r="AV2" i="6"/>
  <c r="AW2" i="6"/>
  <c r="AX2" i="6"/>
  <c r="AY2" i="6"/>
  <c r="AZ2" i="6"/>
  <c r="BA2" i="6"/>
  <c r="BB2" i="6"/>
  <c r="BC2" i="6"/>
  <c r="BD2" i="6"/>
  <c r="BE2" i="6"/>
  <c r="BF2" i="6"/>
  <c r="BG2" i="6"/>
  <c r="BH2" i="6"/>
  <c r="BI2" i="6"/>
  <c r="BJ2" i="6"/>
  <c r="BK2" i="6"/>
  <c r="BL2" i="6"/>
  <c r="BM2" i="6"/>
  <c r="BN2" i="6"/>
  <c r="BO2" i="6"/>
  <c r="BP2" i="6"/>
  <c r="BQ2" i="6"/>
  <c r="BR2" i="6"/>
  <c r="BS2" i="6"/>
  <c r="BT2" i="6"/>
  <c r="BU2" i="6"/>
  <c r="BV2" i="6"/>
  <c r="BW2" i="6"/>
  <c r="BX2" i="6"/>
  <c r="BY2" i="6"/>
  <c r="BZ2" i="6"/>
  <c r="CA2" i="6"/>
  <c r="CB2" i="6"/>
  <c r="CC2" i="6"/>
  <c r="CD2" i="6"/>
  <c r="CE2" i="6"/>
  <c r="CF2" i="6"/>
  <c r="CG2" i="6"/>
  <c r="CH2" i="6"/>
  <c r="CI2" i="6"/>
  <c r="CJ2" i="6"/>
  <c r="CK2" i="6"/>
  <c r="CL2" i="6"/>
  <c r="CM2" i="6"/>
  <c r="CN2" i="6"/>
  <c r="CO2" i="6"/>
  <c r="CP2" i="6"/>
  <c r="CQ2" i="6"/>
  <c r="CR2" i="6"/>
  <c r="CS2" i="6"/>
  <c r="CT2" i="6"/>
  <c r="CU2" i="6"/>
  <c r="CV2" i="6"/>
  <c r="CW2" i="6"/>
  <c r="CX2" i="6"/>
  <c r="CY2" i="6"/>
  <c r="B3" i="6"/>
  <c r="D5" i="6"/>
  <c r="E5" i="6"/>
  <c r="F5" i="6"/>
  <c r="G5" i="6"/>
  <c r="H5" i="6"/>
  <c r="I5" i="6"/>
  <c r="J5" i="6"/>
  <c r="K5" i="6"/>
  <c r="L5" i="6"/>
  <c r="M5" i="6"/>
  <c r="N5" i="6"/>
  <c r="O5" i="6"/>
  <c r="P5" i="6"/>
  <c r="Q5" i="6"/>
  <c r="R5" i="6"/>
  <c r="S5" i="6"/>
  <c r="T5" i="6"/>
  <c r="U5" i="6"/>
  <c r="V5" i="6"/>
  <c r="W5" i="6"/>
  <c r="X5" i="6"/>
  <c r="Y5" i="6"/>
  <c r="Z5" i="6"/>
  <c r="AA5" i="6"/>
  <c r="AB5" i="6"/>
  <c r="AC5" i="6"/>
  <c r="AD5" i="6"/>
  <c r="AE5" i="6"/>
  <c r="AF5" i="6"/>
  <c r="AG5" i="6"/>
  <c r="AH5" i="6"/>
  <c r="AI5" i="6"/>
  <c r="AJ5" i="6"/>
  <c r="AK5" i="6"/>
  <c r="AL5" i="6"/>
  <c r="AM5" i="6"/>
  <c r="AN5" i="6"/>
  <c r="AO5" i="6"/>
  <c r="AP5" i="6"/>
  <c r="AQ5" i="6"/>
  <c r="AR5" i="6"/>
  <c r="AS5" i="6"/>
  <c r="AT5" i="6"/>
  <c r="AU5" i="6"/>
  <c r="AV5" i="6"/>
  <c r="AW5" i="6"/>
  <c r="AX5" i="6"/>
  <c r="AY5" i="6"/>
  <c r="AZ5" i="6"/>
  <c r="BA5" i="6"/>
  <c r="BB5" i="6"/>
  <c r="BC5" i="6"/>
  <c r="BD5" i="6"/>
  <c r="BE5" i="6"/>
  <c r="BF5" i="6"/>
  <c r="BG5" i="6"/>
  <c r="BH5" i="6"/>
  <c r="BI5" i="6"/>
  <c r="BJ5" i="6"/>
  <c r="BK5" i="6"/>
  <c r="BL5" i="6"/>
  <c r="BM5" i="6"/>
  <c r="BN5" i="6"/>
  <c r="BO5" i="6"/>
  <c r="BP5" i="6"/>
  <c r="BQ5" i="6"/>
  <c r="BR5" i="6"/>
  <c r="BS5" i="6"/>
  <c r="BT5" i="6"/>
  <c r="BU5" i="6"/>
  <c r="BV5" i="6"/>
  <c r="BW5" i="6"/>
  <c r="BX5" i="6"/>
  <c r="BY5" i="6"/>
  <c r="BZ5" i="6"/>
  <c r="CA5" i="6"/>
  <c r="CB5" i="6"/>
  <c r="CC5" i="6"/>
  <c r="CD5" i="6"/>
  <c r="CE5" i="6"/>
  <c r="CF5" i="6"/>
  <c r="CG5" i="6"/>
  <c r="CH5" i="6"/>
  <c r="CI5" i="6"/>
  <c r="CJ5" i="6"/>
  <c r="CK5" i="6"/>
  <c r="CL5" i="6"/>
  <c r="CM5" i="6"/>
  <c r="CN5" i="6"/>
  <c r="CO5" i="6"/>
  <c r="CP5" i="6"/>
  <c r="CQ5" i="6"/>
  <c r="CR5" i="6"/>
  <c r="CS5" i="6"/>
  <c r="CT5" i="6"/>
  <c r="CU5" i="6"/>
  <c r="CV5" i="6"/>
  <c r="CW5" i="6"/>
  <c r="CX5" i="6"/>
  <c r="CY5" i="6"/>
  <c r="D7" i="6"/>
  <c r="E7" i="6"/>
  <c r="F7" i="6"/>
  <c r="G7" i="6"/>
  <c r="H7" i="6"/>
  <c r="I7" i="6"/>
  <c r="J7" i="6"/>
  <c r="K7" i="6"/>
  <c r="L7" i="6"/>
  <c r="M7" i="6"/>
  <c r="N7" i="6"/>
  <c r="O7" i="6"/>
  <c r="P7" i="6"/>
  <c r="Q7" i="6"/>
  <c r="R7" i="6"/>
  <c r="S7" i="6"/>
  <c r="T7" i="6"/>
  <c r="U7" i="6"/>
  <c r="V7" i="6"/>
  <c r="W7" i="6"/>
  <c r="X7" i="6"/>
  <c r="Y7" i="6"/>
  <c r="Z7" i="6"/>
  <c r="AA7" i="6"/>
  <c r="AB7" i="6"/>
  <c r="AC7" i="6"/>
  <c r="AD7" i="6"/>
  <c r="AE7" i="6"/>
  <c r="AF7" i="6"/>
  <c r="AG7" i="6"/>
  <c r="AH7" i="6"/>
  <c r="AI7" i="6"/>
  <c r="AJ7" i="6"/>
  <c r="AK7" i="6"/>
  <c r="AL7" i="6"/>
  <c r="AM7" i="6"/>
  <c r="AN7" i="6"/>
  <c r="AO7" i="6"/>
  <c r="AP7" i="6"/>
  <c r="AQ7" i="6"/>
  <c r="AR7" i="6"/>
  <c r="AS7" i="6"/>
  <c r="AT7" i="6"/>
  <c r="AU7" i="6"/>
  <c r="AV7" i="6"/>
  <c r="AW7" i="6"/>
  <c r="AX7" i="6"/>
  <c r="AY7" i="6"/>
  <c r="AZ7" i="6"/>
  <c r="BA7" i="6"/>
  <c r="BB7" i="6"/>
  <c r="BC7" i="6"/>
  <c r="BD7" i="6"/>
  <c r="BE7" i="6"/>
  <c r="BF7" i="6"/>
  <c r="BG7" i="6"/>
  <c r="BH7" i="6"/>
  <c r="BI7" i="6"/>
  <c r="BJ7" i="6"/>
  <c r="BK7" i="6"/>
  <c r="BL7" i="6"/>
  <c r="BM7" i="6"/>
  <c r="BN7" i="6"/>
  <c r="BO7" i="6"/>
  <c r="BP7" i="6"/>
  <c r="BQ7" i="6"/>
  <c r="BR7" i="6"/>
  <c r="BS7" i="6"/>
  <c r="BT7" i="6"/>
  <c r="BU7" i="6"/>
  <c r="BV7" i="6"/>
  <c r="BW7" i="6"/>
  <c r="BX7" i="6"/>
  <c r="BY7" i="6"/>
  <c r="BZ7" i="6"/>
  <c r="CA7" i="6"/>
  <c r="CB7" i="6"/>
  <c r="CC7" i="6"/>
  <c r="CD7" i="6"/>
  <c r="CE7" i="6"/>
  <c r="CF7" i="6"/>
  <c r="CG7" i="6"/>
  <c r="CH7" i="6"/>
  <c r="CI7" i="6"/>
  <c r="CJ7" i="6"/>
  <c r="CK7" i="6"/>
  <c r="CL7" i="6"/>
  <c r="CM7" i="6"/>
  <c r="CN7" i="6"/>
  <c r="CO7" i="6"/>
  <c r="CP7" i="6"/>
  <c r="CQ7" i="6"/>
  <c r="CR7" i="6"/>
  <c r="CS7" i="6"/>
  <c r="CT7" i="6"/>
  <c r="CU7" i="6"/>
  <c r="CV7" i="6"/>
  <c r="CW7" i="6"/>
  <c r="CX7" i="6"/>
  <c r="CY7" i="6"/>
  <c r="D8" i="6"/>
  <c r="E8" i="6"/>
  <c r="F8" i="6"/>
  <c r="G8" i="6"/>
  <c r="H8" i="6"/>
  <c r="I8" i="6"/>
  <c r="J8" i="6"/>
  <c r="K8" i="6"/>
  <c r="L8" i="6"/>
  <c r="M8" i="6"/>
  <c r="N8" i="6"/>
  <c r="O8" i="6"/>
  <c r="P8" i="6"/>
  <c r="Q8" i="6"/>
  <c r="R8" i="6"/>
  <c r="S8" i="6"/>
  <c r="T8" i="6"/>
  <c r="U8" i="6"/>
  <c r="V8" i="6"/>
  <c r="W8" i="6"/>
  <c r="X8" i="6"/>
  <c r="Y8" i="6"/>
  <c r="Z8" i="6"/>
  <c r="AA8" i="6"/>
  <c r="AB8" i="6"/>
  <c r="AC8" i="6"/>
  <c r="AD8" i="6"/>
  <c r="AE8" i="6"/>
  <c r="AF8" i="6"/>
  <c r="AG8" i="6"/>
  <c r="AH8" i="6"/>
  <c r="AI8" i="6"/>
  <c r="AJ8" i="6"/>
  <c r="AK8" i="6"/>
  <c r="AL8" i="6"/>
  <c r="AM8" i="6"/>
  <c r="AN8" i="6"/>
  <c r="AO8" i="6"/>
  <c r="AP8" i="6"/>
  <c r="AQ8" i="6"/>
  <c r="AR8" i="6"/>
  <c r="AS8" i="6"/>
  <c r="AT8" i="6"/>
  <c r="AU8" i="6"/>
  <c r="AV8" i="6"/>
  <c r="AW8" i="6"/>
  <c r="AX8" i="6"/>
  <c r="AY8" i="6"/>
  <c r="AZ8" i="6"/>
  <c r="BA8" i="6"/>
  <c r="BB8" i="6"/>
  <c r="BC8" i="6"/>
  <c r="BD8" i="6"/>
  <c r="BE8" i="6"/>
  <c r="BF8" i="6"/>
  <c r="BG8" i="6"/>
  <c r="BH8" i="6"/>
  <c r="BI8" i="6"/>
  <c r="BJ8" i="6"/>
  <c r="BK8" i="6"/>
  <c r="BL8" i="6"/>
  <c r="BM8" i="6"/>
  <c r="BN8" i="6"/>
  <c r="BO8" i="6"/>
  <c r="BP8" i="6"/>
  <c r="BQ8" i="6"/>
  <c r="BR8" i="6"/>
  <c r="BS8" i="6"/>
  <c r="BT8" i="6"/>
  <c r="BU8" i="6"/>
  <c r="BV8" i="6"/>
  <c r="BW8" i="6"/>
  <c r="BX8" i="6"/>
  <c r="BY8" i="6"/>
  <c r="BZ8" i="6"/>
  <c r="CA8" i="6"/>
  <c r="CB8" i="6"/>
  <c r="CC8" i="6"/>
  <c r="CD8" i="6"/>
  <c r="CE8" i="6"/>
  <c r="CF8" i="6"/>
  <c r="CG8" i="6"/>
  <c r="CH8" i="6"/>
  <c r="CI8" i="6"/>
  <c r="CJ8" i="6"/>
  <c r="CK8" i="6"/>
  <c r="CL8" i="6"/>
  <c r="CM8" i="6"/>
  <c r="CN8" i="6"/>
  <c r="CO8" i="6"/>
  <c r="CP8" i="6"/>
  <c r="CQ8" i="6"/>
  <c r="CR8" i="6"/>
  <c r="CS8" i="6"/>
  <c r="CT8" i="6"/>
  <c r="CU8" i="6"/>
  <c r="CV8" i="6"/>
  <c r="CW8" i="6"/>
  <c r="CX8" i="6"/>
  <c r="CY8" i="6"/>
  <c r="D9" i="6"/>
  <c r="E9" i="6"/>
  <c r="F9" i="6"/>
  <c r="G9" i="6"/>
  <c r="H9" i="6"/>
  <c r="I9" i="6"/>
  <c r="J9" i="6"/>
  <c r="K9" i="6"/>
  <c r="L9" i="6"/>
  <c r="M9" i="6"/>
  <c r="N9" i="6"/>
  <c r="O9" i="6"/>
  <c r="P9" i="6"/>
  <c r="Q9" i="6"/>
  <c r="R9" i="6"/>
  <c r="S9" i="6"/>
  <c r="T9" i="6"/>
  <c r="U9" i="6"/>
  <c r="V9" i="6"/>
  <c r="W9" i="6"/>
  <c r="X9" i="6"/>
  <c r="Y9" i="6"/>
  <c r="Z9" i="6"/>
  <c r="AA9" i="6"/>
  <c r="AB9" i="6"/>
  <c r="AC9" i="6"/>
  <c r="AD9" i="6"/>
  <c r="AE9" i="6"/>
  <c r="AF9" i="6"/>
  <c r="AG9" i="6"/>
  <c r="AH9" i="6"/>
  <c r="AI9" i="6"/>
  <c r="AJ9" i="6"/>
  <c r="AK9" i="6"/>
  <c r="AL9" i="6"/>
  <c r="AM9" i="6"/>
  <c r="AN9" i="6"/>
  <c r="AO9" i="6"/>
  <c r="AP9" i="6"/>
  <c r="AQ9" i="6"/>
  <c r="AR9" i="6"/>
  <c r="AS9" i="6"/>
  <c r="AT9" i="6"/>
  <c r="AU9" i="6"/>
  <c r="AV9" i="6"/>
  <c r="AW9" i="6"/>
  <c r="AX9" i="6"/>
  <c r="AY9" i="6"/>
  <c r="AZ9" i="6"/>
  <c r="BA9" i="6"/>
  <c r="BB9" i="6"/>
  <c r="BC9" i="6"/>
  <c r="BD9" i="6"/>
  <c r="BE9" i="6"/>
  <c r="BF9" i="6"/>
  <c r="BG9" i="6"/>
  <c r="BH9" i="6"/>
  <c r="BI9" i="6"/>
  <c r="BJ9" i="6"/>
  <c r="BK9" i="6"/>
  <c r="BL9" i="6"/>
  <c r="BM9" i="6"/>
  <c r="BN9" i="6"/>
  <c r="BO9" i="6"/>
  <c r="BP9" i="6"/>
  <c r="BQ9" i="6"/>
  <c r="BR9" i="6"/>
  <c r="BS9" i="6"/>
  <c r="BT9" i="6"/>
  <c r="BU9" i="6"/>
  <c r="BV9" i="6"/>
  <c r="BW9" i="6"/>
  <c r="BX9" i="6"/>
  <c r="BY9" i="6"/>
  <c r="BZ9" i="6"/>
  <c r="CA9" i="6"/>
  <c r="CB9" i="6"/>
  <c r="CC9" i="6"/>
  <c r="CD9" i="6"/>
  <c r="CE9" i="6"/>
  <c r="CF9" i="6"/>
  <c r="CG9" i="6"/>
  <c r="CH9" i="6"/>
  <c r="CI9" i="6"/>
  <c r="CJ9" i="6"/>
  <c r="CK9" i="6"/>
  <c r="CL9" i="6"/>
  <c r="CM9" i="6"/>
  <c r="CN9" i="6"/>
  <c r="CO9" i="6"/>
  <c r="CP9" i="6"/>
  <c r="CQ9" i="6"/>
  <c r="CR9" i="6"/>
  <c r="CS9" i="6"/>
  <c r="CT9" i="6"/>
  <c r="CU9" i="6"/>
  <c r="CV9" i="6"/>
  <c r="CW9" i="6"/>
  <c r="CX9" i="6"/>
  <c r="CY9" i="6"/>
  <c r="D12" i="6"/>
  <c r="E12" i="6"/>
  <c r="F12" i="6"/>
  <c r="G12" i="6"/>
  <c r="H12" i="6"/>
  <c r="I12" i="6"/>
  <c r="J12" i="6"/>
  <c r="K12" i="6"/>
  <c r="L12" i="6"/>
  <c r="M12" i="6"/>
  <c r="N12" i="6"/>
  <c r="O12" i="6"/>
  <c r="P12" i="6"/>
  <c r="Q12" i="6"/>
  <c r="R12" i="6"/>
  <c r="S12" i="6"/>
  <c r="T12" i="6"/>
  <c r="U12" i="6"/>
  <c r="V12" i="6"/>
  <c r="W12" i="6"/>
  <c r="X12" i="6"/>
  <c r="Y12" i="6"/>
  <c r="Z12" i="6"/>
  <c r="AA12" i="6"/>
  <c r="AB12" i="6"/>
  <c r="AC12" i="6"/>
  <c r="AD12" i="6"/>
  <c r="AE12" i="6"/>
  <c r="AF12" i="6"/>
  <c r="AG12" i="6"/>
  <c r="AH12" i="6"/>
  <c r="AI12" i="6"/>
  <c r="AJ12" i="6"/>
  <c r="AK12" i="6"/>
  <c r="AL12" i="6"/>
  <c r="AM12" i="6"/>
  <c r="AN12" i="6"/>
  <c r="AO12" i="6"/>
  <c r="AP12" i="6"/>
  <c r="AQ12" i="6"/>
  <c r="AR12" i="6"/>
  <c r="AS12" i="6"/>
  <c r="AT12" i="6"/>
  <c r="AU12" i="6"/>
  <c r="AV12" i="6"/>
  <c r="AW12" i="6"/>
  <c r="AX12" i="6"/>
  <c r="AY12" i="6"/>
  <c r="AZ12" i="6"/>
  <c r="BA12" i="6"/>
  <c r="BB12" i="6"/>
  <c r="BC12" i="6"/>
  <c r="BD12" i="6"/>
  <c r="BE12" i="6"/>
  <c r="BF12" i="6"/>
  <c r="BG12" i="6"/>
  <c r="BH12" i="6"/>
  <c r="BI12" i="6"/>
  <c r="BJ12" i="6"/>
  <c r="BK12" i="6"/>
  <c r="BL12" i="6"/>
  <c r="BM12" i="6"/>
  <c r="BN12" i="6"/>
  <c r="BO12" i="6"/>
  <c r="BP12" i="6"/>
  <c r="BQ12" i="6"/>
  <c r="BR12" i="6"/>
  <c r="BS12" i="6"/>
  <c r="BT12" i="6"/>
  <c r="BU12" i="6"/>
  <c r="BV12" i="6"/>
  <c r="BW12" i="6"/>
  <c r="BX12" i="6"/>
  <c r="BY12" i="6"/>
  <c r="BZ12" i="6"/>
  <c r="CA12" i="6"/>
  <c r="CB12" i="6"/>
  <c r="CC12" i="6"/>
  <c r="CD12" i="6"/>
  <c r="CE12" i="6"/>
  <c r="CF12" i="6"/>
  <c r="CG12" i="6"/>
  <c r="CH12" i="6"/>
  <c r="CI12" i="6"/>
  <c r="CJ12" i="6"/>
  <c r="CK12" i="6"/>
  <c r="CL12" i="6"/>
  <c r="CM12" i="6"/>
  <c r="CN12" i="6"/>
  <c r="CO12" i="6"/>
  <c r="CP12" i="6"/>
  <c r="CQ12" i="6"/>
  <c r="CR12" i="6"/>
  <c r="CS12" i="6"/>
  <c r="CT12" i="6"/>
  <c r="CU12" i="6"/>
  <c r="CV12" i="6"/>
  <c r="CW12" i="6"/>
  <c r="CX12" i="6"/>
  <c r="CY12" i="6"/>
  <c r="D13" i="6"/>
  <c r="E13" i="6"/>
  <c r="F13" i="6"/>
  <c r="G13" i="6"/>
  <c r="H13" i="6"/>
  <c r="I13" i="6"/>
  <c r="J13" i="6"/>
  <c r="K13" i="6"/>
  <c r="L13" i="6"/>
  <c r="M13" i="6"/>
  <c r="N13" i="6"/>
  <c r="O13" i="6"/>
  <c r="P13" i="6"/>
  <c r="Q13" i="6"/>
  <c r="R13" i="6"/>
  <c r="S13" i="6"/>
  <c r="T13" i="6"/>
  <c r="U13" i="6"/>
  <c r="V13" i="6"/>
  <c r="W13" i="6"/>
  <c r="X13" i="6"/>
  <c r="Y13" i="6"/>
  <c r="Z13" i="6"/>
  <c r="AA13" i="6"/>
  <c r="AB13" i="6"/>
  <c r="AC13" i="6"/>
  <c r="AD13" i="6"/>
  <c r="AE13" i="6"/>
  <c r="AF13" i="6"/>
  <c r="AG13" i="6"/>
  <c r="AH13" i="6"/>
  <c r="AI13" i="6"/>
  <c r="AJ13" i="6"/>
  <c r="AK13" i="6"/>
  <c r="AL13" i="6"/>
  <c r="AM13" i="6"/>
  <c r="AN13" i="6"/>
  <c r="AO13" i="6"/>
  <c r="AP13" i="6"/>
  <c r="AQ13" i="6"/>
  <c r="AR13" i="6"/>
  <c r="AS13" i="6"/>
  <c r="AT13" i="6"/>
  <c r="AU13" i="6"/>
  <c r="AV13" i="6"/>
  <c r="AW13" i="6"/>
  <c r="AX13" i="6"/>
  <c r="AY13" i="6"/>
  <c r="AZ13" i="6"/>
  <c r="BA13" i="6"/>
  <c r="BB13" i="6"/>
  <c r="BC13" i="6"/>
  <c r="BD13" i="6"/>
  <c r="BE13" i="6"/>
  <c r="BF13" i="6"/>
  <c r="BG13" i="6"/>
  <c r="BH13" i="6"/>
  <c r="BI13" i="6"/>
  <c r="BJ13" i="6"/>
  <c r="BK13" i="6"/>
  <c r="BL13" i="6"/>
  <c r="BM13" i="6"/>
  <c r="BN13" i="6"/>
  <c r="BO13" i="6"/>
  <c r="BP13" i="6"/>
  <c r="BQ13" i="6"/>
  <c r="BR13" i="6"/>
  <c r="BS13" i="6"/>
  <c r="BT13" i="6"/>
  <c r="BU13" i="6"/>
  <c r="BV13" i="6"/>
  <c r="BW13" i="6"/>
  <c r="BX13" i="6"/>
  <c r="BY13" i="6"/>
  <c r="BZ13" i="6"/>
  <c r="CA13" i="6"/>
  <c r="CB13" i="6"/>
  <c r="CC13" i="6"/>
  <c r="CD13" i="6"/>
  <c r="CE13" i="6"/>
  <c r="CF13" i="6"/>
  <c r="CG13" i="6"/>
  <c r="CH13" i="6"/>
  <c r="CI13" i="6"/>
  <c r="CJ13" i="6"/>
  <c r="CK13" i="6"/>
  <c r="CL13" i="6"/>
  <c r="CM13" i="6"/>
  <c r="CN13" i="6"/>
  <c r="CO13" i="6"/>
  <c r="CP13" i="6"/>
  <c r="CQ13" i="6"/>
  <c r="CR13" i="6"/>
  <c r="CS13" i="6"/>
  <c r="CT13" i="6"/>
  <c r="CU13" i="6"/>
  <c r="CV13" i="6"/>
  <c r="CW13" i="6"/>
  <c r="CX13" i="6"/>
  <c r="CY13" i="6"/>
  <c r="D14" i="6"/>
  <c r="E14" i="6"/>
  <c r="F14" i="6"/>
  <c r="G14" i="6"/>
  <c r="H14" i="6"/>
  <c r="I14" i="6"/>
  <c r="J14" i="6"/>
  <c r="K14" i="6"/>
  <c r="L14" i="6"/>
  <c r="M14" i="6"/>
  <c r="N14" i="6"/>
  <c r="O14" i="6"/>
  <c r="P14" i="6"/>
  <c r="Q14" i="6"/>
  <c r="R14" i="6"/>
  <c r="S14" i="6"/>
  <c r="T14" i="6"/>
  <c r="U14" i="6"/>
  <c r="V14" i="6"/>
  <c r="W14" i="6"/>
  <c r="X14" i="6"/>
  <c r="Y14" i="6"/>
  <c r="Z14" i="6"/>
  <c r="AA14" i="6"/>
  <c r="AB14" i="6"/>
  <c r="AC14" i="6"/>
  <c r="AD14" i="6"/>
  <c r="AE14" i="6"/>
  <c r="AF14" i="6"/>
  <c r="AG14" i="6"/>
  <c r="AH14" i="6"/>
  <c r="AI14" i="6"/>
  <c r="AJ14" i="6"/>
  <c r="AK14" i="6"/>
  <c r="AL14" i="6"/>
  <c r="AM14" i="6"/>
  <c r="AN14" i="6"/>
  <c r="AO14" i="6"/>
  <c r="AP14" i="6"/>
  <c r="AQ14" i="6"/>
  <c r="AR14" i="6"/>
  <c r="AS14" i="6"/>
  <c r="AT14" i="6"/>
  <c r="AU14" i="6"/>
  <c r="AV14" i="6"/>
  <c r="AW14" i="6"/>
  <c r="AX14" i="6"/>
  <c r="AY14" i="6"/>
  <c r="AZ14" i="6"/>
  <c r="BA14" i="6"/>
  <c r="BB14" i="6"/>
  <c r="BC14" i="6"/>
  <c r="BD14" i="6"/>
  <c r="BE14" i="6"/>
  <c r="BF14" i="6"/>
  <c r="BG14" i="6"/>
  <c r="BH14" i="6"/>
  <c r="BI14" i="6"/>
  <c r="BJ14" i="6"/>
  <c r="BK14" i="6"/>
  <c r="BL14" i="6"/>
  <c r="BM14" i="6"/>
  <c r="BN14" i="6"/>
  <c r="BO14" i="6"/>
  <c r="BP14" i="6"/>
  <c r="BQ14" i="6"/>
  <c r="BR14" i="6"/>
  <c r="BS14" i="6"/>
  <c r="BT14" i="6"/>
  <c r="BU14" i="6"/>
  <c r="BV14" i="6"/>
  <c r="BW14" i="6"/>
  <c r="BX14" i="6"/>
  <c r="BY14" i="6"/>
  <c r="BZ14" i="6"/>
  <c r="CA14" i="6"/>
  <c r="CB14" i="6"/>
  <c r="CC14" i="6"/>
  <c r="CD14" i="6"/>
  <c r="CE14" i="6"/>
  <c r="CF14" i="6"/>
  <c r="CG14" i="6"/>
  <c r="CH14" i="6"/>
  <c r="CI14" i="6"/>
  <c r="CJ14" i="6"/>
  <c r="CK14" i="6"/>
  <c r="CL14" i="6"/>
  <c r="CM14" i="6"/>
  <c r="CN14" i="6"/>
  <c r="CO14" i="6"/>
  <c r="CP14" i="6"/>
  <c r="CQ14" i="6"/>
  <c r="CR14" i="6"/>
  <c r="CS14" i="6"/>
  <c r="CT14" i="6"/>
  <c r="CU14" i="6"/>
  <c r="CV14" i="6"/>
  <c r="CW14" i="6"/>
  <c r="CX14" i="6"/>
  <c r="CY14" i="6"/>
  <c r="D17" i="6"/>
  <c r="E17" i="6"/>
  <c r="F17" i="6"/>
  <c r="G17" i="6"/>
  <c r="H17" i="6"/>
  <c r="I17" i="6"/>
  <c r="J17" i="6"/>
  <c r="K17" i="6"/>
  <c r="L17" i="6"/>
  <c r="M17" i="6"/>
  <c r="N17" i="6"/>
  <c r="O17" i="6"/>
  <c r="P17" i="6"/>
  <c r="Q17" i="6"/>
  <c r="R17" i="6"/>
  <c r="S17" i="6"/>
  <c r="T17" i="6"/>
  <c r="U17" i="6"/>
  <c r="V17" i="6"/>
  <c r="W17" i="6"/>
  <c r="X17" i="6"/>
  <c r="Y17" i="6"/>
  <c r="Z17" i="6"/>
  <c r="AA17" i="6"/>
  <c r="AB17" i="6"/>
  <c r="AC17" i="6"/>
  <c r="AD17" i="6"/>
  <c r="AE17" i="6"/>
  <c r="AF17" i="6"/>
  <c r="AG17" i="6"/>
  <c r="AH17" i="6"/>
  <c r="AI17" i="6"/>
  <c r="AJ17" i="6"/>
  <c r="AK17" i="6"/>
  <c r="AL17" i="6"/>
  <c r="AM17" i="6"/>
  <c r="AN17" i="6"/>
  <c r="AO17" i="6"/>
  <c r="AP17" i="6"/>
  <c r="AQ17" i="6"/>
  <c r="AR17" i="6"/>
  <c r="AS17" i="6"/>
  <c r="AT17" i="6"/>
  <c r="AU17" i="6"/>
  <c r="AV17" i="6"/>
  <c r="AW17" i="6"/>
  <c r="AX17" i="6"/>
  <c r="AY17" i="6"/>
  <c r="AZ17" i="6"/>
  <c r="BA17" i="6"/>
  <c r="BB17" i="6"/>
  <c r="BC17" i="6"/>
  <c r="BD17" i="6"/>
  <c r="BE17" i="6"/>
  <c r="BF17" i="6"/>
  <c r="BG17" i="6"/>
  <c r="BH17" i="6"/>
  <c r="BI17" i="6"/>
  <c r="BJ17" i="6"/>
  <c r="BK17" i="6"/>
  <c r="BL17" i="6"/>
  <c r="BM17" i="6"/>
  <c r="BN17" i="6"/>
  <c r="BO17" i="6"/>
  <c r="BP17" i="6"/>
  <c r="BQ17" i="6"/>
  <c r="BR17" i="6"/>
  <c r="BS17" i="6"/>
  <c r="BT17" i="6"/>
  <c r="BU17" i="6"/>
  <c r="BV17" i="6"/>
  <c r="BW17" i="6"/>
  <c r="BX17" i="6"/>
  <c r="BY17" i="6"/>
  <c r="BZ17" i="6"/>
  <c r="CA17" i="6"/>
  <c r="CB17" i="6"/>
  <c r="CC17" i="6"/>
  <c r="CD17" i="6"/>
  <c r="CE17" i="6"/>
  <c r="CF17" i="6"/>
  <c r="CG17" i="6"/>
  <c r="CH17" i="6"/>
  <c r="CI17" i="6"/>
  <c r="CJ17" i="6"/>
  <c r="CK17" i="6"/>
  <c r="CL17" i="6"/>
  <c r="CM17" i="6"/>
  <c r="CN17" i="6"/>
  <c r="CO17" i="6"/>
  <c r="CP17" i="6"/>
  <c r="CQ17" i="6"/>
  <c r="CR17" i="6"/>
  <c r="CS17" i="6"/>
  <c r="CT17" i="6"/>
  <c r="CU17" i="6"/>
  <c r="CV17" i="6"/>
  <c r="CW17" i="6"/>
  <c r="CX17" i="6"/>
  <c r="CY17" i="6"/>
  <c r="D18" i="6"/>
  <c r="E18" i="6"/>
  <c r="F18" i="6"/>
  <c r="G18" i="6"/>
  <c r="H18" i="6"/>
  <c r="I18" i="6"/>
  <c r="J18" i="6"/>
  <c r="K18" i="6"/>
  <c r="L18" i="6"/>
  <c r="M18" i="6"/>
  <c r="N18" i="6"/>
  <c r="O18" i="6"/>
  <c r="P18" i="6"/>
  <c r="Q18" i="6"/>
  <c r="R18" i="6"/>
  <c r="S18" i="6"/>
  <c r="T18" i="6"/>
  <c r="U18" i="6"/>
  <c r="V18" i="6"/>
  <c r="W18" i="6"/>
  <c r="X18" i="6"/>
  <c r="Y18" i="6"/>
  <c r="Z18" i="6"/>
  <c r="AA18" i="6"/>
  <c r="AB18" i="6"/>
  <c r="AC18" i="6"/>
  <c r="AD18" i="6"/>
  <c r="AE18" i="6"/>
  <c r="AF18" i="6"/>
  <c r="AG18" i="6"/>
  <c r="AH18" i="6"/>
  <c r="AI18" i="6"/>
  <c r="AJ18" i="6"/>
  <c r="AK18" i="6"/>
  <c r="AL18" i="6"/>
  <c r="AM18" i="6"/>
  <c r="AN18" i="6"/>
  <c r="AO18" i="6"/>
  <c r="AP18" i="6"/>
  <c r="AQ18" i="6"/>
  <c r="AR18" i="6"/>
  <c r="AS18" i="6"/>
  <c r="AT18" i="6"/>
  <c r="AU18" i="6"/>
  <c r="AV18" i="6"/>
  <c r="AW18" i="6"/>
  <c r="AX18" i="6"/>
  <c r="AY18" i="6"/>
  <c r="AZ18" i="6"/>
  <c r="BA18" i="6"/>
  <c r="BB18" i="6"/>
  <c r="BC18" i="6"/>
  <c r="BD18" i="6"/>
  <c r="BE18" i="6"/>
  <c r="BF18" i="6"/>
  <c r="BG18" i="6"/>
  <c r="BH18" i="6"/>
  <c r="BI18" i="6"/>
  <c r="BJ18" i="6"/>
  <c r="BK18" i="6"/>
  <c r="BL18" i="6"/>
  <c r="BM18" i="6"/>
  <c r="BN18" i="6"/>
  <c r="BO18" i="6"/>
  <c r="BP18" i="6"/>
  <c r="BQ18" i="6"/>
  <c r="BR18" i="6"/>
  <c r="BS18" i="6"/>
  <c r="BT18" i="6"/>
  <c r="BU18" i="6"/>
  <c r="BV18" i="6"/>
  <c r="BW18" i="6"/>
  <c r="BX18" i="6"/>
  <c r="BY18" i="6"/>
  <c r="BZ18" i="6"/>
  <c r="CA18" i="6"/>
  <c r="CB18" i="6"/>
  <c r="CC18" i="6"/>
  <c r="CD18" i="6"/>
  <c r="CE18" i="6"/>
  <c r="CF18" i="6"/>
  <c r="CG18" i="6"/>
  <c r="CH18" i="6"/>
  <c r="CI18" i="6"/>
  <c r="CJ18" i="6"/>
  <c r="CK18" i="6"/>
  <c r="CL18" i="6"/>
  <c r="CM18" i="6"/>
  <c r="CN18" i="6"/>
  <c r="CO18" i="6"/>
  <c r="CP18" i="6"/>
  <c r="CQ18" i="6"/>
  <c r="CR18" i="6"/>
  <c r="CS18" i="6"/>
  <c r="CT18" i="6"/>
  <c r="CU18" i="6"/>
  <c r="CV18" i="6"/>
  <c r="CW18" i="6"/>
  <c r="CX18" i="6"/>
  <c r="CY18" i="6"/>
  <c r="D19" i="6"/>
  <c r="E19" i="6"/>
  <c r="F19" i="6"/>
  <c r="G19" i="6"/>
  <c r="H19" i="6"/>
  <c r="I19" i="6"/>
  <c r="J19" i="6"/>
  <c r="K19" i="6"/>
  <c r="L19" i="6"/>
  <c r="M19" i="6"/>
  <c r="N19" i="6"/>
  <c r="O19" i="6"/>
  <c r="P19" i="6"/>
  <c r="Q19" i="6"/>
  <c r="R19" i="6"/>
  <c r="S19" i="6"/>
  <c r="T19" i="6"/>
  <c r="U19" i="6"/>
  <c r="V19" i="6"/>
  <c r="W19" i="6"/>
  <c r="X19" i="6"/>
  <c r="Y19" i="6"/>
  <c r="Z19" i="6"/>
  <c r="AA19" i="6"/>
  <c r="AB19" i="6"/>
  <c r="AC19" i="6"/>
  <c r="AD19" i="6"/>
  <c r="AE19" i="6"/>
  <c r="AF19" i="6"/>
  <c r="AG19" i="6"/>
  <c r="AH19" i="6"/>
  <c r="AI19" i="6"/>
  <c r="AJ19" i="6"/>
  <c r="AK19" i="6"/>
  <c r="AL19" i="6"/>
  <c r="AM19" i="6"/>
  <c r="AN19" i="6"/>
  <c r="AO19" i="6"/>
  <c r="AP19" i="6"/>
  <c r="AQ19" i="6"/>
  <c r="AR19" i="6"/>
  <c r="AS19" i="6"/>
  <c r="AT19" i="6"/>
  <c r="AU19" i="6"/>
  <c r="AV19" i="6"/>
  <c r="AW19" i="6"/>
  <c r="AX19" i="6"/>
  <c r="AY19" i="6"/>
  <c r="AZ19" i="6"/>
  <c r="BA19" i="6"/>
  <c r="BB19" i="6"/>
  <c r="BC19" i="6"/>
  <c r="BD19" i="6"/>
  <c r="BE19" i="6"/>
  <c r="BF19" i="6"/>
  <c r="BG19" i="6"/>
  <c r="BH19" i="6"/>
  <c r="BI19" i="6"/>
  <c r="BJ19" i="6"/>
  <c r="BK19" i="6"/>
  <c r="BL19" i="6"/>
  <c r="BM19" i="6"/>
  <c r="BN19" i="6"/>
  <c r="BO19" i="6"/>
  <c r="BP19" i="6"/>
  <c r="BQ19" i="6"/>
  <c r="BR19" i="6"/>
  <c r="BS19" i="6"/>
  <c r="BT19" i="6"/>
  <c r="BU19" i="6"/>
  <c r="BV19" i="6"/>
  <c r="BW19" i="6"/>
  <c r="BX19" i="6"/>
  <c r="BY19" i="6"/>
  <c r="BZ19" i="6"/>
  <c r="CA19" i="6"/>
  <c r="CB19" i="6"/>
  <c r="CC19" i="6"/>
  <c r="CD19" i="6"/>
  <c r="CE19" i="6"/>
  <c r="CF19" i="6"/>
  <c r="CG19" i="6"/>
  <c r="CH19" i="6"/>
  <c r="CI19" i="6"/>
  <c r="CJ19" i="6"/>
  <c r="CK19" i="6"/>
  <c r="CL19" i="6"/>
  <c r="CM19" i="6"/>
  <c r="CN19" i="6"/>
  <c r="CO19" i="6"/>
  <c r="CP19" i="6"/>
  <c r="CQ19" i="6"/>
  <c r="CR19" i="6"/>
  <c r="CS19" i="6"/>
  <c r="CT19" i="6"/>
  <c r="CU19" i="6"/>
  <c r="CV19" i="6"/>
  <c r="CW19" i="6"/>
  <c r="CX19" i="6"/>
  <c r="CY19" i="6"/>
  <c r="D26" i="6"/>
  <c r="E26" i="6"/>
  <c r="F26" i="6"/>
  <c r="G26" i="6"/>
  <c r="H26" i="6"/>
  <c r="I26" i="6"/>
  <c r="J26" i="6"/>
  <c r="K26" i="6"/>
  <c r="L26" i="6"/>
  <c r="M26" i="6"/>
  <c r="N26" i="6"/>
  <c r="O26" i="6"/>
  <c r="P26" i="6"/>
  <c r="Q26" i="6"/>
  <c r="R26" i="6"/>
  <c r="S26" i="6"/>
  <c r="T26" i="6"/>
  <c r="U26" i="6"/>
  <c r="V26" i="6"/>
  <c r="W26" i="6"/>
  <c r="X26" i="6"/>
  <c r="Y26" i="6"/>
  <c r="Z26" i="6"/>
  <c r="AA26" i="6"/>
  <c r="AB26" i="6"/>
  <c r="AC26" i="6"/>
  <c r="AD26" i="6"/>
  <c r="AE26" i="6"/>
  <c r="AF26" i="6"/>
  <c r="AG26" i="6"/>
  <c r="AH26" i="6"/>
  <c r="AI26" i="6"/>
  <c r="AJ26" i="6"/>
  <c r="AK26" i="6"/>
  <c r="AL26" i="6"/>
  <c r="AM26" i="6"/>
  <c r="AN26" i="6"/>
  <c r="AO26" i="6"/>
  <c r="AP26" i="6"/>
  <c r="AQ26" i="6"/>
  <c r="AR26" i="6"/>
  <c r="AS26" i="6"/>
  <c r="AT26" i="6"/>
  <c r="AU26" i="6"/>
  <c r="AV26" i="6"/>
  <c r="AW26" i="6"/>
  <c r="AX26" i="6"/>
  <c r="AY26" i="6"/>
  <c r="AZ26" i="6"/>
  <c r="BA26" i="6"/>
  <c r="BB26" i="6"/>
  <c r="BC26" i="6"/>
  <c r="BD26" i="6"/>
  <c r="BE26" i="6"/>
  <c r="BF26" i="6"/>
  <c r="BG26" i="6"/>
  <c r="BH26" i="6"/>
  <c r="BI26" i="6"/>
  <c r="BJ26" i="6"/>
  <c r="BK26" i="6"/>
  <c r="BL26" i="6"/>
  <c r="BM26" i="6"/>
  <c r="BN26" i="6"/>
  <c r="BO26" i="6"/>
  <c r="BP26" i="6"/>
  <c r="BQ26" i="6"/>
  <c r="BR26" i="6"/>
  <c r="BS26" i="6"/>
  <c r="BT26" i="6"/>
  <c r="BU26" i="6"/>
  <c r="BV26" i="6"/>
  <c r="BW26" i="6"/>
  <c r="BX26" i="6"/>
  <c r="BY26" i="6"/>
  <c r="BZ26" i="6"/>
  <c r="CA26" i="6"/>
  <c r="CB26" i="6"/>
  <c r="CC26" i="6"/>
  <c r="CD26" i="6"/>
  <c r="CE26" i="6"/>
  <c r="CF26" i="6"/>
  <c r="CG26" i="6"/>
  <c r="CH26" i="6"/>
  <c r="CI26" i="6"/>
  <c r="CJ26" i="6"/>
  <c r="CK26" i="6"/>
  <c r="CL26" i="6"/>
  <c r="CM26" i="6"/>
  <c r="CN26" i="6"/>
  <c r="CO26" i="6"/>
  <c r="CP26" i="6"/>
  <c r="CQ26" i="6"/>
  <c r="CR26" i="6"/>
  <c r="CS26" i="6"/>
  <c r="CT26" i="6"/>
  <c r="CU26" i="6"/>
  <c r="CV26" i="6"/>
  <c r="CW26" i="6"/>
  <c r="CX26" i="6"/>
  <c r="CY26" i="6"/>
  <c r="D27" i="6"/>
  <c r="E27" i="6"/>
  <c r="F27" i="6"/>
  <c r="G27" i="6"/>
  <c r="H27" i="6"/>
  <c r="I27" i="6"/>
  <c r="J27" i="6"/>
  <c r="K27" i="6"/>
  <c r="L27" i="6"/>
  <c r="M27" i="6"/>
  <c r="N27" i="6"/>
  <c r="O27" i="6"/>
  <c r="P27" i="6"/>
  <c r="Q27" i="6"/>
  <c r="R27" i="6"/>
  <c r="S27" i="6"/>
  <c r="T27" i="6"/>
  <c r="U27" i="6"/>
  <c r="V27" i="6"/>
  <c r="W27" i="6"/>
  <c r="X27" i="6"/>
  <c r="Y27" i="6"/>
  <c r="Z27" i="6"/>
  <c r="AA27" i="6"/>
  <c r="AB27" i="6"/>
  <c r="AC27" i="6"/>
  <c r="AD27" i="6"/>
  <c r="AE27" i="6"/>
  <c r="AF27" i="6"/>
  <c r="AG27" i="6"/>
  <c r="AH27" i="6"/>
  <c r="AI27" i="6"/>
  <c r="AJ27" i="6"/>
  <c r="AK27" i="6"/>
  <c r="AL27" i="6"/>
  <c r="AM27" i="6"/>
  <c r="AN27" i="6"/>
  <c r="AO27" i="6"/>
  <c r="AP27" i="6"/>
  <c r="AQ27" i="6"/>
  <c r="AR27" i="6"/>
  <c r="AS27" i="6"/>
  <c r="AT27" i="6"/>
  <c r="AU27" i="6"/>
  <c r="AV27" i="6"/>
  <c r="AW27" i="6"/>
  <c r="AX27" i="6"/>
  <c r="AY27" i="6"/>
  <c r="AZ27" i="6"/>
  <c r="BA27" i="6"/>
  <c r="BB27" i="6"/>
  <c r="BC27" i="6"/>
  <c r="BD27" i="6"/>
  <c r="BE27" i="6"/>
  <c r="BF27" i="6"/>
  <c r="BG27" i="6"/>
  <c r="BH27" i="6"/>
  <c r="BI27" i="6"/>
  <c r="BJ27" i="6"/>
  <c r="BK27" i="6"/>
  <c r="BL27" i="6"/>
  <c r="BM27" i="6"/>
  <c r="BN27" i="6"/>
  <c r="BO27" i="6"/>
  <c r="BP27" i="6"/>
  <c r="BQ27" i="6"/>
  <c r="BR27" i="6"/>
  <c r="BS27" i="6"/>
  <c r="BT27" i="6"/>
  <c r="BU27" i="6"/>
  <c r="BV27" i="6"/>
  <c r="BW27" i="6"/>
  <c r="BX27" i="6"/>
  <c r="BY27" i="6"/>
  <c r="BZ27" i="6"/>
  <c r="CA27" i="6"/>
  <c r="CB27" i="6"/>
  <c r="CC27" i="6"/>
  <c r="CD27" i="6"/>
  <c r="CE27" i="6"/>
  <c r="CF27" i="6"/>
  <c r="CG27" i="6"/>
  <c r="CH27" i="6"/>
  <c r="CI27" i="6"/>
  <c r="CJ27" i="6"/>
  <c r="CK27" i="6"/>
  <c r="CL27" i="6"/>
  <c r="CM27" i="6"/>
  <c r="CN27" i="6"/>
  <c r="CO27" i="6"/>
  <c r="CP27" i="6"/>
  <c r="CQ27" i="6"/>
  <c r="CR27" i="6"/>
  <c r="CS27" i="6"/>
  <c r="CT27" i="6"/>
  <c r="CU27" i="6"/>
  <c r="CV27" i="6"/>
  <c r="CW27" i="6"/>
  <c r="CX27" i="6"/>
  <c r="CY27" i="6"/>
  <c r="D28" i="6"/>
  <c r="E28"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AI28" i="6"/>
  <c r="AJ28" i="6"/>
  <c r="AK28" i="6"/>
  <c r="AL28" i="6"/>
  <c r="AM28" i="6"/>
  <c r="AN28" i="6"/>
  <c r="AO28" i="6"/>
  <c r="AP28" i="6"/>
  <c r="AQ28" i="6"/>
  <c r="AR28" i="6"/>
  <c r="AS28" i="6"/>
  <c r="AT28" i="6"/>
  <c r="AU28" i="6"/>
  <c r="AV28" i="6"/>
  <c r="AW28" i="6"/>
  <c r="AX28" i="6"/>
  <c r="AY28" i="6"/>
  <c r="AZ28" i="6"/>
  <c r="BA28" i="6"/>
  <c r="BB28" i="6"/>
  <c r="BC28" i="6"/>
  <c r="BD28" i="6"/>
  <c r="BE28" i="6"/>
  <c r="BF28" i="6"/>
  <c r="BG28" i="6"/>
  <c r="BH28" i="6"/>
  <c r="BI28" i="6"/>
  <c r="BJ28" i="6"/>
  <c r="BK28" i="6"/>
  <c r="BL28" i="6"/>
  <c r="BM28" i="6"/>
  <c r="BN28" i="6"/>
  <c r="BO28" i="6"/>
  <c r="BP28" i="6"/>
  <c r="BQ28" i="6"/>
  <c r="BR28" i="6"/>
  <c r="BS28" i="6"/>
  <c r="BT28" i="6"/>
  <c r="BU28" i="6"/>
  <c r="BV28" i="6"/>
  <c r="BW28" i="6"/>
  <c r="BX28" i="6"/>
  <c r="BY28" i="6"/>
  <c r="BZ28" i="6"/>
  <c r="CA28" i="6"/>
  <c r="CB28" i="6"/>
  <c r="CC28" i="6"/>
  <c r="CD28" i="6"/>
  <c r="CE28" i="6"/>
  <c r="CF28" i="6"/>
  <c r="CG28" i="6"/>
  <c r="CH28" i="6"/>
  <c r="CI28" i="6"/>
  <c r="CJ28" i="6"/>
  <c r="CK28" i="6"/>
  <c r="CL28" i="6"/>
  <c r="CM28" i="6"/>
  <c r="CN28" i="6"/>
  <c r="CO28" i="6"/>
  <c r="CP28" i="6"/>
  <c r="CQ28" i="6"/>
  <c r="CR28" i="6"/>
  <c r="CS28" i="6"/>
  <c r="CT28" i="6"/>
  <c r="CU28" i="6"/>
  <c r="CV28" i="6"/>
  <c r="CW28" i="6"/>
  <c r="CX28" i="6"/>
  <c r="CY28"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AI29" i="6"/>
  <c r="AJ29" i="6"/>
  <c r="AK29" i="6"/>
  <c r="AL29" i="6"/>
  <c r="AM29" i="6"/>
  <c r="AN29" i="6"/>
  <c r="AO29" i="6"/>
  <c r="AP29" i="6"/>
  <c r="AQ29" i="6"/>
  <c r="AR29" i="6"/>
  <c r="AS29" i="6"/>
  <c r="AT29" i="6"/>
  <c r="AU29" i="6"/>
  <c r="AV29" i="6"/>
  <c r="AW29" i="6"/>
  <c r="AX29" i="6"/>
  <c r="AY29" i="6"/>
  <c r="AZ29" i="6"/>
  <c r="BA29" i="6"/>
  <c r="BB29" i="6"/>
  <c r="BC29" i="6"/>
  <c r="BD29" i="6"/>
  <c r="BE29" i="6"/>
  <c r="BF29"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J29" i="6"/>
  <c r="CK29" i="6"/>
  <c r="CL29" i="6"/>
  <c r="CM29" i="6"/>
  <c r="CN29" i="6"/>
  <c r="CO29" i="6"/>
  <c r="CP29" i="6"/>
  <c r="CQ29" i="6"/>
  <c r="CR29" i="6"/>
  <c r="CS29" i="6"/>
  <c r="CT29" i="6"/>
  <c r="CU29" i="6"/>
  <c r="CV29" i="6"/>
  <c r="CW29" i="6"/>
  <c r="CX29" i="6"/>
  <c r="CY29" i="6"/>
</calcChain>
</file>

<file path=xl/comments1.xml><?xml version="1.0" encoding="utf-8"?>
<comments xmlns="http://schemas.openxmlformats.org/spreadsheetml/2006/main">
  <authors>
    <author>rbetz</author>
  </authors>
  <commentList>
    <comment ref="B61" authorId="0" shapeId="0">
      <text>
        <r>
          <rPr>
            <b/>
            <sz val="9"/>
            <color indexed="81"/>
            <rFont val="Tahoma"/>
          </rPr>
          <t>Look for little Red Triangles where help message are located.  By placing the pointer over the cell a "help message" should pop up.</t>
        </r>
      </text>
    </comment>
  </commentList>
</comments>
</file>

<file path=xl/comments2.xml><?xml version="1.0" encoding="utf-8"?>
<comments xmlns="http://schemas.openxmlformats.org/spreadsheetml/2006/main">
  <authors>
    <author>rbetz</author>
  </authors>
  <commentList>
    <comment ref="D5" authorId="0" shapeId="0">
      <text>
        <r>
          <rPr>
            <sz val="9"/>
            <color indexed="81"/>
            <rFont val="Tahoma"/>
          </rPr>
          <t xml:space="preserve">
The enterprise/names/titles used here are carried through out the work sheet. The enterprises are your different plants or groups of plants that you are trying to estimate various "Break- Even" cost.</t>
        </r>
      </text>
    </comment>
    <comment ref="B12" authorId="0" shapeId="0">
      <text>
        <r>
          <rPr>
            <b/>
            <sz val="9"/>
            <color indexed="81"/>
            <rFont val="Tahoma"/>
          </rPr>
          <t>Land Available for plant production excludes roadways, walkways, structures, irrigation equipment and other physical restraints.</t>
        </r>
        <r>
          <rPr>
            <sz val="9"/>
            <color indexed="81"/>
            <rFont val="Tahoma"/>
          </rPr>
          <t xml:space="preserve">
</t>
        </r>
      </text>
    </comment>
  </commentList>
</comments>
</file>

<file path=xl/comments3.xml><?xml version="1.0" encoding="utf-8"?>
<comments xmlns="http://schemas.openxmlformats.org/spreadsheetml/2006/main">
  <authors>
    <author>rbetz</author>
  </authors>
  <commentList>
    <comment ref="F4" authorId="0" shapeId="0">
      <text>
        <r>
          <rPr>
            <b/>
            <sz val="9"/>
            <color indexed="81"/>
            <rFont val="Tahoma"/>
          </rPr>
          <t xml:space="preserve">Beginning Inventory is the value of plants or other items that will be sold as a normal part of sales in the future. The best answer is usually the accumulated cost up to the beginning of the accounting period being analyzed (usually one year) It is not the price or value in the future.  
An inventory should be taken at the beginning of each accounting year.  The beginning of this year is also the end of last year. With beginning and ending inventories for each year, comparisons can be made to help determine accrual adjustments to cash basis accounting.
</t>
        </r>
        <r>
          <rPr>
            <b/>
            <i/>
            <sz val="9"/>
            <color indexed="81"/>
            <rFont val="Tahoma"/>
            <family val="2"/>
          </rPr>
          <t>Note:  It is assumed the financial records are kept on a cash basi</t>
        </r>
        <r>
          <rPr>
            <i/>
            <sz val="9"/>
            <color indexed="81"/>
            <rFont val="Tahoma"/>
            <family val="2"/>
          </rPr>
          <t xml:space="preserve">s.  </t>
        </r>
      </text>
    </comment>
    <comment ref="G4" authorId="0" shapeId="0">
      <text>
        <r>
          <rPr>
            <b/>
            <sz val="9"/>
            <color indexed="81"/>
            <rFont val="Tahoma"/>
          </rPr>
          <t xml:space="preserve">Ending Inventory is the value of plants or other items that will be sold as a normal part of sales in the future. The best answer is usually the accumulated cost up to the ending of the accounting period being analyzed (usually one year) It is not the price or value in the future.  
An inventory should be taken at the ending of each accounting year.  The ending of this year is also the begging of next year. With beginning and ending inventories for each year, comparisons can be made to help determine accrual adjustments to cash basis accounting.
</t>
        </r>
        <r>
          <rPr>
            <b/>
            <i/>
            <sz val="9"/>
            <color indexed="81"/>
            <rFont val="Tahoma"/>
            <family val="2"/>
          </rPr>
          <t xml:space="preserve">Note:  It is assumed the financial records are kept on a cash basis.  </t>
        </r>
      </text>
    </comment>
    <comment ref="B110" authorId="0" shapeId="0">
      <text>
        <r>
          <rPr>
            <b/>
            <sz val="9"/>
            <color indexed="81"/>
            <rFont val="Tahoma"/>
          </rPr>
          <t>Farm expenses can be obtained from the businesses financial records.  These expenses should represent one years worth of activity. Care must be given to make sure annual expenses are not missed.  Timing of bill payments can make a substantial difference with cash accounting. Interest may be paid in December one year and delayed until January the next year missing the true expense for the year. Income tax management where expenses are shifted from one year to the next must be considered to appropriately represent the full years worth of expenses.
The tax form Schedule F can be used as a beginning, but lacks sufficient detail to allocate to the categories listed.</t>
        </r>
      </text>
    </comment>
    <comment ref="B111" authorId="0" shapeId="0">
      <text>
        <r>
          <rPr>
            <b/>
            <sz val="9"/>
            <color indexed="81"/>
            <rFont val="Tahoma"/>
          </rPr>
          <t>"Direct" or "Variable" cost are those cost that can be easily attributed directly to the product being produced.  As the units of production increase so will the direct cost in a nearly linear relationship.
For example, increasing production by 50% would result in 50% more of this direct cost. There may be volume buying discounts.
In contrast "Overhead" or "In-Direct" cost are those cost that do not change proportionately as units of production change.  These cost often continue at nearly the same amount irregardless of the production level. It is these In-Direct cost that will be allocated in this worksheet based on Square foot weeks. It is important to capture all of these cost. 
Some cost can be both Direct and In-Direct. Labor is a good example.</t>
        </r>
      </text>
    </comment>
    <comment ref="B127" authorId="0" shapeId="0">
      <text>
        <r>
          <rPr>
            <sz val="9"/>
            <color indexed="81"/>
            <rFont val="Tahoma"/>
          </rPr>
          <t xml:space="preserve">In-Direct cost are those cost not allocated directly to the enterprises. 
It is critical to make sure these cost represent one years worth of accrued expenses.  Often expenses are accelerated or delayed for cash flow and/or income tax management which leads to misrepresentation of true accrued cost.
</t>
        </r>
      </text>
    </comment>
    <comment ref="B129" authorId="0" shapeId="0">
      <text>
        <r>
          <rPr>
            <sz val="9"/>
            <color indexed="81"/>
            <rFont val="Tahoma"/>
          </rPr>
          <t>The Management Labor or Overhead Labor is all labor cost that is not allocated directly to the enterprise. Often this is paid office or general managers or salaried people. Don’t forget fringe and other labor cost such as FICA, workmen's comp insurance in both the direct and in-direct labor cost.</t>
        </r>
      </text>
    </comment>
    <comment ref="B135" authorId="0" shapeId="0">
      <text>
        <r>
          <rPr>
            <b/>
            <sz val="9"/>
            <color indexed="81"/>
            <rFont val="Tahoma"/>
          </rPr>
          <t xml:space="preserve">The value used here is important and is not simply the income tax depreciation number. This value needs to be the "Economic Depreciation" value.
Economic Depreciation is the annualized cost to replace machinery and equipment being used in the business.
Example in simple terms;  If a piece of machinery has a purchase price today of $15,000 and the life expectancy is 10 years (without major repairs) with a salvage value of $3,000 then its economic depreciation cost would be $1,200 per year.  
(15,000 - 3,000) divided by 10years = $1,200 per year
</t>
        </r>
      </text>
    </comment>
    <comment ref="D135" authorId="0" shapeId="0">
      <text>
        <r>
          <rPr>
            <b/>
            <sz val="9"/>
            <color indexed="81"/>
            <rFont val="Tahoma"/>
          </rPr>
          <t xml:space="preserve">The value used here is important and is not simply the income tax depreciation number. This value needs to be the "Economic Depreciation" value.
Economic Depreciation is the annualized cost to replace machinery and equipment being used in the business.
Example in simple terms;  If a piece of machinery has a purchase price today of $15,000 and the life expectancy is 10 years (without major repairs) with a salvage value of $3,000 then its economic depreciation cost would be $1,200 per year.  
(15,000 - 3,000) divided by 10years = $1,200 per year
</t>
        </r>
      </text>
    </comment>
    <comment ref="B142" authorId="0" shapeId="0">
      <text>
        <r>
          <rPr>
            <sz val="9"/>
            <color indexed="81"/>
            <rFont val="Tahoma"/>
          </rPr>
          <t xml:space="preserve">
The business record categories will not match up exactly to these categories, so be sure to group expenses together.  The totals of both direct and in-direct need to match up to the records. Don't miss or double count expenses.
Thought must be given to changes in the business from one year to the next. We are capturing In-Direct expenses from a prior year to be used to project the cost for a future year. The direct expenses for the projections are inputted directly into the Direct Cost or each enterprise. The direct expenses in the income statement from last year are to determine profit for that year and for budget comparison purposes. </t>
        </r>
      </text>
    </comment>
    <comment ref="D143" authorId="0" shapeId="0">
      <text>
        <r>
          <rPr>
            <sz val="9"/>
            <color indexed="81"/>
            <rFont val="Tahoma"/>
          </rPr>
          <t>"Net Business Income" represents the" net returns" or "profit" for the business. It is the return to the equity and any unpaid labor.
In comparison to "Economic Profit", "Net Business Income" does not have a charge for the equity (the owners investment) in the business or a charge for any unpaid labor.</t>
        </r>
      </text>
    </comment>
  </commentList>
</comments>
</file>

<file path=xl/comments4.xml><?xml version="1.0" encoding="utf-8"?>
<comments xmlns="http://schemas.openxmlformats.org/spreadsheetml/2006/main">
  <authors>
    <author>rbetz</author>
  </authors>
  <commentList>
    <comment ref="I2" authorId="0" shapeId="0">
      <text>
        <r>
          <rPr>
            <sz val="9"/>
            <color indexed="81"/>
            <rFont val="Tahoma"/>
          </rPr>
          <t>Conversion factors can be found on the internet.
Select the conversion factor to multiply (not divide) by to get desired result.</t>
        </r>
      </text>
    </comment>
  </commentList>
</comments>
</file>

<file path=xl/comments5.xml><?xml version="1.0" encoding="utf-8"?>
<comments xmlns="http://schemas.openxmlformats.org/spreadsheetml/2006/main">
  <authors>
    <author>rbetz</author>
  </authors>
  <commentList>
    <comment ref="D2" authorId="0" shapeId="0">
      <text>
        <r>
          <rPr>
            <b/>
            <sz val="9"/>
            <color indexed="81"/>
            <rFont val="Tahoma"/>
          </rPr>
          <t>Container volume can be found on most manufacturer's web sites or should be available from sales representatives of container or substrate suppliers.</t>
        </r>
        <r>
          <rPr>
            <sz val="9"/>
            <color indexed="81"/>
            <rFont val="Tahoma"/>
          </rPr>
          <t xml:space="preserve">
</t>
        </r>
      </text>
    </comment>
  </commentList>
</comments>
</file>

<file path=xl/comments6.xml><?xml version="1.0" encoding="utf-8"?>
<comments xmlns="http://schemas.openxmlformats.org/spreadsheetml/2006/main">
  <authors>
    <author>rbetz</author>
  </authors>
  <commentList>
    <comment ref="J2" authorId="0" shapeId="0">
      <text>
        <r>
          <rPr>
            <b/>
            <sz val="9"/>
            <color indexed="81"/>
            <rFont val="Tahoma"/>
          </rPr>
          <t>Space available for plants under protection excluding walkways, heaters, support structure, and any other physical constraints.</t>
        </r>
        <r>
          <rPr>
            <sz val="9"/>
            <color indexed="81"/>
            <rFont val="Tahoma"/>
          </rPr>
          <t xml:space="preserve">
</t>
        </r>
      </text>
    </comment>
  </commentList>
</comments>
</file>

<file path=xl/comments7.xml><?xml version="1.0" encoding="utf-8"?>
<comments xmlns="http://schemas.openxmlformats.org/spreadsheetml/2006/main">
  <authors>
    <author>rbetz</author>
  </authors>
  <commentList>
    <comment ref="F4" authorId="0" shapeId="0">
      <text>
        <r>
          <rPr>
            <sz val="9"/>
            <color indexed="81"/>
            <rFont val="Tahoma"/>
          </rPr>
          <t xml:space="preserve">Pay rate needs to include FICA and other labor cost. This often runs 7 to 50% of base pay rate </t>
        </r>
      </text>
    </comment>
  </commentList>
</comments>
</file>

<file path=xl/comments8.xml><?xml version="1.0" encoding="utf-8"?>
<comments xmlns="http://schemas.openxmlformats.org/spreadsheetml/2006/main">
  <authors>
    <author>rbetz</author>
  </authors>
  <commentList>
    <comment ref="B6" authorId="0" shapeId="0">
      <text>
        <r>
          <rPr>
            <b/>
            <sz val="9"/>
            <color indexed="81"/>
            <rFont val="Tahoma"/>
          </rPr>
          <t xml:space="preserve">The Weighting Factor is used to adjust the allocation of overhead where strictly square foot weeks is not appropriate. "Field production" versus "container production" probably should have different allocation factors.  An enterprise weighting factor of 2 would allocate twice as much per unit compared to another enterprise with a weighting factor of 1.    </t>
        </r>
      </text>
    </comment>
    <comment ref="C14" authorId="0" shapeId="0">
      <text>
        <r>
          <rPr>
            <b/>
            <sz val="9"/>
            <color indexed="81"/>
            <rFont val="Tahoma"/>
          </rPr>
          <t>Note 1: Inventory Carrying Cost is Calculated from Day 1</t>
        </r>
        <r>
          <rPr>
            <sz val="9"/>
            <color indexed="81"/>
            <rFont val="Tahoma"/>
          </rPr>
          <t xml:space="preserve">
</t>
        </r>
      </text>
    </comment>
    <comment ref="C15" authorId="0" shapeId="0">
      <text>
        <r>
          <rPr>
            <b/>
            <sz val="9"/>
            <color indexed="81"/>
            <rFont val="Tahoma"/>
          </rPr>
          <t>Note 1: Inventory Carrying Cost is Calculated from Day 1</t>
        </r>
        <r>
          <rPr>
            <sz val="9"/>
            <color indexed="81"/>
            <rFont val="Tahoma"/>
          </rPr>
          <t xml:space="preserve">
</t>
        </r>
      </text>
    </comment>
    <comment ref="C16" authorId="0" shapeId="0">
      <text>
        <r>
          <rPr>
            <b/>
            <sz val="9"/>
            <color indexed="81"/>
            <rFont val="Tahoma"/>
          </rPr>
          <t>Note 1: Inventory Carrying Cost is Calculated from Day 1</t>
        </r>
        <r>
          <rPr>
            <sz val="9"/>
            <color indexed="81"/>
            <rFont val="Tahoma"/>
          </rPr>
          <t xml:space="preserve">
</t>
        </r>
      </text>
    </comment>
    <comment ref="C17" authorId="0" shapeId="0">
      <text>
        <r>
          <rPr>
            <b/>
            <sz val="9"/>
            <color indexed="81"/>
            <rFont val="Tahoma"/>
          </rPr>
          <t>Note 1: Inventory Carrying Cost is Calculated from Day 1</t>
        </r>
        <r>
          <rPr>
            <sz val="9"/>
            <color indexed="81"/>
            <rFont val="Tahoma"/>
          </rPr>
          <t xml:space="preserve">
</t>
        </r>
      </text>
    </comment>
    <comment ref="B18" authorId="0" shapeId="0">
      <text>
        <r>
          <rPr>
            <b/>
            <sz val="9"/>
            <color indexed="81"/>
            <rFont val="Tahoma"/>
          </rPr>
          <t xml:space="preserve">Go to Worksheet 3 "Fertilizer Cost" for input
</t>
        </r>
      </text>
    </comment>
    <comment ref="C18"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B19" authorId="0" shapeId="0">
      <text>
        <r>
          <rPr>
            <b/>
            <sz val="9"/>
            <color indexed="81"/>
            <rFont val="Tahoma"/>
          </rPr>
          <t>Go to worksheet 4 "Pesticide Cost" for input</t>
        </r>
      </text>
    </comment>
    <comment ref="C19"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B20" authorId="0" shapeId="0">
      <text>
        <r>
          <rPr>
            <b/>
            <sz val="9"/>
            <color indexed="81"/>
            <rFont val="Tahoma"/>
          </rPr>
          <t>Go to Worksheet 7 "Labor Cost" for help in estimating these cost</t>
        </r>
      </text>
    </comment>
    <comment ref="C20" authorId="0" shapeId="0">
      <text>
        <r>
          <rPr>
            <b/>
            <sz val="9"/>
            <color indexed="81"/>
            <rFont val="Tahoma"/>
          </rPr>
          <t>Note 1: Inventory Carrying Cost is Calculated from Day 1</t>
        </r>
        <r>
          <rPr>
            <sz val="9"/>
            <color indexed="81"/>
            <rFont val="Tahoma"/>
          </rPr>
          <t xml:space="preserve">
</t>
        </r>
      </text>
    </comment>
    <comment ref="B21" authorId="0" shapeId="0">
      <text>
        <r>
          <rPr>
            <b/>
            <sz val="9"/>
            <color indexed="81"/>
            <rFont val="Tahoma"/>
          </rPr>
          <t xml:space="preserve">This should be the annual cost for maintenance. Cost are adjusted by the "Total Weeks to Produce" in "1 Enterprise" worksheet line 22.
Total "Maintenance Labor" cost used for the enterprise is on line 22 below.
Use sheet 7 "Labor Help" to assist in estimating these cost. 
</t>
        </r>
      </text>
    </comment>
    <comment ref="C22"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B23" authorId="0" shapeId="0">
      <text>
        <r>
          <rPr>
            <b/>
            <sz val="9"/>
            <color indexed="81"/>
            <rFont val="Tahoma"/>
          </rPr>
          <t>Go to Worksheet 7 "Labor Cost" for help in estimating these cost</t>
        </r>
      </text>
    </comment>
    <comment ref="C23" authorId="0" shapeId="0">
      <text>
        <r>
          <rPr>
            <b/>
            <sz val="9"/>
            <color indexed="81"/>
            <rFont val="Tahoma"/>
          </rPr>
          <t>Note 3: No Inventory Carrying Cost</t>
        </r>
        <r>
          <rPr>
            <sz val="9"/>
            <color indexed="81"/>
            <rFont val="Tahoma"/>
          </rPr>
          <t xml:space="preserve">
</t>
        </r>
      </text>
    </comment>
    <comment ref="B24" authorId="0" shapeId="0">
      <text>
        <r>
          <rPr>
            <b/>
            <sz val="9"/>
            <color indexed="81"/>
            <rFont val="Tahoma"/>
          </rPr>
          <t>Go to Worksheet 6 "Over wintering Cost" for input</t>
        </r>
      </text>
    </comment>
    <comment ref="C24"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C25" authorId="0" shapeId="0">
      <text>
        <r>
          <rPr>
            <b/>
            <sz val="9"/>
            <color indexed="81"/>
            <rFont val="Tahoma"/>
          </rPr>
          <t>Note 3: No Inventory Carrying Cost</t>
        </r>
        <r>
          <rPr>
            <sz val="9"/>
            <color indexed="81"/>
            <rFont val="Tahoma"/>
          </rPr>
          <t xml:space="preserve">
</t>
        </r>
      </text>
    </comment>
    <comment ref="C26"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C27"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C28" authorId="0" shapeId="0">
      <text>
        <r>
          <rPr>
            <b/>
            <sz val="9"/>
            <color indexed="81"/>
            <rFont val="Tahoma"/>
          </rPr>
          <t>Note 2: Inventory Carrying Cost is calculated based upon these cost being prorated evenly throughout the growing time period</t>
        </r>
        <r>
          <rPr>
            <sz val="9"/>
            <color indexed="81"/>
            <rFont val="Tahoma"/>
          </rPr>
          <t xml:space="preserve">
</t>
        </r>
      </text>
    </comment>
    <comment ref="B32" authorId="0" shapeId="0">
      <text>
        <r>
          <rPr>
            <b/>
            <sz val="9"/>
            <color indexed="81"/>
            <rFont val="Tahoma"/>
          </rPr>
          <t>"Gross Margin" is the difference between the "Sales Price" and the "Direct Cost" adjusted for selling percent. This tells us how much is available after the direct cost are paid for "Overhead Cost" and Profit.
In nursery operations the "Gross Margin" is very misleading as "Overhead Cost" per unit are very different depending on time, space, and management needed to grow the crop.</t>
        </r>
      </text>
    </comment>
    <comment ref="F43" authorId="0" shapeId="0">
      <text>
        <r>
          <rPr>
            <b/>
            <sz val="9"/>
            <color indexed="81"/>
            <rFont val="Tahoma"/>
          </rPr>
          <t>Use this comparison to evaluate the enterprise budgets. Do they seem reasonable considering the expenses used to create the income statement from the prior year?</t>
        </r>
      </text>
    </comment>
    <comment ref="C62" authorId="0" shapeId="0">
      <text>
        <r>
          <rPr>
            <b/>
            <sz val="9"/>
            <color indexed="81"/>
            <rFont val="Tahoma"/>
          </rPr>
          <t>Note 6: This interest is from the Income Statement minus the calculated interest used in the Inventory Carrying Cost. It is the interest not allocated in the Direct Expenses.  If the business has relatively low debt, the Inventory Carrying Cost could be more than the businesses actual interest expense resulting is a negative value here. The program will calculate correctly with this situation.
A business with low debt will have high opportunity cost on its high equity.</t>
        </r>
      </text>
    </comment>
    <comment ref="B77" authorId="0" shapeId="0">
      <text>
        <r>
          <rPr>
            <b/>
            <sz val="9"/>
            <color indexed="81"/>
            <rFont val="Tahoma"/>
          </rPr>
          <t>Often families in family owned businesses contribute more labor and management expertise than what they are compensated for. The value entered should be the value above (or below) what is being paid as a business expense. (Corporations often pay wages to owners)</t>
        </r>
      </text>
    </comment>
    <comment ref="B78" authorId="0" shapeId="0">
      <text>
        <r>
          <rPr>
            <b/>
            <sz val="9"/>
            <color indexed="81"/>
            <rFont val="Tahoma"/>
          </rPr>
          <t xml:space="preserve">"Economic Cost of Production" needs to recognize a charge for the opportunity cost of equity. Investments in the business could be used someplace else and get a return.  
A business with high equity and low debt will have a large equity charge.
A start up business with mostly borrowed money or highly leveraged business (high debt) will have a low equity charge but a high cash interest expense.
Using a realistic opportunity cost of equity provides the ability to determine profit from running the business versus profit because of low debt.  
If the business has $3,000,000 in assets and $2,000,000 of debt, then the Net Worth would be $1,000,000. A 10% opportunity cost would be $100,000. 
</t>
        </r>
      </text>
    </comment>
    <comment ref="B86" authorId="0" shapeId="0">
      <text>
        <r>
          <rPr>
            <b/>
            <sz val="9"/>
            <color indexed="81"/>
            <rFont val="Tahoma"/>
          </rPr>
          <t>"Net Worth" is the difference between the businesses assets and liabilities. It comes from the Balance Sheet.
The higher the net worth the more ability the business has to take risk; it can more easily absorb mistakes.  A business strength is it's ability to gain net worth or equity. 
The spreadsheet is calculating the prices needed for each enterprise so that the business Net Worth remains the same from one year to the next.
For most businesses, goals are to increase net worth.</t>
        </r>
      </text>
    </comment>
    <comment ref="B102" authorId="0" shapeId="0">
      <text>
        <r>
          <rPr>
            <b/>
            <sz val="9"/>
            <color indexed="81"/>
            <rFont val="Tahoma"/>
          </rPr>
          <t xml:space="preserve">Meeting Cash Flow needs is desired by all businesses. Debt payment structure (how fast principal is being retired) can have a significant impact on the cash position and ability to make timely payments. Other factors include income taxes, amount pulled out for family living, capital purchases made with cash  and timing of sales. </t>
        </r>
      </text>
    </comment>
    <comment ref="C106" authorId="0" shapeId="0">
      <text>
        <r>
          <rPr>
            <b/>
            <sz val="9"/>
            <color indexed="81"/>
            <rFont val="Tahoma"/>
          </rPr>
          <t>Note 6: This interest is from the Income Statement minus the calculated interest used in the Inventory Carrying Cost. It is the interest not allocated in the Direct Expenses.  If the business has relatively low debt, the Inventory Carrying Cost could be more than the businesses actual interest expense resulting is a negative value here. The program will calculate correctly with this situation.
A business with low debt will have high opportunity cost on its high equity.</t>
        </r>
      </text>
    </comment>
  </commentList>
</comments>
</file>

<file path=xl/comments9.xml><?xml version="1.0" encoding="utf-8"?>
<comments xmlns="http://schemas.openxmlformats.org/spreadsheetml/2006/main">
  <authors>
    <author>rbetz</author>
  </authors>
  <commentList>
    <comment ref="B25" authorId="0" shapeId="0">
      <text>
        <r>
          <rPr>
            <b/>
            <sz val="9"/>
            <color indexed="81"/>
            <rFont val="Tahoma"/>
          </rPr>
          <t xml:space="preserve">"True Profit" is after accounting for all economic cost. Economic cost includes returns to value of unpaid labor and a return on equity.  This profit goal is the profit after these cost are taken into consideration. 
</t>
        </r>
      </text>
    </comment>
  </commentList>
</comments>
</file>

<file path=xl/sharedStrings.xml><?xml version="1.0" encoding="utf-8"?>
<sst xmlns="http://schemas.openxmlformats.org/spreadsheetml/2006/main" count="7170" uniqueCount="713">
  <si>
    <t>required after receipt of other Business income;e.g. fixed</t>
  </si>
  <si>
    <t>Inventory Carrying Cost                   Interest Rate&gt;</t>
  </si>
  <si>
    <t xml:space="preserve">all cash flow expenditures for the Business  </t>
  </si>
  <si>
    <t>Net Worth Increase for Enterprise</t>
  </si>
  <si>
    <t>"In-Direct" are cost that tend not to change as units of production change.</t>
  </si>
  <si>
    <t>Income Statement</t>
  </si>
  <si>
    <t>Difference</t>
  </si>
  <si>
    <t>Percentage</t>
  </si>
  <si>
    <t>Totals</t>
  </si>
  <si>
    <t>Comparison of Direct Cost from Income Statement to Enterprise Direct Cost</t>
  </si>
  <si>
    <t>Table 4. Total Pesticide Cost</t>
  </si>
  <si>
    <t>Table 5.  Cost of Container Substrate per Unit (container) (delivery cost included).</t>
  </si>
  <si>
    <t>Table 7. Labor Help Sheet</t>
  </si>
  <si>
    <t>Total Direct Cost</t>
  </si>
  <si>
    <t>See note</t>
  </si>
  <si>
    <t>Business Name</t>
  </si>
  <si>
    <t>Projected Year</t>
  </si>
  <si>
    <t>Date Completed</t>
  </si>
  <si>
    <t>Table 2. INCOME STATEMENT FOR</t>
  </si>
  <si>
    <t>(Last Year)</t>
  </si>
  <si>
    <t xml:space="preserve">Strategies involve using financial information from past records and developing current projected cost.  </t>
  </si>
  <si>
    <t xml:space="preserve">"In-Direct cost " or overhead cost are allocated to the unit of production using the concept of "square foot weeks" (SFW).  </t>
  </si>
  <si>
    <t>Total Economic Cost per plant sold</t>
  </si>
  <si>
    <t>Total "Economic Cost" per plant sold</t>
  </si>
  <si>
    <t>Tom Dudek, District Horticulture and Marketing Educator, MSU Extension</t>
  </si>
  <si>
    <t>Table 6. Over Wintering Direct Cost</t>
  </si>
  <si>
    <t xml:space="preserve">If not, assumptions and adjustments (matching to the future enterprises) should be made to correct to the annualized cost.  </t>
  </si>
  <si>
    <t>Enter 13</t>
  </si>
  <si>
    <t>Enter 14</t>
  </si>
  <si>
    <t>Enter 15</t>
  </si>
  <si>
    <t>Enter 16</t>
  </si>
  <si>
    <t>Enter 17</t>
  </si>
  <si>
    <t>Enter 18</t>
  </si>
  <si>
    <t>Enter 19</t>
  </si>
  <si>
    <t>Enter 20</t>
  </si>
  <si>
    <t>Enter 21</t>
  </si>
  <si>
    <t>Enter 22</t>
  </si>
  <si>
    <t>Enter 23</t>
  </si>
  <si>
    <t>Enter 24</t>
  </si>
  <si>
    <t>Enter 25</t>
  </si>
  <si>
    <t>For Container Production Enter 1   For Field Production Enter Units/acre</t>
  </si>
  <si>
    <t>Unit              (must be same as column C*)</t>
  </si>
  <si>
    <t>Ent 1</t>
  </si>
  <si>
    <t>Ent 2</t>
  </si>
  <si>
    <t>Ent 3</t>
  </si>
  <si>
    <t>Ent 4</t>
  </si>
  <si>
    <t>Ent 5</t>
  </si>
  <si>
    <t>Ent 6</t>
  </si>
  <si>
    <t>Ent 7</t>
  </si>
  <si>
    <t>Ent 8</t>
  </si>
  <si>
    <t>Ent 9</t>
  </si>
  <si>
    <t>Ent 10</t>
  </si>
  <si>
    <t>Ent 11</t>
  </si>
  <si>
    <t>Ent 12</t>
  </si>
  <si>
    <t>Ent 13</t>
  </si>
  <si>
    <t>Ent 14</t>
  </si>
  <si>
    <t>Ent 15</t>
  </si>
  <si>
    <t>Ent 16</t>
  </si>
  <si>
    <t>Ent 17</t>
  </si>
  <si>
    <t>Ent 18</t>
  </si>
  <si>
    <t>Ent 19</t>
  </si>
  <si>
    <t>Ent 20</t>
  </si>
  <si>
    <t>Ent 21</t>
  </si>
  <si>
    <t>Ent 22</t>
  </si>
  <si>
    <t>Ent 23</t>
  </si>
  <si>
    <t>Ent 24</t>
  </si>
  <si>
    <t>Ent 25</t>
  </si>
  <si>
    <t>Table 1. Enterprises Grown</t>
  </si>
  <si>
    <t>Total Cost/Unit</t>
  </si>
  <si>
    <t xml:space="preserve"> Over winter protection</t>
  </si>
  <si>
    <t xml:space="preserve"> Labor - Planting</t>
  </si>
  <si>
    <t xml:space="preserve">Of course, major assumptions are made that the business overhead is relatively the same as that competed business year. </t>
  </si>
  <si>
    <t>Information helpful to utilize the Nursery Cost of Production Calculator</t>
  </si>
  <si>
    <t>Production Records</t>
  </si>
  <si>
    <t>Business Income Tax Returns</t>
  </si>
  <si>
    <t>Labor Records</t>
  </si>
  <si>
    <t>Enterprise Cost are determined for:</t>
  </si>
  <si>
    <t>The output includes various sale prices needed to meet management and profitability objectives.</t>
  </si>
  <si>
    <t xml:space="preserve">Worksheets available are for Fertilizer, Pesticides, Substrate, Over wintering materials, and various direct Labor cost. </t>
  </si>
  <si>
    <t>Accounting Records</t>
  </si>
  <si>
    <t>Description of Enterprise</t>
  </si>
  <si>
    <t xml:space="preserve"> Planting Materials (stake, ties, tags, trellis, etc.)</t>
  </si>
  <si>
    <t>Number of times to over winter</t>
  </si>
  <si>
    <t>Over winter plastic application</t>
  </si>
  <si>
    <t>Over winter plastic removal</t>
  </si>
  <si>
    <t>Over winter plant moving</t>
  </si>
  <si>
    <t xml:space="preserve"> Maintenance Labor for Enterprise</t>
  </si>
  <si>
    <t>Annual Cost</t>
  </si>
  <si>
    <t>OVERHEAD COSTS for Business</t>
  </si>
  <si>
    <t>This work sheet is designed to assist the manager/owner in developing estimated cost for their nursery business.</t>
  </si>
  <si>
    <t xml:space="preserve"> * Repairs</t>
  </si>
  <si>
    <t xml:space="preserve"> * Utilities</t>
  </si>
  <si>
    <t>Enterprises</t>
  </si>
  <si>
    <t>TOTAL DIRECT COST per Unit planted</t>
  </si>
  <si>
    <t>GROSS MARGIN=G.I.-D.C.per Unit sold</t>
  </si>
  <si>
    <t>Total Accounting Overhead Cost</t>
  </si>
  <si>
    <t>Use this sheet to help estimate various labor cost for different operations.</t>
  </si>
  <si>
    <t>Annual Maintenance Labor</t>
  </si>
  <si>
    <t>Field Harvesting</t>
  </si>
  <si>
    <t>Field Planting</t>
  </si>
  <si>
    <t xml:space="preserve">                                                                      INCOME ITEM</t>
  </si>
  <si>
    <t>Cost per Unit (plant)</t>
  </si>
  <si>
    <t>Units (plants) per square feet</t>
  </si>
  <si>
    <t>Percent space available for Units (plants)</t>
  </si>
  <si>
    <t>Unit (plant) spacing (width of pot gives pot tight spacing) in feet</t>
  </si>
  <si>
    <t># Units (plants) treated</t>
  </si>
  <si>
    <t xml:space="preserve"> * Interest </t>
  </si>
  <si>
    <t xml:space="preserve"> * Directly from Sched F Tax Return</t>
  </si>
  <si>
    <t xml:space="preserve"> * Depreciation</t>
  </si>
  <si>
    <t>Average Square Feet Needed per Unit</t>
  </si>
  <si>
    <t xml:space="preserve">1. Accounting Costs of Production is the summation of direct </t>
  </si>
  <si>
    <t>2. Economic Costs is the summation of total accounting costs plus</t>
  </si>
  <si>
    <t>Container Size/Final Grade</t>
  </si>
  <si>
    <t>Square foot weeks is determined by multiplying the average area (in ft) by time (in weeks) that it takes to produce the crop.</t>
  </si>
  <si>
    <t>Total Direct cost per unit sold</t>
  </si>
  <si>
    <t>Total overhead cost are captured from the income statement of the most current completed fiscal year.</t>
  </si>
  <si>
    <t>Five worksheets help calculate some of these estimated "direct cost".</t>
  </si>
  <si>
    <t>Recent Projected Prices for Inputs</t>
  </si>
  <si>
    <t>Projected Income Items Prices</t>
  </si>
  <si>
    <t xml:space="preserve">Dr. Steve Harsh, Professor, MSU Dept. of Agricultural, Food, &amp; Resource Economics              </t>
  </si>
  <si>
    <t>MSU Extension Area of Expertise Grant</t>
  </si>
  <si>
    <t>Funded by:</t>
  </si>
  <si>
    <t>Plus Scheduled Principal (debt reduction) and Interest</t>
  </si>
  <si>
    <t>Cost Estimates using Actual Sales Quanities at end of Crop Cycle  (Still an estimate since some costs are estimated)</t>
  </si>
  <si>
    <t>"Meet Cash Flow Demands" per plant sold</t>
  </si>
  <si>
    <t>"Maintain Net Worth" per plant sold</t>
  </si>
  <si>
    <t>Maintain Net Worth per plant sold</t>
  </si>
  <si>
    <t>Meet Cash Flow Demands per plant sold</t>
  </si>
  <si>
    <t>Enter 8</t>
  </si>
  <si>
    <t>Enter 9</t>
  </si>
  <si>
    <t>Enter 10</t>
  </si>
  <si>
    <t>Enter 11</t>
  </si>
  <si>
    <t>Enter 12</t>
  </si>
  <si>
    <t xml:space="preserve">indicates that the price received is not adequate to earn the desired </t>
  </si>
  <si>
    <t>rates of return on unpaid resources.</t>
  </si>
  <si>
    <t>Crop Prices and Crop Revenues Needed to Maintain Net Worth</t>
  </si>
  <si>
    <t>#1 thru #3 Containers</t>
  </si>
  <si>
    <t>#5 thru #10 Containers</t>
  </si>
  <si>
    <t>#15 thru #25 Containers</t>
  </si>
  <si>
    <t>&gt;#25 Containers</t>
  </si>
  <si>
    <t>Maintenance Operation</t>
  </si>
  <si>
    <t>Hand Weeding</t>
  </si>
  <si>
    <t>Pesticide application tractor</t>
  </si>
  <si>
    <t>Pesticide application manual</t>
  </si>
  <si>
    <t>Fertilizer application tractor</t>
  </si>
  <si>
    <t>Fertilizer application manual</t>
  </si>
  <si>
    <t>Spacing</t>
  </si>
  <si>
    <t>Pruning</t>
  </si>
  <si>
    <t>Total Annual Maintenance Cost</t>
  </si>
  <si>
    <t>Harvesting Labor</t>
  </si>
  <si>
    <t>Farm Combined "Economic Profit"</t>
  </si>
  <si>
    <t>"Economic Profit" per Unit of Production</t>
  </si>
  <si>
    <t>"Economic Profit" per Enterprise</t>
  </si>
  <si>
    <t>90% of Estimated Sales</t>
  </si>
  <si>
    <t xml:space="preserve"> 70% of Estimated Sales</t>
  </si>
  <si>
    <t>100% of Estimated Sales</t>
  </si>
  <si>
    <t>Amount applied/container or acre</t>
  </si>
  <si>
    <t>Unit (lbs, g, etc)</t>
  </si>
  <si>
    <t>Bulk fertilizer cost</t>
  </si>
  <si>
    <t>Amount (pounds, kg, etc) in bulk container</t>
  </si>
  <si>
    <t>Unit in bulk</t>
  </si>
  <si>
    <t xml:space="preserve"> Labor - Harvest</t>
  </si>
  <si>
    <t xml:space="preserve"> Labor - Maintenance</t>
  </si>
  <si>
    <t xml:space="preserve">  Labor - Management</t>
  </si>
  <si>
    <t>Total Labor - Compare to tax or accounting records</t>
  </si>
  <si>
    <t>Total Sales or Income</t>
  </si>
  <si>
    <t xml:space="preserve">In-Direct or Overhead Cost         </t>
  </si>
  <si>
    <t>Green Cells are locations where input can be made. All other cells should be locked</t>
  </si>
  <si>
    <t>Note 2</t>
  </si>
  <si>
    <t>Note 3</t>
  </si>
  <si>
    <t>"Direct cost" are those cost that change proportionally as the units of production change.</t>
  </si>
  <si>
    <t>Table 8. COST OF PRODUCTION</t>
  </si>
  <si>
    <t>Table 9. Cost of Production Summary</t>
  </si>
  <si>
    <t>Look for little Red Triangles where help message are located.  By placing the pointer over the cell a "help message" should pop up.</t>
  </si>
  <si>
    <t>betz@msu.edu</t>
  </si>
  <si>
    <t>fernan15@msu.edu</t>
  </si>
  <si>
    <t>Email Addresses</t>
  </si>
  <si>
    <t>3. Economic Cost includes a value for any unpaid labor.</t>
  </si>
  <si>
    <t xml:space="preserve">4. Economic Cost includes opportunity cost of Equity. (5-10% of Net Worth) </t>
  </si>
  <si>
    <t xml:space="preserve"> * Insurance (Non Labor) </t>
  </si>
  <si>
    <t>Estimated Sales Percent&gt;</t>
  </si>
  <si>
    <t>Reviewed by:</t>
  </si>
  <si>
    <t xml:space="preserve">Roger Betz, District Farm Management, MSU Extension </t>
  </si>
  <si>
    <t xml:space="preserve"> * Real Estate Taxes</t>
  </si>
  <si>
    <t xml:space="preserve"> * Accounting and Legal Fees</t>
  </si>
  <si>
    <t>Plants per Unit of Production</t>
  </si>
  <si>
    <t>Estimated Gross Income per Unit of Production</t>
  </si>
  <si>
    <t>Estimated Sale  Date</t>
  </si>
  <si>
    <t>Square feet covered</t>
  </si>
  <si>
    <t>Protection type</t>
  </si>
  <si>
    <t>Life-time of material (years)</t>
  </si>
  <si>
    <t>Total Acres Used in Production</t>
  </si>
  <si>
    <t>Column 1  (-)</t>
  </si>
  <si>
    <t>Total Economic Overhead Cost per Unit sold</t>
  </si>
  <si>
    <t>Total Economic Costs per Unit sold</t>
  </si>
  <si>
    <t>Units Sold each Crop Enterprise</t>
  </si>
  <si>
    <t>Direct Cost per plant</t>
  </si>
  <si>
    <t>Total Direct Cost for Crop Enterprise</t>
  </si>
  <si>
    <t>Plus Income Taxes</t>
  </si>
  <si>
    <t>Plus Actual Family Living &amp; Other Draws</t>
  </si>
  <si>
    <t>“Maintain Net Worth Overhead Cost” per Unit sold</t>
  </si>
  <si>
    <t>Total Crop Revenues Needed to Maintain Net Worth</t>
  </si>
  <si>
    <t>Plus Cash required for Capital Replacement</t>
  </si>
  <si>
    <t>“Meet Cash Flow Demands Overhead Cost”</t>
  </si>
  <si>
    <t>“Meet Cash Flow Overhead Cost” per Unit</t>
  </si>
  <si>
    <t>Total Crop Revenues Needed to Meet Cash Flow Demands</t>
  </si>
  <si>
    <t>which includes annual principal payments to</t>
  </si>
  <si>
    <t>Value of Operator and Family Unpaid Labor</t>
  </si>
  <si>
    <t xml:space="preserve">“Maintain Net Worth Overhead Cost”         </t>
  </si>
  <si>
    <t xml:space="preserve"> Containers</t>
  </si>
  <si>
    <t xml:space="preserve"> Substrate</t>
  </si>
  <si>
    <t xml:space="preserve"> Liner Cost (Starting plant)</t>
  </si>
  <si>
    <t xml:space="preserve"> Fertilizer</t>
  </si>
  <si>
    <t>The  allocation of overhead is then determined by calculating the percentage of the total SFW that each enterprise</t>
  </si>
  <si>
    <t>Enterprise 3</t>
  </si>
  <si>
    <t>Enterprise 4</t>
  </si>
  <si>
    <t>Enterprise 5</t>
  </si>
  <si>
    <t>Enterprise 6</t>
  </si>
  <si>
    <t>Cost are separated into variable or "direct cost" and overhead or "in-direct" cost.</t>
  </si>
  <si>
    <t>Enterprise 11</t>
  </si>
  <si>
    <t>Enterprise 12</t>
  </si>
  <si>
    <t>Enterprise 13</t>
  </si>
  <si>
    <t>Enterprise 14</t>
  </si>
  <si>
    <t>In addition a producer derived "weighting factor" can be assigned that gives greater flexibility in the final allocation percentages.</t>
  </si>
  <si>
    <t xml:space="preserve">Developed by: 
</t>
  </si>
  <si>
    <t>Dr. Tom Fernandez, Associate Professor, MSU Dept. of Horticulture</t>
  </si>
  <si>
    <t>2. Breakeven Net Worth Change</t>
  </si>
  <si>
    <t>3. Breakeven Cash Flow</t>
  </si>
  <si>
    <t>1. Economic Cost of Production</t>
  </si>
  <si>
    <t>"Direct cost" per unit of production are entered directly into the enterprise budgets.</t>
  </si>
  <si>
    <t xml:space="preserve"> uses (with the weighting factor) by the total "In-Direct" cost or overhead for the farm as a whole. </t>
  </si>
  <si>
    <t>Enterprise 25</t>
  </si>
  <si>
    <t xml:space="preserve">Enter 1 </t>
  </si>
  <si>
    <t>Enter 2</t>
  </si>
  <si>
    <t>Enter 3</t>
  </si>
  <si>
    <t>Enter 4</t>
  </si>
  <si>
    <t>Enter 5</t>
  </si>
  <si>
    <t>Enter 6</t>
  </si>
  <si>
    <t>Enter 7</t>
  </si>
  <si>
    <t>Meet Cash Flow Demands per Plant Sold</t>
  </si>
  <si>
    <t>Planting Labor</t>
  </si>
  <si>
    <t># people in crew</t>
  </si>
  <si>
    <t>Enterprise 98</t>
  </si>
  <si>
    <t>Enterprise 99</t>
  </si>
  <si>
    <t>Enterprise 100</t>
  </si>
  <si>
    <t>Total Economic Cost Per Plant Sold</t>
  </si>
  <si>
    <t xml:space="preserve">commodity at your economic cost would provide the returns to unpaid </t>
  </si>
  <si>
    <t>Fertilizer cost/ cubic yard IF INCORPORATE</t>
    <phoneticPr fontId="16" type="noConversion"/>
  </si>
  <si>
    <t>Table 3. Fertilizer Cost per Unit of Production- do not include cost for fertilizer incorporated with substrate, use Substrate worksheet 5.</t>
    <phoneticPr fontId="16" type="noConversion"/>
  </si>
  <si>
    <t>Average Spacing in Row (ft) per Unit (center to center)</t>
    <phoneticPr fontId="16" type="noConversion"/>
  </si>
  <si>
    <t>Average Spacing Between Rows (ft) per Unit (center to center)</t>
    <phoneticPr fontId="16" type="noConversion"/>
  </si>
  <si>
    <t>Pounds fertilizer incorporated per cubic yard</t>
    <phoneticPr fontId="16" type="noConversion"/>
  </si>
  <si>
    <t>Fertilizer cost per pound</t>
    <phoneticPr fontId="16" type="noConversion"/>
  </si>
  <si>
    <t>This calculation is used to determine the crop price</t>
  </si>
  <si>
    <t>-</t>
  </si>
  <si>
    <t xml:space="preserve">government payments, custom work. It covers direct </t>
  </si>
  <si>
    <t>+</t>
  </si>
  <si>
    <t>overhead, plus expenditures required for family living</t>
  </si>
  <si>
    <t>and income taxes.</t>
  </si>
  <si>
    <t>=</t>
  </si>
  <si>
    <r>
      <t xml:space="preserve">Profit Goal </t>
    </r>
    <r>
      <rPr>
        <b/>
        <u/>
        <sz val="10"/>
        <rFont val="Arial"/>
        <family val="2"/>
      </rPr>
      <t>(Profit above Economic Cost of Production)</t>
    </r>
  </si>
  <si>
    <t>Weighting Factor Percentage of Total</t>
  </si>
  <si>
    <t>Anticipated Selling Price per Plant</t>
  </si>
  <si>
    <t>Economic Profit per Plant Sold</t>
  </si>
  <si>
    <t>costs associated with the crop, its share of the Business</t>
  </si>
  <si>
    <t>required after receipt of other Business income; e.g.</t>
  </si>
  <si>
    <t>replacement and growth of the Business infrastructure</t>
  </si>
  <si>
    <t>Unit of production container, plug tray, B&amp;B, etc)</t>
  </si>
  <si>
    <t>Note 1</t>
  </si>
  <si>
    <t>Note 6:</t>
  </si>
  <si>
    <t>Other Income</t>
  </si>
  <si>
    <t>.</t>
  </si>
  <si>
    <t xml:space="preserve">Projected Selling Price per Plant </t>
  </si>
  <si>
    <t>Maintain Net Worth per Unit sold</t>
  </si>
  <si>
    <t>Misc Income</t>
  </si>
  <si>
    <t>Actual Selling Price</t>
  </si>
  <si>
    <t>Price Increase at 100% of Estimated Sales</t>
  </si>
  <si>
    <t>Table 10. Sale Price Break Even Cost and Pricing</t>
  </si>
  <si>
    <t xml:space="preserve">  You need to manually enter for each enterprise in the Table 8 "Cost of Production"</t>
  </si>
  <si>
    <t xml:space="preserve">Annual Business EXPENSES  </t>
  </si>
  <si>
    <t xml:space="preserve"> * Fuel</t>
  </si>
  <si>
    <t>a. Other Overhead</t>
  </si>
  <si>
    <t xml:space="preserve"> * Building Rents</t>
  </si>
  <si>
    <t xml:space="preserve"> * Machinery Leases </t>
  </si>
  <si>
    <t>Cash Surplus or Deficit for Farm</t>
  </si>
  <si>
    <t>Cash Surplus or Deficit for Enterprise</t>
  </si>
  <si>
    <t>Sale Price Needed to meet Profit Goal with Percentage of Estimated Sales</t>
  </si>
  <si>
    <t>Meet Cash Flow Demands per Unit</t>
  </si>
  <si>
    <t>Column 2  (+)</t>
  </si>
  <si>
    <t>Column 3  (=)</t>
  </si>
  <si>
    <t>(A)</t>
  </si>
  <si>
    <t>Enter 53</t>
  </si>
  <si>
    <t>Enter 54</t>
  </si>
  <si>
    <t>Enter 55</t>
  </si>
  <si>
    <t>Enter 56</t>
  </si>
  <si>
    <t>Enter 57</t>
  </si>
  <si>
    <t>Enter 58</t>
  </si>
  <si>
    <t>Enter 59</t>
  </si>
  <si>
    <t>Enter 60</t>
  </si>
  <si>
    <t>Enter 61</t>
  </si>
  <si>
    <t>Enter 62</t>
  </si>
  <si>
    <t>Enter 63</t>
  </si>
  <si>
    <t>Enter 64</t>
  </si>
  <si>
    <t>Enter 65</t>
  </si>
  <si>
    <t>Enter 66</t>
  </si>
  <si>
    <t>Enter 67</t>
  </si>
  <si>
    <t>Enter 68</t>
  </si>
  <si>
    <t>Enter 69</t>
  </si>
  <si>
    <t>Enter 70</t>
  </si>
  <si>
    <t>Enter 71</t>
  </si>
  <si>
    <t>Enter 72</t>
  </si>
  <si>
    <t>Enter 73</t>
  </si>
  <si>
    <t>Enter 74</t>
  </si>
  <si>
    <t>Enter 75</t>
  </si>
  <si>
    <t>Enter 76</t>
  </si>
  <si>
    <t>Percent of acre available for production</t>
  </si>
  <si>
    <t>Actual Number of Plants Sold</t>
  </si>
  <si>
    <t>Number of planted sold</t>
  </si>
  <si>
    <t>Estimated Number of Units Sold</t>
  </si>
  <si>
    <t>Up to 100 different  enterprises can be simultaneously analyzed.</t>
    <phoneticPr fontId="16" type="noConversion"/>
  </si>
  <si>
    <t>Enterprise 26</t>
  </si>
  <si>
    <t>Enterprise 27</t>
  </si>
  <si>
    <t>Enterprise 28</t>
  </si>
  <si>
    <t>Enterprise 29</t>
  </si>
  <si>
    <t>Enterprise 30</t>
  </si>
  <si>
    <t>Enterprise 31</t>
  </si>
  <si>
    <t>Enterprise 32</t>
  </si>
  <si>
    <t>Enterprise 33</t>
  </si>
  <si>
    <t>Enterprise 34</t>
  </si>
  <si>
    <t>Enterprise 35</t>
  </si>
  <si>
    <t>Enterprise 36</t>
  </si>
  <si>
    <t>Enterprise 37</t>
  </si>
  <si>
    <t>Enterprise 38</t>
  </si>
  <si>
    <t xml:space="preserve">Minus Depreciation                        </t>
  </si>
  <si>
    <t xml:space="preserve"> Pest Control Chemicals</t>
  </si>
  <si>
    <t xml:space="preserve"> Harvest Materials</t>
  </si>
  <si>
    <t xml:space="preserve"> Other DC 1</t>
  </si>
  <si>
    <t xml:space="preserve"> Other DC 2</t>
  </si>
  <si>
    <t>Inventory Adjusted Income</t>
  </si>
  <si>
    <t>NET BUSINESS INCOME   A-B=C</t>
  </si>
  <si>
    <r>
      <t>Crop Prices and Crop Revenues Required to Meet Cash Flow Demands</t>
    </r>
    <r>
      <rPr>
        <b/>
        <sz val="12"/>
        <rFont val="Arial"/>
        <family val="2"/>
      </rPr>
      <t xml:space="preserve">  </t>
    </r>
    <r>
      <rPr>
        <sz val="12"/>
        <rFont val="Arial"/>
        <family val="2"/>
      </rPr>
      <t xml:space="preserve">    </t>
    </r>
  </si>
  <si>
    <t>Number of Applications per production Cycle</t>
  </si>
  <si>
    <t>Combined Total  Pesticides</t>
  </si>
  <si>
    <t>Container volume (Cubic yards)*</t>
  </si>
  <si>
    <t>Substrate cost/cubic yard</t>
  </si>
  <si>
    <t>Beginning Inventory</t>
  </si>
  <si>
    <t>Ending Inventory</t>
  </si>
  <si>
    <t>Enterprise 1</t>
  </si>
  <si>
    <t>Enterprise 2</t>
  </si>
  <si>
    <t>Enterprise 7</t>
  </si>
  <si>
    <t>Enterprise 8</t>
  </si>
  <si>
    <t>Enterprise 9</t>
  </si>
  <si>
    <t>Enterprise 10</t>
  </si>
  <si>
    <t>hours to complete</t>
  </si>
  <si>
    <t>Person hours</t>
  </si>
  <si>
    <t>Pay rate/hour</t>
  </si>
  <si>
    <t>Cost per operation</t>
  </si>
  <si>
    <t>Number of times per year</t>
  </si>
  <si>
    <t>Enterprise 15</t>
  </si>
  <si>
    <t>Enterprise 16</t>
  </si>
  <si>
    <t>Enterprise 17</t>
  </si>
  <si>
    <t>Enterprise 18</t>
  </si>
  <si>
    <t>Enterprise 19</t>
  </si>
  <si>
    <t>Enterprise 20</t>
  </si>
  <si>
    <t>Enterprise 21</t>
  </si>
  <si>
    <t>Enterprise 22</t>
  </si>
  <si>
    <t>Enterprise 23</t>
  </si>
  <si>
    <t>Enterprise 24</t>
  </si>
  <si>
    <t>Units Planted for Each Crop Enterprise Annually</t>
  </si>
  <si>
    <t>Weighting Factor</t>
  </si>
  <si>
    <t>Maintain Net Worth per Plant Sold</t>
  </si>
  <si>
    <t>Enterprise 95</t>
  </si>
  <si>
    <t>Enterprise 96</t>
  </si>
  <si>
    <t>Enterprise 97</t>
  </si>
  <si>
    <t>Enter 77</t>
  </si>
  <si>
    <t>Enter 78</t>
  </si>
  <si>
    <t>Enter 79</t>
  </si>
  <si>
    <t>Enter 80</t>
  </si>
  <si>
    <t>Enter 81</t>
  </si>
  <si>
    <t>Enter 82</t>
  </si>
  <si>
    <t>Enter 83</t>
  </si>
  <si>
    <t>Enter 84</t>
  </si>
  <si>
    <t>Enter 85</t>
  </si>
  <si>
    <t>Enter 86</t>
  </si>
  <si>
    <t>Enter 87</t>
  </si>
  <si>
    <t>Enter 88</t>
  </si>
  <si>
    <t>Enter 89</t>
  </si>
  <si>
    <t>Enter 90</t>
  </si>
  <si>
    <t>Enter 91</t>
  </si>
  <si>
    <t>Enter 92</t>
  </si>
  <si>
    <t>Enter 93</t>
  </si>
  <si>
    <t>Enter 94</t>
  </si>
  <si>
    <t>Enter 95</t>
  </si>
  <si>
    <t>Enter 96</t>
  </si>
  <si>
    <t>Enter 97</t>
  </si>
  <si>
    <t>Enter 98</t>
  </si>
  <si>
    <t>Enter 99</t>
  </si>
  <si>
    <t>Enter 100</t>
  </si>
  <si>
    <t>Ent 26</t>
  </si>
  <si>
    <t>Ent 27</t>
  </si>
  <si>
    <t>Ent 28</t>
  </si>
  <si>
    <t>Ent 29</t>
  </si>
  <si>
    <t>Ent 30</t>
  </si>
  <si>
    <t>Ent 31</t>
  </si>
  <si>
    <t>Ent 32</t>
  </si>
  <si>
    <t>Ent 33</t>
  </si>
  <si>
    <t>Ent 34</t>
  </si>
  <si>
    <t>Ent 35</t>
  </si>
  <si>
    <t>Ent 36</t>
  </si>
  <si>
    <t>Ent 37</t>
  </si>
  <si>
    <t>Ent 38</t>
  </si>
  <si>
    <t>Ent 39</t>
  </si>
  <si>
    <t>Ent 40</t>
  </si>
  <si>
    <t>Ent 41</t>
  </si>
  <si>
    <t>Ent 42</t>
  </si>
  <si>
    <t>Ent 43</t>
  </si>
  <si>
    <t>Ent 44</t>
  </si>
  <si>
    <t>Ent 45</t>
  </si>
  <si>
    <t>Ent 46</t>
  </si>
  <si>
    <t>Ent 47</t>
  </si>
  <si>
    <t>Ent 48</t>
  </si>
  <si>
    <t>Ent 49</t>
  </si>
  <si>
    <t>Ent 50</t>
  </si>
  <si>
    <t>Ent 51</t>
  </si>
  <si>
    <t>Ent 52</t>
  </si>
  <si>
    <t>Ent 53</t>
  </si>
  <si>
    <t>Ent 54</t>
  </si>
  <si>
    <t>Ent 55</t>
  </si>
  <si>
    <t>Ent 56</t>
  </si>
  <si>
    <t>Ent 57</t>
  </si>
  <si>
    <t>Ent 58</t>
  </si>
  <si>
    <t>Ent 59</t>
  </si>
  <si>
    <t>Ent 60</t>
  </si>
  <si>
    <t>Ent 61</t>
  </si>
  <si>
    <t>Ent 62</t>
  </si>
  <si>
    <t>government payments and custom work, that covers</t>
  </si>
  <si>
    <t>service debt and an annual planned expenditure for</t>
  </si>
  <si>
    <t>Number of Applications per Production Cycle</t>
  </si>
  <si>
    <t>Amount in bulk in same units as amount applied</t>
  </si>
  <si>
    <t>Conversion Factor to Multiply By</t>
  </si>
  <si>
    <t>Above prices indicate revenue needed to recapture costs based on percentage of projected plants sold.</t>
  </si>
  <si>
    <t>If sales and or survival is lower than expected and prices are based on above costs without a buffer, targeted costs will not be recaptured.</t>
  </si>
  <si>
    <t>Break-Even Prices Needed Per Plant Assuming Indicated Survival and Sales Percentage of:</t>
  </si>
  <si>
    <t xml:space="preserve">   Direct or Variable Cost       </t>
  </si>
  <si>
    <t>Average Price Received</t>
  </si>
  <si>
    <t>Amount applied/acre</t>
  </si>
  <si>
    <t>Unit (must be same as column D)</t>
  </si>
  <si>
    <t>Unit (lbs, oz, etc)</t>
  </si>
  <si>
    <t>Estimated % of crop survived and sold</t>
  </si>
  <si>
    <t>Increase in Net Worth per Plant</t>
  </si>
  <si>
    <t>Net Worth Increase for Farm</t>
  </si>
  <si>
    <t>Cash Surplus or Deficit per Plant sold</t>
  </si>
  <si>
    <t>Amount (pounds, ounces, etc) in bulk container</t>
  </si>
  <si>
    <t>Units/acre</t>
  </si>
  <si>
    <t>Ent 70</t>
  </si>
  <si>
    <t>Ent 71</t>
  </si>
  <si>
    <t>Ent 72</t>
  </si>
  <si>
    <t>Ent 73</t>
  </si>
  <si>
    <t>Ent 74</t>
  </si>
  <si>
    <t>Ent 75</t>
  </si>
  <si>
    <t>Ent 76</t>
  </si>
  <si>
    <t>Ent 77</t>
  </si>
  <si>
    <t>Ent 78</t>
  </si>
  <si>
    <t>Ent 79</t>
  </si>
  <si>
    <t>Ent 80</t>
  </si>
  <si>
    <t>Ent 81</t>
  </si>
  <si>
    <t>Ent 82</t>
  </si>
  <si>
    <t>Ent 83</t>
  </si>
  <si>
    <t>Ent 84</t>
  </si>
  <si>
    <t>Ent 85</t>
  </si>
  <si>
    <t>Ent 86</t>
  </si>
  <si>
    <t>Ent 87</t>
  </si>
  <si>
    <t>Ent 88</t>
  </si>
  <si>
    <t>Ent 89</t>
  </si>
  <si>
    <t>Ent 90</t>
  </si>
  <si>
    <t>Ent 91</t>
  </si>
  <si>
    <t>Ent 92</t>
  </si>
  <si>
    <t>Ent 93</t>
  </si>
  <si>
    <t>Ent 94</t>
  </si>
  <si>
    <t>Ent 95</t>
  </si>
  <si>
    <t>Ent 96</t>
  </si>
  <si>
    <t>Ent 97</t>
  </si>
  <si>
    <t>Ent 98</t>
  </si>
  <si>
    <t>Ent 99</t>
  </si>
  <si>
    <t>Ent 100</t>
  </si>
  <si>
    <t>Ent 1</t>
    <phoneticPr fontId="0" type="noConversion"/>
  </si>
  <si>
    <t>Ent 2</t>
    <phoneticPr fontId="0" type="noConversion"/>
  </si>
  <si>
    <t>Dr. Bridget Behe, Professor, MSU Dept. of Horticulture</t>
    <phoneticPr fontId="16" type="noConversion"/>
  </si>
  <si>
    <t>dudek@msu.edu</t>
  </si>
  <si>
    <t>Nursery Cost of Production Calculator For Up to 100 Enterprises</t>
    <phoneticPr fontId="16" type="noConversion"/>
  </si>
  <si>
    <t>Enter 26</t>
  </si>
  <si>
    <t>Enter 27</t>
  </si>
  <si>
    <t>Enter 28</t>
  </si>
  <si>
    <t>Enter 29</t>
  </si>
  <si>
    <t>Enter 30</t>
  </si>
  <si>
    <t>Enter 31</t>
  </si>
  <si>
    <t>Enter 32</t>
  </si>
  <si>
    <t>Enter 33</t>
  </si>
  <si>
    <t>Enter 34</t>
  </si>
  <si>
    <t>Enter 35</t>
  </si>
  <si>
    <t>Enter 36</t>
  </si>
  <si>
    <t>Enter 37</t>
  </si>
  <si>
    <t>Enter 38</t>
  </si>
  <si>
    <t>Enter 39</t>
  </si>
  <si>
    <t>Enter 40</t>
  </si>
  <si>
    <t>Enter 41</t>
  </si>
  <si>
    <t>Enter 42</t>
  </si>
  <si>
    <t>Enter 43</t>
  </si>
  <si>
    <t>Enter 44</t>
  </si>
  <si>
    <t>Enter 45</t>
  </si>
  <si>
    <t>Enter 46</t>
  </si>
  <si>
    <t>Enter 47</t>
  </si>
  <si>
    <t>Enter 48</t>
  </si>
  <si>
    <t>Enter 49</t>
  </si>
  <si>
    <t>Enter 50</t>
  </si>
  <si>
    <t>Enterprise 39</t>
  </si>
  <si>
    <t>Enterprise 40</t>
  </si>
  <si>
    <t>Enterprise 41</t>
  </si>
  <si>
    <t>Enterprise 42</t>
  </si>
  <si>
    <t>Enterprise 43</t>
  </si>
  <si>
    <t>Enterprise 44</t>
  </si>
  <si>
    <t>Enterprise 45</t>
  </si>
  <si>
    <t xml:space="preserve">Minus Interest Expense                  </t>
  </si>
  <si>
    <t>Value of Unpaid Equity Capital</t>
  </si>
  <si>
    <t>Total Economic Overhead Cost</t>
  </si>
  <si>
    <t xml:space="preserve"> Other DC 3</t>
  </si>
  <si>
    <t>Total Direct Cost/unit</t>
  </si>
  <si>
    <t xml:space="preserve">Minus Value of Unpaid Equity </t>
  </si>
  <si>
    <t xml:space="preserve">Minus Value Unpaid Family Labor </t>
  </si>
  <si>
    <t>Acres Used in Production</t>
  </si>
  <si>
    <t xml:space="preserve">resources. Selling at less than the economic cost </t>
  </si>
  <si>
    <t xml:space="preserve">“Maintain Net Worth Overhead Cost” </t>
  </si>
  <si>
    <t>COST USING PROJECTED SALES</t>
  </si>
  <si>
    <t>Economic Profit per Acre (all acres)</t>
  </si>
  <si>
    <t>Percent of Planted Sold</t>
  </si>
  <si>
    <t>Column 1</t>
  </si>
  <si>
    <t>variable (or allocable) and of overhead (or non-allocable) cost.</t>
  </si>
  <si>
    <t>the opportunity costs of resources used in the business; e.g. for</t>
  </si>
  <si>
    <t>equity capital and for unpaid family labor. Being able to price a</t>
  </si>
  <si>
    <t>Cost of protection material per roll</t>
  </si>
  <si>
    <t>Actual Number of plants sold</t>
  </si>
  <si>
    <t>Total Nursery Acres Needed</t>
  </si>
  <si>
    <t>Enter 51</t>
  </si>
  <si>
    <t>Enter 52</t>
  </si>
  <si>
    <t>Enterprise 46</t>
  </si>
  <si>
    <t>Enterprise 47</t>
  </si>
  <si>
    <t>Enterprise 48</t>
  </si>
  <si>
    <t>Enterprise 49</t>
  </si>
  <si>
    <t>Enterprise 50</t>
  </si>
  <si>
    <t>Enterprise 51</t>
  </si>
  <si>
    <t>Enterprise 52</t>
  </si>
  <si>
    <t>Enterprise 53</t>
  </si>
  <si>
    <t>Enterprise 54</t>
  </si>
  <si>
    <t>Enterprise 55</t>
  </si>
  <si>
    <t>Enterprise 56</t>
  </si>
  <si>
    <t>Enterprise 57</t>
  </si>
  <si>
    <t>Enterprise 58</t>
  </si>
  <si>
    <t>Enterprise 59</t>
  </si>
  <si>
    <t>Enterprise 60</t>
  </si>
  <si>
    <t>Enterprise 61</t>
  </si>
  <si>
    <t>Enterprise 62</t>
  </si>
  <si>
    <t>Enterprise 63</t>
  </si>
  <si>
    <t>Enterprise 64</t>
  </si>
  <si>
    <t>Enterprise 65</t>
  </si>
  <si>
    <t>Enterprise 66</t>
  </si>
  <si>
    <t>Enterprise 67</t>
  </si>
  <si>
    <t>Enterprise 68</t>
  </si>
  <si>
    <t>Enterprise 69</t>
  </si>
  <si>
    <t>Enterprise 70</t>
  </si>
  <si>
    <t>Enterprise 71</t>
  </si>
  <si>
    <t>Enterprise 72</t>
  </si>
  <si>
    <t>Enterprise 73</t>
  </si>
  <si>
    <t>Enterprise 74</t>
  </si>
  <si>
    <t>Enterprise 75</t>
  </si>
  <si>
    <t>Enterprise 76</t>
  </si>
  <si>
    <t>Enterprise 77</t>
  </si>
  <si>
    <t>Enterprise 78</t>
  </si>
  <si>
    <t>Enterprise 79</t>
  </si>
  <si>
    <t>Enterprise 80</t>
  </si>
  <si>
    <t>Enterprise 81</t>
  </si>
  <si>
    <t>Enterprise 82</t>
  </si>
  <si>
    <t>Enterprise 83</t>
  </si>
  <si>
    <t>Enterprise 84</t>
  </si>
  <si>
    <t>Enterprise 85</t>
  </si>
  <si>
    <t>Enterprise 86</t>
  </si>
  <si>
    <t>Enterprise 87</t>
  </si>
  <si>
    <t>Enterprise 88</t>
  </si>
  <si>
    <t>Enterprise 89</t>
  </si>
  <si>
    <t>Enterprise 90</t>
  </si>
  <si>
    <t>Enterprise 91</t>
  </si>
  <si>
    <t>Enterprise 92</t>
  </si>
  <si>
    <t>Enterprise 93</t>
  </si>
  <si>
    <t>Enterprise 94</t>
  </si>
  <si>
    <t>Ent 63</t>
  </si>
  <si>
    <t>Ent 64</t>
  </si>
  <si>
    <t>Ent 65</t>
  </si>
  <si>
    <t>Ent 66</t>
  </si>
  <si>
    <t>Ent 67</t>
  </si>
  <si>
    <t>Ent 68</t>
  </si>
  <si>
    <t>Ent 69</t>
  </si>
  <si>
    <t>e.g. machinery, equipment, tile, and buildings.</t>
  </si>
  <si>
    <t>Column 2</t>
  </si>
  <si>
    <t>Column 3</t>
  </si>
  <si>
    <t>Column 4</t>
  </si>
  <si>
    <t>TOTALS</t>
  </si>
  <si>
    <t xml:space="preserve">   </t>
  </si>
  <si>
    <r>
      <t>TOTAL EXPENSES</t>
    </r>
    <r>
      <rPr>
        <sz val="12"/>
        <rFont val="Courier New"/>
        <family val="3"/>
      </rPr>
      <t xml:space="preserve"> </t>
    </r>
  </si>
  <si>
    <r>
      <t xml:space="preserve">    </t>
    </r>
    <r>
      <rPr>
        <b/>
        <sz val="10"/>
        <rFont val="Arial"/>
        <family val="2"/>
      </rPr>
      <t>( B )</t>
    </r>
  </si>
  <si>
    <t>Total Weeks to Produce</t>
  </si>
  <si>
    <t>Planting Date - Start Date</t>
  </si>
  <si>
    <t>This calculation is to determine the crop price</t>
  </si>
  <si>
    <t>Overhead Allocation Percentage</t>
  </si>
  <si>
    <t>Allocation of overhead to crop</t>
  </si>
  <si>
    <t>Economic Profit per Enterprise</t>
  </si>
  <si>
    <t>Percent of planted sold</t>
  </si>
  <si>
    <t>Total Accounting Overhead Expense</t>
  </si>
  <si>
    <t>Square Foot Weeks</t>
  </si>
  <si>
    <t>Farm Combined Economic Profit</t>
  </si>
  <si>
    <t>DIRECT COST per Unit planted</t>
  </si>
  <si>
    <t>*Container volume can be found on most manufacturer's web sites or should be available from sales representatives of container or substrate suppliers</t>
  </si>
  <si>
    <t>Possible Units Planted per Acre</t>
  </si>
  <si>
    <t>Cost/acre</t>
  </si>
  <si>
    <t>Bulk pesticide cost</t>
  </si>
  <si>
    <t>Income Item</t>
  </si>
  <si>
    <t>Total Pesticide Cost/unit</t>
  </si>
  <si>
    <t>Cost/unit</t>
  </si>
  <si>
    <t>Substrate cost/unit</t>
  </si>
  <si>
    <t>STRATEGIC BUSINESS MODEL (from Dr. Bridget Behe)</t>
  </si>
  <si>
    <t>Sales</t>
  </si>
  <si>
    <t>(Sales - COGS) =</t>
  </si>
  <si>
    <t>Gross Profit</t>
  </si>
  <si>
    <t>(Gross Profit - Expenses) =</t>
  </si>
  <si>
    <t>Net Profit</t>
  </si>
  <si>
    <t>(Net Profit / Sales) =</t>
  </si>
  <si>
    <t>Net Profit Margin</t>
  </si>
  <si>
    <r>
      <t xml:space="preserve">COGS </t>
    </r>
    <r>
      <rPr>
        <sz val="10"/>
        <rFont val="Arial"/>
      </rPr>
      <t>(Direct Costs)</t>
    </r>
  </si>
  <si>
    <r>
      <t xml:space="preserve">Expenses </t>
    </r>
    <r>
      <rPr>
        <sz val="10"/>
        <rFont val="Arial"/>
      </rPr>
      <t>(Indirect Costs)</t>
    </r>
  </si>
  <si>
    <t>Version 01.31.14</t>
  </si>
  <si>
    <t>Pesticide 1</t>
  </si>
  <si>
    <t>Pesticide 2</t>
  </si>
  <si>
    <t>Pesticide 3</t>
  </si>
  <si>
    <t>Pesticide 4</t>
  </si>
  <si>
    <t>Pesticide 5</t>
  </si>
  <si>
    <t>Pesticide 6</t>
  </si>
  <si>
    <t>Pesticide 7</t>
  </si>
  <si>
    <t>Pesticide 8</t>
  </si>
  <si>
    <t>Pesticide 9</t>
  </si>
  <si>
    <t>Pesticide 10</t>
  </si>
  <si>
    <t>Pesticide 11</t>
  </si>
  <si>
    <t>Pesticide 12</t>
  </si>
  <si>
    <t>Pesticide 13</t>
  </si>
  <si>
    <t>Pesticide 14</t>
  </si>
  <si>
    <t>Pesticide 15</t>
  </si>
  <si>
    <t>Pesticide 16</t>
  </si>
  <si>
    <t>Pesticide 17</t>
  </si>
  <si>
    <t>Pesticide 18</t>
  </si>
  <si>
    <t>Pesticide 19</t>
  </si>
  <si>
    <t>Pesticide 20</t>
  </si>
  <si>
    <t>Pesticide 21</t>
  </si>
  <si>
    <t>Pesticide 22</t>
  </si>
  <si>
    <t>Pesticide 23</t>
  </si>
  <si>
    <t>Pesticide 24</t>
  </si>
  <si>
    <t>Pesticide 25</t>
  </si>
  <si>
    <t>Pesticide 26</t>
  </si>
  <si>
    <t>Pesticide 27</t>
  </si>
  <si>
    <t>Pesticide 28</t>
  </si>
  <si>
    <t>Pesticide 29</t>
  </si>
  <si>
    <t>Pesticide 30</t>
  </si>
  <si>
    <t>Pesticide 31</t>
  </si>
  <si>
    <t>Pesticide 32</t>
  </si>
  <si>
    <t>Pesticide 33</t>
  </si>
  <si>
    <t>Pesticide 34</t>
  </si>
  <si>
    <t>Pesticide 35</t>
  </si>
  <si>
    <t>Pesticide 36</t>
  </si>
  <si>
    <t>Pesticide 37</t>
  </si>
  <si>
    <t>Pesticide 38</t>
  </si>
  <si>
    <t>Pesticide 39</t>
  </si>
  <si>
    <t>Pesticide 40</t>
  </si>
  <si>
    <t>Pesticide 41</t>
  </si>
  <si>
    <t>Pesticide 42</t>
  </si>
  <si>
    <t>Pesticide 43</t>
  </si>
  <si>
    <t>Pesticide 44</t>
  </si>
  <si>
    <t>Pesticide 45</t>
  </si>
  <si>
    <t>Pesticide 46</t>
  </si>
  <si>
    <t>Pesticide 47</t>
  </si>
  <si>
    <t>Pesticide 48</t>
  </si>
  <si>
    <t>Pesticide 49</t>
  </si>
  <si>
    <t>Pesticide 50</t>
  </si>
  <si>
    <t>Pesticide 51</t>
  </si>
  <si>
    <t>Pesticide 52</t>
  </si>
  <si>
    <t>Pesticide 53</t>
  </si>
  <si>
    <t>Pesticide 54</t>
  </si>
  <si>
    <t>Pesticide 55</t>
  </si>
  <si>
    <t>Pesticide 56</t>
  </si>
  <si>
    <t>Pesticide 57</t>
  </si>
  <si>
    <t>Pesticide 58</t>
  </si>
  <si>
    <t>Pesticide 59</t>
  </si>
  <si>
    <t>Pesticide 60</t>
  </si>
  <si>
    <t>Pesticide 61</t>
  </si>
  <si>
    <t>If you want to track additional In-Direct Costs separately, use this table</t>
  </si>
  <si>
    <t>Other IDC 1</t>
  </si>
  <si>
    <t>Other IDC 2</t>
  </si>
  <si>
    <t>Other IDC 3</t>
  </si>
  <si>
    <t>Other IDC 4</t>
  </si>
  <si>
    <t>Other IDC 5</t>
  </si>
  <si>
    <t>Other IDC 6</t>
  </si>
  <si>
    <t>Other IDC 7</t>
  </si>
  <si>
    <t>Other IDC 8</t>
  </si>
  <si>
    <t>Other IDC 9</t>
  </si>
  <si>
    <t>Other IDC 10</t>
  </si>
  <si>
    <t>Other IDC 11</t>
  </si>
  <si>
    <t>Other IDC 12</t>
  </si>
  <si>
    <t>Total Separate IDC</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</si>
</sst>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0000"/>
    <numFmt numFmtId="166" formatCode="0.0"/>
    <numFmt numFmtId="167" formatCode="0.0000"/>
    <numFmt numFmtId="168" formatCode="0.0%"/>
    <numFmt numFmtId="169" formatCode="_(* #,##0.0_);_(* \(#,##0.0\);_(* &quot;-&quot;??_);_(@_)"/>
    <numFmt numFmtId="170" formatCode="_(* #,##0_);_(* \(#,##0\);_(* &quot;-&quot;??_);_(@_)"/>
    <numFmt numFmtId="171" formatCode="0.000000"/>
    <numFmt numFmtId="172" formatCode="_(&quot;$&quot;* #,##0_);_(&quot;$&quot;* \(#,##0\);_(&quot;$&quot;* &quot;-&quot;??_);_(@_)"/>
    <numFmt numFmtId="173" formatCode="m/d/yy;@"/>
    <numFmt numFmtId="174" formatCode="#,##0.0"/>
    <numFmt numFmtId="175" formatCode="#,##0.0000"/>
    <numFmt numFmtId="176" formatCode="_(&quot;$&quot;* #,##0.0000_);_(&quot;$&quot;* \(#,##0.0000\);_(&quot;$&quot;* &quot;-&quot;??_);_(@_)"/>
    <numFmt numFmtId="177" formatCode="0_);\(0\)"/>
  </numFmts>
  <fonts count="40" x14ac:knownFonts="1">
    <font>
      <sz val="10"/>
      <name val="Arial"/>
    </font>
    <font>
      <sz val="10"/>
      <name val="Arial"/>
    </font>
    <font>
      <b/>
      <sz val="10"/>
      <name val="Arial"/>
      <family val="2"/>
    </font>
    <font>
      <b/>
      <u/>
      <sz val="11"/>
      <name val="Arial"/>
      <family val="2"/>
    </font>
    <font>
      <b/>
      <sz val="10"/>
      <color indexed="39"/>
      <name val="Arial"/>
      <family val="2"/>
    </font>
    <font>
      <b/>
      <sz val="10"/>
      <color indexed="8"/>
      <name val="Arial"/>
      <family val="2"/>
    </font>
    <font>
      <b/>
      <sz val="10"/>
      <color indexed="12"/>
      <name val="Arial"/>
      <family val="2"/>
    </font>
    <font>
      <sz val="10"/>
      <name val="Arial"/>
    </font>
    <font>
      <b/>
      <u/>
      <sz val="10"/>
      <name val="Arial"/>
      <family val="2"/>
    </font>
    <font>
      <b/>
      <sz val="11"/>
      <name val="Arial"/>
      <family val="2"/>
    </font>
    <font>
      <sz val="10"/>
      <name val="Courier New"/>
      <family val="3"/>
    </font>
    <font>
      <b/>
      <u/>
      <sz val="12"/>
      <name val="Arial"/>
      <family val="2"/>
    </font>
    <font>
      <u/>
      <sz val="10"/>
      <name val="Courier New"/>
      <family val="3"/>
    </font>
    <font>
      <sz val="11"/>
      <name val="Arial"/>
      <family val="2"/>
    </font>
    <font>
      <sz val="12"/>
      <name val="Courier New"/>
      <family val="3"/>
    </font>
    <font>
      <b/>
      <sz val="12"/>
      <name val="Arial"/>
      <family val="2"/>
    </font>
    <font>
      <sz val="8"/>
      <name val="Arial"/>
    </font>
    <font>
      <u/>
      <sz val="10"/>
      <color indexed="12"/>
      <name val="Arial"/>
    </font>
    <font>
      <sz val="10"/>
      <name val="Arial"/>
    </font>
    <font>
      <b/>
      <sz val="11"/>
      <color indexed="12"/>
      <name val="Arial"/>
      <family val="2"/>
    </font>
    <font>
      <b/>
      <i/>
      <sz val="10"/>
      <name val="Arial"/>
      <family val="2"/>
    </font>
    <font>
      <sz val="12"/>
      <name val="Arial"/>
      <family val="2"/>
    </font>
    <font>
      <b/>
      <sz val="14"/>
      <name val="Arial"/>
      <family val="2"/>
    </font>
    <font>
      <b/>
      <u/>
      <sz val="14"/>
      <name val="Arial"/>
      <family val="2"/>
    </font>
    <font>
      <u/>
      <sz val="14"/>
      <name val="Arial"/>
      <family val="2"/>
    </font>
    <font>
      <sz val="14"/>
      <name val="Arial"/>
      <family val="2"/>
    </font>
    <font>
      <sz val="9"/>
      <color indexed="81"/>
      <name val="Tahoma"/>
    </font>
    <font>
      <b/>
      <sz val="9"/>
      <color indexed="81"/>
      <name val="Tahoma"/>
    </font>
    <font>
      <i/>
      <sz val="9"/>
      <color indexed="81"/>
      <name val="Tahoma"/>
      <family val="2"/>
    </font>
    <font>
      <b/>
      <i/>
      <sz val="9"/>
      <color indexed="81"/>
      <name val="Tahoma"/>
      <family val="2"/>
    </font>
    <font>
      <u/>
      <sz val="10"/>
      <name val="Arial"/>
      <family val="2"/>
    </font>
    <font>
      <u/>
      <sz val="10"/>
      <name val="Arial"/>
      <family val="2"/>
    </font>
    <font>
      <i/>
      <sz val="10"/>
      <name val="Arial"/>
      <family val="2"/>
    </font>
    <font>
      <b/>
      <u val="singleAccounting"/>
      <sz val="10"/>
      <name val="Arial"/>
      <family val="2"/>
    </font>
    <font>
      <u val="singleAccounting"/>
      <sz val="10"/>
      <name val="Arial"/>
      <family val="2"/>
    </font>
    <font>
      <sz val="12"/>
      <name val="Arial"/>
      <family val="2"/>
    </font>
    <font>
      <sz val="14"/>
      <name val="Arial"/>
      <family val="2"/>
    </font>
    <font>
      <b/>
      <sz val="24"/>
      <name val="Arial"/>
      <family val="2"/>
    </font>
    <font>
      <u/>
      <sz val="14"/>
      <name val="Arial"/>
      <family val="2"/>
    </font>
    <font>
      <b/>
      <sz val="12"/>
      <name val="Courier New"/>
      <family val="3"/>
    </font>
  </fonts>
  <fills count="4">
    <fill>
      <patternFill patternType="none"/>
    </fill>
    <fill>
      <patternFill patternType="gray125"/>
    </fill>
    <fill>
      <patternFill patternType="solid">
        <fgColor indexed="42"/>
        <bgColor indexed="64"/>
      </patternFill>
    </fill>
    <fill>
      <patternFill patternType="solid">
        <fgColor rgb="FFCCFFCC"/>
        <bgColor rgb="FF000000"/>
      </patternFill>
    </fill>
  </fills>
  <borders count="31">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ck">
        <color auto="1"/>
      </left>
      <right style="thick">
        <color auto="1"/>
      </right>
      <top style="thick">
        <color auto="1"/>
      </top>
      <bottom style="thick">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ck">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rgb="FF000000"/>
      </right>
      <top style="thin">
        <color auto="1"/>
      </top>
      <bottom style="thin">
        <color auto="1"/>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0" fontId="17" fillId="0" borderId="0" applyNumberFormat="0" applyFill="0" applyBorder="0" applyAlignment="0" applyProtection="0">
      <alignment vertical="top"/>
      <protection locked="0"/>
    </xf>
    <xf numFmtId="9" fontId="1" fillId="0" borderId="0" applyFont="0" applyFill="0" applyBorder="0" applyAlignment="0" applyProtection="0"/>
    <xf numFmtId="9" fontId="7" fillId="0" borderId="0" applyFont="0" applyFill="0" applyBorder="0" applyAlignment="0" applyProtection="0"/>
  </cellStyleXfs>
  <cellXfs count="305">
    <xf numFmtId="0" fontId="0" fillId="0" borderId="0" xfId="0"/>
    <xf numFmtId="0" fontId="2" fillId="0" borderId="0" xfId="0" applyFont="1" applyProtection="1"/>
    <xf numFmtId="0" fontId="0" fillId="0" borderId="0" xfId="0" applyProtection="1"/>
    <xf numFmtId="8" fontId="2" fillId="0" borderId="0" xfId="0" applyNumberFormat="1" applyFont="1" applyProtection="1"/>
    <xf numFmtId="3" fontId="5" fillId="0" borderId="0" xfId="0" applyNumberFormat="1" applyFont="1" applyProtection="1"/>
    <xf numFmtId="8" fontId="0" fillId="0" borderId="0" xfId="0" applyNumberFormat="1" applyProtection="1"/>
    <xf numFmtId="3" fontId="2" fillId="0" borderId="0" xfId="0" applyNumberFormat="1" applyFont="1" applyProtection="1"/>
    <xf numFmtId="164" fontId="2" fillId="0" borderId="0" xfId="0" applyNumberFormat="1" applyFont="1" applyProtection="1"/>
    <xf numFmtId="164" fontId="2" fillId="0" borderId="0" xfId="0" quotePrefix="1" applyNumberFormat="1" applyFont="1" applyProtection="1"/>
    <xf numFmtId="0" fontId="8" fillId="0" borderId="0" xfId="0" applyFont="1" applyProtection="1"/>
    <xf numFmtId="8" fontId="2" fillId="0" borderId="0" xfId="0" applyNumberFormat="1" applyFont="1" applyAlignment="1" applyProtection="1">
      <alignment horizontal="right"/>
    </xf>
    <xf numFmtId="8" fontId="5" fillId="0" borderId="0" xfId="0" applyNumberFormat="1" applyFont="1" applyAlignment="1" applyProtection="1">
      <alignment horizontal="right"/>
    </xf>
    <xf numFmtId="164" fontId="9" fillId="0" borderId="0" xfId="0" applyNumberFormat="1" applyFont="1" applyProtection="1"/>
    <xf numFmtId="0" fontId="10" fillId="0" borderId="0" xfId="0" applyFont="1"/>
    <xf numFmtId="0" fontId="11" fillId="0" borderId="0" xfId="0" applyFont="1"/>
    <xf numFmtId="0" fontId="10" fillId="0" borderId="0" xfId="0" applyFont="1" applyAlignment="1">
      <alignment horizontal="justify"/>
    </xf>
    <xf numFmtId="0" fontId="9" fillId="0" borderId="0" xfId="0" applyFont="1"/>
    <xf numFmtId="0" fontId="11" fillId="0" borderId="1" xfId="0" applyFont="1" applyBorder="1"/>
    <xf numFmtId="0" fontId="0" fillId="0" borderId="1" xfId="0" applyBorder="1"/>
    <xf numFmtId="0" fontId="12" fillId="0" borderId="1" xfId="0" applyFont="1" applyBorder="1" applyAlignment="1">
      <alignment horizontal="left" indent="2"/>
    </xf>
    <xf numFmtId="0" fontId="15" fillId="0" borderId="1" xfId="0" applyFont="1" applyBorder="1" applyAlignment="1">
      <alignment horizontal="justify"/>
    </xf>
    <xf numFmtId="0" fontId="15" fillId="0" borderId="1" xfId="0" applyFont="1" applyBorder="1"/>
    <xf numFmtId="0" fontId="2" fillId="0" borderId="1" xfId="0" applyFont="1" applyBorder="1" applyProtection="1"/>
    <xf numFmtId="0" fontId="7" fillId="0" borderId="0" xfId="0" applyFont="1"/>
    <xf numFmtId="6" fontId="0" fillId="0" borderId="0" xfId="0" applyNumberFormat="1"/>
    <xf numFmtId="38" fontId="0" fillId="0" borderId="0" xfId="0" applyNumberFormat="1"/>
    <xf numFmtId="0" fontId="2" fillId="0" borderId="1" xfId="0" applyFont="1" applyBorder="1" applyAlignment="1">
      <alignment vertical="top" wrapText="1"/>
    </xf>
    <xf numFmtId="6" fontId="2" fillId="0" borderId="1" xfId="0" applyNumberFormat="1" applyFont="1" applyBorder="1" applyAlignment="1">
      <alignment vertical="top" wrapText="1"/>
    </xf>
    <xf numFmtId="0" fontId="15" fillId="0" borderId="1" xfId="0" applyFont="1" applyBorder="1" applyAlignment="1">
      <alignment vertical="top" wrapText="1"/>
    </xf>
    <xf numFmtId="6" fontId="4" fillId="0" borderId="1" xfId="0" applyNumberFormat="1" applyFont="1" applyBorder="1"/>
    <xf numFmtId="0" fontId="15" fillId="0" borderId="0" xfId="0" applyFont="1"/>
    <xf numFmtId="0" fontId="2" fillId="0" borderId="0" xfId="0" applyFont="1"/>
    <xf numFmtId="0" fontId="2" fillId="0" borderId="0" xfId="0" applyFont="1" applyAlignment="1">
      <alignment horizontal="left"/>
    </xf>
    <xf numFmtId="0" fontId="0" fillId="0" borderId="0" xfId="0" applyAlignment="1" applyProtection="1">
      <alignment horizontal="left"/>
    </xf>
    <xf numFmtId="0" fontId="0" fillId="0" borderId="0" xfId="0" applyAlignment="1">
      <alignment horizontal="left"/>
    </xf>
    <xf numFmtId="169" fontId="2" fillId="0" borderId="0" xfId="1" applyNumberFormat="1" applyFont="1" applyProtection="1"/>
    <xf numFmtId="169" fontId="0" fillId="0" borderId="0" xfId="1" applyNumberFormat="1" applyFont="1"/>
    <xf numFmtId="172" fontId="2" fillId="0" borderId="0" xfId="2" applyNumberFormat="1" applyFont="1" applyProtection="1"/>
    <xf numFmtId="0" fontId="2" fillId="0" borderId="0" xfId="0" applyFont="1" applyAlignment="1" applyProtection="1">
      <alignment wrapText="1"/>
    </xf>
    <xf numFmtId="0" fontId="2" fillId="0" borderId="0" xfId="0" applyFont="1" applyAlignment="1">
      <alignment wrapText="1"/>
    </xf>
    <xf numFmtId="164" fontId="3" fillId="0" borderId="0" xfId="0" applyNumberFormat="1" applyFont="1" applyAlignment="1" applyProtection="1">
      <alignment wrapText="1"/>
    </xf>
    <xf numFmtId="0" fontId="0" fillId="0" borderId="0" xfId="0" applyAlignment="1">
      <alignment wrapText="1"/>
    </xf>
    <xf numFmtId="0" fontId="9" fillId="0" borderId="0" xfId="0" applyFont="1" applyAlignment="1">
      <alignment wrapText="1"/>
    </xf>
    <xf numFmtId="8" fontId="9" fillId="0" borderId="0" xfId="0" applyNumberFormat="1" applyFont="1"/>
    <xf numFmtId="0" fontId="13" fillId="0" borderId="0" xfId="0" applyFont="1"/>
    <xf numFmtId="38" fontId="9" fillId="0" borderId="0" xfId="0" applyNumberFormat="1" applyFont="1" applyProtection="1"/>
    <xf numFmtId="170" fontId="2" fillId="0" borderId="0" xfId="1" applyNumberFormat="1" applyFont="1" applyProtection="1"/>
    <xf numFmtId="6" fontId="2" fillId="0" borderId="1" xfId="0" applyNumberFormat="1" applyFont="1" applyBorder="1" applyProtection="1">
      <protection locked="0"/>
    </xf>
    <xf numFmtId="0" fontId="2" fillId="0" borderId="1" xfId="0" applyFont="1" applyBorder="1" applyAlignment="1">
      <alignment wrapText="1"/>
    </xf>
    <xf numFmtId="38" fontId="2" fillId="0" borderId="0" xfId="0" applyNumberFormat="1" applyFont="1" applyAlignment="1" applyProtection="1">
      <alignment wrapText="1"/>
    </xf>
    <xf numFmtId="3" fontId="0" fillId="0" borderId="0" xfId="0" applyNumberFormat="1" applyProtection="1"/>
    <xf numFmtId="164" fontId="2" fillId="0" borderId="2" xfId="0" applyNumberFormat="1" applyFont="1" applyBorder="1" applyAlignment="1" applyProtection="1">
      <alignment horizontal="left" wrapText="1"/>
    </xf>
    <xf numFmtId="8" fontId="2" fillId="0" borderId="2" xfId="0" applyNumberFormat="1" applyFont="1" applyBorder="1" applyAlignment="1" applyProtection="1">
      <alignment horizontal="left" wrapText="1"/>
    </xf>
    <xf numFmtId="8" fontId="2" fillId="0" borderId="2" xfId="0" applyNumberFormat="1" applyFont="1" applyBorder="1" applyAlignment="1" applyProtection="1">
      <alignment wrapText="1"/>
    </xf>
    <xf numFmtId="8" fontId="9" fillId="0" borderId="0" xfId="0" applyNumberFormat="1" applyFont="1" applyProtection="1"/>
    <xf numFmtId="8" fontId="2" fillId="0" borderId="1" xfId="0" applyNumberFormat="1" applyFont="1" applyBorder="1"/>
    <xf numFmtId="0" fontId="0" fillId="0" borderId="3" xfId="0" applyBorder="1"/>
    <xf numFmtId="0" fontId="0" fillId="0" borderId="0" xfId="0" applyBorder="1"/>
    <xf numFmtId="0" fontId="7" fillId="0" borderId="4" xfId="0" applyFont="1" applyBorder="1"/>
    <xf numFmtId="0" fontId="7" fillId="0" borderId="3" xfId="0" applyFont="1" applyBorder="1"/>
    <xf numFmtId="167" fontId="2" fillId="0" borderId="0" xfId="0" applyNumberFormat="1" applyFont="1"/>
    <xf numFmtId="167" fontId="2" fillId="0" borderId="0" xfId="0" applyNumberFormat="1" applyFont="1" applyProtection="1"/>
    <xf numFmtId="167" fontId="0" fillId="0" borderId="0" xfId="0" applyNumberFormat="1"/>
    <xf numFmtId="0" fontId="2" fillId="0" borderId="0" xfId="0" applyFont="1" applyAlignment="1" applyProtection="1">
      <alignment horizontal="left"/>
    </xf>
    <xf numFmtId="0" fontId="2" fillId="0" borderId="0" xfId="0" applyFont="1" applyAlignment="1" applyProtection="1">
      <alignment horizontal="left" wrapText="1"/>
    </xf>
    <xf numFmtId="0" fontId="8" fillId="0" borderId="0" xfId="0" applyFont="1" applyAlignment="1" applyProtection="1">
      <alignment horizontal="left"/>
    </xf>
    <xf numFmtId="167" fontId="2" fillId="0" borderId="0" xfId="0" applyNumberFormat="1" applyFont="1" applyAlignment="1" applyProtection="1">
      <alignment horizontal="left"/>
    </xf>
    <xf numFmtId="0" fontId="2" fillId="0" borderId="1" xfId="0" applyFont="1" applyBorder="1" applyAlignment="1" applyProtection="1">
      <alignment horizontal="left"/>
    </xf>
    <xf numFmtId="164" fontId="9" fillId="0" borderId="0" xfId="0" applyNumberFormat="1" applyFont="1" applyAlignment="1" applyProtection="1">
      <alignment horizontal="left"/>
    </xf>
    <xf numFmtId="164" fontId="3" fillId="0" borderId="0" xfId="0" applyNumberFormat="1" applyFont="1" applyAlignment="1" applyProtection="1">
      <alignment horizontal="left" wrapText="1"/>
    </xf>
    <xf numFmtId="164" fontId="9" fillId="0" borderId="0" xfId="0" applyNumberFormat="1" applyFont="1" applyAlignment="1" applyProtection="1">
      <alignment horizontal="left" wrapText="1"/>
    </xf>
    <xf numFmtId="0" fontId="9" fillId="0" borderId="0" xfId="0" applyFont="1" applyAlignment="1" applyProtection="1">
      <alignment horizontal="left"/>
    </xf>
    <xf numFmtId="10" fontId="6" fillId="0" borderId="0" xfId="5" applyNumberFormat="1" applyFont="1" applyProtection="1"/>
    <xf numFmtId="8" fontId="6" fillId="0" borderId="0" xfId="0" applyNumberFormat="1" applyFont="1" applyProtection="1"/>
    <xf numFmtId="9" fontId="9" fillId="0" borderId="0" xfId="5" applyFont="1" applyAlignment="1" applyProtection="1">
      <alignment horizontal="right" vertical="center"/>
    </xf>
    <xf numFmtId="167" fontId="9" fillId="0" borderId="0" xfId="0" applyNumberFormat="1" applyFont="1" applyProtection="1"/>
    <xf numFmtId="6" fontId="9" fillId="0" borderId="0" xfId="0" applyNumberFormat="1" applyFont="1" applyProtection="1"/>
    <xf numFmtId="0" fontId="7" fillId="0" borderId="5" xfId="0" applyNumberFormat="1" applyFont="1" applyFill="1" applyBorder="1" applyAlignment="1" applyProtection="1">
      <alignment wrapText="1"/>
    </xf>
    <xf numFmtId="0" fontId="7" fillId="0" borderId="0" xfId="0" applyFont="1" applyAlignment="1">
      <alignment wrapText="1"/>
    </xf>
    <xf numFmtId="165" fontId="7" fillId="0" borderId="6" xfId="0" applyNumberFormat="1" applyFont="1" applyFill="1" applyBorder="1" applyAlignment="1" applyProtection="1"/>
    <xf numFmtId="164" fontId="7" fillId="0" borderId="0" xfId="0" applyNumberFormat="1" applyFont="1"/>
    <xf numFmtId="0" fontId="1" fillId="0" borderId="0" xfId="0" applyFont="1"/>
    <xf numFmtId="0" fontId="1" fillId="0" borderId="0" xfId="0" applyFont="1" applyAlignment="1">
      <alignment wrapText="1"/>
    </xf>
    <xf numFmtId="0" fontId="18" fillId="0" borderId="0" xfId="0" applyFont="1"/>
    <xf numFmtId="8" fontId="5" fillId="0" borderId="1" xfId="0" applyNumberFormat="1" applyFont="1" applyBorder="1" applyProtection="1"/>
    <xf numFmtId="6" fontId="2" fillId="0" borderId="0" xfId="0" applyNumberFormat="1" applyFont="1" applyProtection="1"/>
    <xf numFmtId="170" fontId="20" fillId="0" borderId="0" xfId="1" applyNumberFormat="1" applyFont="1" applyProtection="1"/>
    <xf numFmtId="167" fontId="2" fillId="0" borderId="1" xfId="0" applyNumberFormat="1" applyFont="1" applyBorder="1"/>
    <xf numFmtId="0" fontId="2" fillId="0" borderId="7" xfId="0" applyNumberFormat="1" applyFont="1" applyFill="1" applyBorder="1" applyAlignment="1" applyProtection="1">
      <alignment wrapText="1"/>
    </xf>
    <xf numFmtId="0" fontId="2" fillId="0" borderId="8" xfId="0" applyNumberFormat="1" applyFont="1" applyFill="1" applyBorder="1" applyAlignment="1" applyProtection="1">
      <alignment wrapText="1"/>
    </xf>
    <xf numFmtId="0" fontId="2" fillId="0" borderId="9" xfId="0" applyNumberFormat="1" applyFont="1" applyFill="1" applyBorder="1" applyAlignment="1" applyProtection="1">
      <alignment wrapText="1"/>
    </xf>
    <xf numFmtId="0" fontId="2" fillId="0" borderId="6" xfId="0" applyNumberFormat="1" applyFont="1" applyFill="1" applyBorder="1" applyAlignment="1" applyProtection="1">
      <alignment wrapText="1"/>
    </xf>
    <xf numFmtId="0" fontId="2" fillId="0" borderId="6" xfId="0" applyNumberFormat="1" applyFont="1" applyFill="1" applyBorder="1" applyAlignment="1" applyProtection="1"/>
    <xf numFmtId="3" fontId="2" fillId="0" borderId="6" xfId="0" applyNumberFormat="1" applyFont="1" applyFill="1" applyBorder="1" applyAlignment="1" applyProtection="1"/>
    <xf numFmtId="171" fontId="2" fillId="0" borderId="1" xfId="0" applyNumberFormat="1" applyFont="1" applyFill="1" applyBorder="1" applyAlignment="1" applyProtection="1"/>
    <xf numFmtId="0" fontId="2" fillId="0" borderId="10" xfId="0" applyFont="1" applyBorder="1" applyAlignment="1">
      <alignment wrapText="1"/>
    </xf>
    <xf numFmtId="0" fontId="2" fillId="0" borderId="1" xfId="0" applyNumberFormat="1" applyFont="1" applyFill="1" applyBorder="1" applyAlignment="1" applyProtection="1">
      <alignment wrapText="1"/>
    </xf>
    <xf numFmtId="3" fontId="2" fillId="0" borderId="1" xfId="0" applyNumberFormat="1" applyFont="1" applyFill="1" applyBorder="1" applyAlignment="1" applyProtection="1"/>
    <xf numFmtId="3" fontId="2" fillId="0" borderId="1" xfId="0" applyNumberFormat="1" applyFont="1" applyBorder="1"/>
    <xf numFmtId="0" fontId="2" fillId="0" borderId="11" xfId="0" applyFont="1" applyBorder="1" applyAlignment="1">
      <alignment wrapText="1"/>
    </xf>
    <xf numFmtId="6" fontId="2" fillId="0" borderId="0" xfId="0" applyNumberFormat="1" applyFont="1" applyAlignment="1" applyProtection="1">
      <alignment horizontal="right"/>
    </xf>
    <xf numFmtId="6" fontId="5" fillId="0" borderId="0" xfId="0" applyNumberFormat="1" applyFont="1" applyAlignment="1" applyProtection="1">
      <alignment horizontal="right"/>
    </xf>
    <xf numFmtId="2" fontId="9" fillId="0" borderId="0" xfId="0" applyNumberFormat="1" applyFont="1" applyProtection="1"/>
    <xf numFmtId="0" fontId="11" fillId="0" borderId="0" xfId="0" applyFont="1" applyAlignment="1" applyProtection="1">
      <alignment horizontal="left"/>
    </xf>
    <xf numFmtId="10" fontId="2" fillId="0" borderId="0" xfId="5" applyNumberFormat="1" applyFont="1" applyProtection="1"/>
    <xf numFmtId="4" fontId="0" fillId="0" borderId="0" xfId="0" applyNumberFormat="1" applyAlignment="1">
      <alignment horizontal="left"/>
    </xf>
    <xf numFmtId="10" fontId="0" fillId="0" borderId="0" xfId="0" applyNumberFormat="1"/>
    <xf numFmtId="172" fontId="2" fillId="0" borderId="0" xfId="0" applyNumberFormat="1" applyFont="1" applyProtection="1"/>
    <xf numFmtId="9" fontId="19" fillId="0" borderId="0" xfId="0" applyNumberFormat="1" applyFont="1" applyBorder="1" applyAlignment="1">
      <alignment horizontal="center" wrapText="1"/>
    </xf>
    <xf numFmtId="8" fontId="9" fillId="0" borderId="12" xfId="0" applyNumberFormat="1" applyFont="1" applyBorder="1"/>
    <xf numFmtId="8" fontId="9" fillId="0" borderId="13" xfId="0" applyNumberFormat="1" applyFont="1" applyBorder="1"/>
    <xf numFmtId="8" fontId="9" fillId="0" borderId="14" xfId="0" applyNumberFormat="1" applyFont="1" applyBorder="1"/>
    <xf numFmtId="8" fontId="9" fillId="0" borderId="15" xfId="0" applyNumberFormat="1" applyFont="1" applyBorder="1"/>
    <xf numFmtId="8" fontId="9" fillId="0" borderId="0" xfId="0" applyNumberFormat="1" applyFont="1" applyBorder="1"/>
    <xf numFmtId="8" fontId="9" fillId="0" borderId="16" xfId="0" applyNumberFormat="1" applyFont="1" applyBorder="1"/>
    <xf numFmtId="8" fontId="9" fillId="0" borderId="4" xfId="0" applyNumberFormat="1" applyFont="1" applyBorder="1"/>
    <xf numFmtId="8" fontId="9" fillId="0" borderId="3" xfId="0" applyNumberFormat="1" applyFont="1" applyBorder="1"/>
    <xf numFmtId="8" fontId="9" fillId="0" borderId="17" xfId="0" applyNumberFormat="1" applyFont="1" applyBorder="1"/>
    <xf numFmtId="0" fontId="9" fillId="0" borderId="0" xfId="0" applyFont="1" applyAlignment="1">
      <alignment horizontal="center" wrapText="1"/>
    </xf>
    <xf numFmtId="0" fontId="3" fillId="0" borderId="0" xfId="0" applyFont="1" applyAlignment="1">
      <alignment wrapText="1"/>
    </xf>
    <xf numFmtId="168" fontId="9" fillId="0" borderId="0" xfId="5" applyNumberFormat="1" applyFont="1" applyAlignment="1" applyProtection="1">
      <alignment horizontal="right" vertical="center"/>
    </xf>
    <xf numFmtId="176" fontId="15" fillId="0" borderId="0" xfId="2" applyNumberFormat="1" applyFont="1"/>
    <xf numFmtId="170" fontId="2" fillId="0" borderId="0" xfId="0" applyNumberFormat="1" applyFont="1" applyAlignment="1" applyProtection="1">
      <alignment horizontal="left"/>
    </xf>
    <xf numFmtId="170" fontId="0" fillId="0" borderId="0" xfId="1" applyNumberFormat="1" applyFont="1"/>
    <xf numFmtId="0" fontId="5" fillId="0" borderId="7" xfId="0" applyNumberFormat="1" applyFont="1" applyFill="1" applyBorder="1" applyAlignment="1" applyProtection="1">
      <alignment wrapText="1"/>
    </xf>
    <xf numFmtId="0" fontId="5" fillId="0" borderId="6" xfId="0" applyNumberFormat="1" applyFont="1" applyFill="1" applyBorder="1" applyAlignment="1" applyProtection="1">
      <protection locked="0"/>
    </xf>
    <xf numFmtId="0" fontId="2" fillId="0" borderId="18" xfId="0" applyFont="1" applyBorder="1" applyAlignment="1">
      <alignment vertical="top" wrapText="1"/>
    </xf>
    <xf numFmtId="165" fontId="7" fillId="0" borderId="0" xfId="0" applyNumberFormat="1" applyFont="1"/>
    <xf numFmtId="0" fontId="2" fillId="0" borderId="0" xfId="0" applyFont="1" applyFill="1" applyBorder="1" applyAlignment="1">
      <alignment vertical="top" wrapText="1"/>
    </xf>
    <xf numFmtId="0" fontId="2" fillId="0" borderId="1" xfId="0" applyFont="1" applyBorder="1"/>
    <xf numFmtId="0" fontId="0" fillId="0" borderId="0" xfId="0" applyFill="1" applyBorder="1"/>
    <xf numFmtId="0" fontId="21" fillId="0" borderId="0" xfId="0" applyFont="1" applyAlignment="1">
      <alignment wrapText="1"/>
    </xf>
    <xf numFmtId="174" fontId="9" fillId="2" borderId="1" xfId="0" applyNumberFormat="1" applyFont="1" applyFill="1" applyBorder="1" applyProtection="1">
      <protection locked="0"/>
    </xf>
    <xf numFmtId="0" fontId="21" fillId="0" borderId="0" xfId="0" applyFont="1"/>
    <xf numFmtId="164" fontId="21" fillId="0" borderId="0" xfId="0" applyNumberFormat="1" applyFont="1"/>
    <xf numFmtId="176" fontId="2" fillId="0" borderId="7" xfId="2" applyNumberFormat="1" applyFont="1" applyBorder="1" applyAlignment="1">
      <alignment wrapText="1"/>
    </xf>
    <xf numFmtId="1" fontId="4" fillId="0" borderId="0" xfId="0" applyNumberFormat="1" applyFont="1" applyProtection="1">
      <protection locked="0"/>
    </xf>
    <xf numFmtId="176" fontId="2" fillId="0" borderId="19" xfId="2" applyNumberFormat="1" applyFont="1" applyBorder="1" applyAlignment="1">
      <alignment wrapText="1"/>
    </xf>
    <xf numFmtId="176" fontId="2" fillId="0" borderId="6" xfId="2" applyNumberFormat="1" applyFont="1" applyBorder="1" applyAlignment="1">
      <alignment wrapText="1"/>
    </xf>
    <xf numFmtId="176" fontId="2" fillId="0" borderId="1" xfId="2" applyNumberFormat="1" applyFont="1" applyBorder="1" applyAlignment="1">
      <alignment wrapText="1"/>
    </xf>
    <xf numFmtId="176" fontId="2" fillId="0" borderId="0" xfId="2" applyNumberFormat="1" applyFont="1" applyAlignment="1">
      <alignment wrapText="1"/>
    </xf>
    <xf numFmtId="176" fontId="2" fillId="0" borderId="0" xfId="2" applyNumberFormat="1" applyFont="1"/>
    <xf numFmtId="3" fontId="9" fillId="2" borderId="1" xfId="0" applyNumberFormat="1" applyFont="1" applyFill="1" applyBorder="1" applyProtection="1">
      <protection locked="0"/>
    </xf>
    <xf numFmtId="172" fontId="9" fillId="2" borderId="1" xfId="2" applyNumberFormat="1" applyFont="1" applyFill="1" applyBorder="1" applyProtection="1">
      <protection locked="0"/>
    </xf>
    <xf numFmtId="44" fontId="9" fillId="2" borderId="1" xfId="2" applyNumberFormat="1" applyFont="1" applyFill="1" applyBorder="1" applyProtection="1">
      <protection locked="0"/>
    </xf>
    <xf numFmtId="175" fontId="9" fillId="2" borderId="1" xfId="0" applyNumberFormat="1" applyFont="1" applyFill="1" applyBorder="1" applyProtection="1">
      <protection locked="0"/>
    </xf>
    <xf numFmtId="3" fontId="9" fillId="2" borderId="1" xfId="0" applyNumberFormat="1" applyFont="1" applyFill="1" applyBorder="1" applyAlignment="1" applyProtection="1">
      <alignment wrapText="1"/>
      <protection locked="0"/>
    </xf>
    <xf numFmtId="4" fontId="9" fillId="2" borderId="1" xfId="0" applyNumberFormat="1" applyFont="1" applyFill="1" applyBorder="1" applyAlignment="1" applyProtection="1">
      <alignment wrapText="1"/>
      <protection locked="0"/>
    </xf>
    <xf numFmtId="175" fontId="9" fillId="2" borderId="1" xfId="0" applyNumberFormat="1" applyFont="1" applyFill="1" applyBorder="1" applyAlignment="1" applyProtection="1">
      <alignment wrapText="1"/>
      <protection locked="0"/>
    </xf>
    <xf numFmtId="3" fontId="9" fillId="2" borderId="1" xfId="0" applyNumberFormat="1" applyFont="1" applyFill="1" applyBorder="1" applyAlignment="1" applyProtection="1">
      <alignment horizontal="center" wrapText="1"/>
      <protection locked="0"/>
    </xf>
    <xf numFmtId="44" fontId="9" fillId="2" borderId="1" xfId="2" applyNumberFormat="1" applyFont="1" applyFill="1" applyBorder="1" applyAlignment="1" applyProtection="1">
      <alignment horizontal="center"/>
      <protection locked="0"/>
    </xf>
    <xf numFmtId="175" fontId="9" fillId="2" borderId="1" xfId="0" applyNumberFormat="1" applyFont="1" applyFill="1" applyBorder="1" applyAlignment="1" applyProtection="1">
      <alignment horizontal="center" wrapText="1"/>
      <protection locked="0"/>
    </xf>
    <xf numFmtId="9" fontId="9" fillId="2" borderId="1" xfId="5" applyFont="1" applyFill="1" applyBorder="1" applyAlignment="1" applyProtection="1">
      <alignment horizontal="center" wrapText="1"/>
      <protection locked="0"/>
    </xf>
    <xf numFmtId="3" fontId="9" fillId="2" borderId="1" xfId="0" applyNumberFormat="1" applyFont="1" applyFill="1" applyBorder="1" applyAlignment="1" applyProtection="1">
      <alignment horizontal="center"/>
      <protection locked="0"/>
    </xf>
    <xf numFmtId="164" fontId="9" fillId="0" borderId="0" xfId="0" applyNumberFormat="1" applyFont="1" applyBorder="1" applyAlignment="1" applyProtection="1">
      <alignment horizontal="left"/>
    </xf>
    <xf numFmtId="176" fontId="2" fillId="0" borderId="0" xfId="2" applyNumberFormat="1" applyFont="1" applyBorder="1" applyAlignment="1">
      <alignment wrapText="1"/>
    </xf>
    <xf numFmtId="4" fontId="9" fillId="2" borderId="1" xfId="0" applyNumberFormat="1" applyFont="1" applyFill="1" applyBorder="1" applyAlignment="1" applyProtection="1">
      <alignment horizontal="center" wrapText="1"/>
      <protection locked="0"/>
    </xf>
    <xf numFmtId="166" fontId="2" fillId="0" borderId="1" xfId="0" applyNumberFormat="1" applyFont="1" applyBorder="1" applyAlignment="1">
      <alignment horizontal="center" wrapText="1"/>
    </xf>
    <xf numFmtId="172" fontId="2" fillId="0" borderId="1" xfId="2" applyNumberFormat="1" applyFont="1" applyBorder="1" applyAlignment="1">
      <alignment horizontal="center" wrapText="1"/>
    </xf>
    <xf numFmtId="0" fontId="22" fillId="0" borderId="0" xfId="0" applyFont="1"/>
    <xf numFmtId="0" fontId="22" fillId="0" borderId="0" xfId="0" applyFont="1" applyAlignment="1" applyProtection="1">
      <alignment horizontal="left"/>
    </xf>
    <xf numFmtId="1" fontId="0" fillId="0" borderId="0" xfId="0" applyNumberFormat="1"/>
    <xf numFmtId="172" fontId="16" fillId="0" borderId="0" xfId="2" applyNumberFormat="1" applyFont="1"/>
    <xf numFmtId="0" fontId="9" fillId="0" borderId="1" xfId="0" applyFont="1" applyBorder="1" applyProtection="1"/>
    <xf numFmtId="3" fontId="2" fillId="0" borderId="1" xfId="0" applyNumberFormat="1" applyFont="1" applyFill="1" applyBorder="1" applyAlignment="1" applyProtection="1">
      <alignment wrapText="1"/>
    </xf>
    <xf numFmtId="0" fontId="2" fillId="0" borderId="0" xfId="0" applyFont="1" applyAlignment="1">
      <alignment horizontal="center"/>
    </xf>
    <xf numFmtId="0" fontId="2" fillId="0" borderId="1" xfId="0" applyFont="1" applyBorder="1" applyAlignment="1" applyProtection="1">
      <alignment wrapText="1"/>
    </xf>
    <xf numFmtId="0" fontId="30" fillId="0" borderId="0" xfId="0" applyFont="1" applyAlignment="1">
      <alignment horizontal="center"/>
    </xf>
    <xf numFmtId="8" fontId="0" fillId="0" borderId="0" xfId="0" applyNumberFormat="1"/>
    <xf numFmtId="0" fontId="22" fillId="0" borderId="3" xfId="0" applyFont="1" applyBorder="1" applyAlignment="1">
      <alignment wrapText="1"/>
    </xf>
    <xf numFmtId="0" fontId="22" fillId="0" borderId="3" xfId="0" applyFont="1" applyBorder="1" applyAlignment="1"/>
    <xf numFmtId="0" fontId="25" fillId="0" borderId="3" xfId="0" applyFont="1" applyBorder="1" applyAlignment="1"/>
    <xf numFmtId="0" fontId="25" fillId="0" borderId="0" xfId="0" applyFont="1" applyAlignment="1"/>
    <xf numFmtId="0" fontId="2" fillId="0" borderId="1" xfId="0" applyFont="1" applyBorder="1" applyAlignment="1">
      <alignment horizontal="center" wrapText="1"/>
    </xf>
    <xf numFmtId="0" fontId="0" fillId="0" borderId="0" xfId="0" applyAlignment="1">
      <alignment horizontal="center" wrapText="1"/>
    </xf>
    <xf numFmtId="3" fontId="9" fillId="0" borderId="0" xfId="0" applyNumberFormat="1" applyFont="1"/>
    <xf numFmtId="0" fontId="0" fillId="0" borderId="0" xfId="0" applyAlignment="1">
      <alignment horizontal="center"/>
    </xf>
    <xf numFmtId="0" fontId="3" fillId="0" borderId="0" xfId="0" applyFont="1" applyAlignment="1">
      <alignment horizontal="center"/>
    </xf>
    <xf numFmtId="170" fontId="5" fillId="0" borderId="6" xfId="1" applyNumberFormat="1" applyFont="1" applyFill="1" applyBorder="1" applyAlignment="1" applyProtection="1">
      <protection locked="0"/>
    </xf>
    <xf numFmtId="0" fontId="0" fillId="0" borderId="0" xfId="0" applyAlignment="1" applyProtection="1">
      <alignment horizontal="center" wrapText="1"/>
    </xf>
    <xf numFmtId="0" fontId="2" fillId="0" borderId="0" xfId="0" applyFont="1" applyAlignment="1" applyProtection="1">
      <alignment horizontal="center"/>
    </xf>
    <xf numFmtId="0" fontId="0" fillId="0" borderId="0" xfId="0" applyAlignment="1" applyProtection="1">
      <alignment horizontal="center"/>
    </xf>
    <xf numFmtId="43" fontId="2" fillId="0" borderId="0" xfId="0" applyNumberFormat="1" applyFont="1" applyAlignment="1" applyProtection="1">
      <alignment horizontal="center"/>
    </xf>
    <xf numFmtId="43" fontId="2" fillId="0" borderId="0" xfId="1" applyNumberFormat="1" applyFont="1" applyAlignment="1" applyProtection="1">
      <alignment horizontal="center"/>
    </xf>
    <xf numFmtId="43" fontId="2" fillId="0" borderId="0" xfId="1" applyNumberFormat="1" applyFont="1" applyAlignment="1" applyProtection="1">
      <alignment horizontal="center"/>
      <protection locked="0"/>
    </xf>
    <xf numFmtId="3" fontId="2" fillId="0" borderId="0" xfId="0" applyNumberFormat="1" applyFont="1" applyAlignment="1" applyProtection="1">
      <alignment horizontal="center"/>
    </xf>
    <xf numFmtId="8" fontId="5" fillId="0" borderId="1" xfId="0" applyNumberFormat="1" applyFont="1" applyBorder="1" applyAlignment="1" applyProtection="1">
      <alignment horizontal="center"/>
    </xf>
    <xf numFmtId="8" fontId="5" fillId="0" borderId="0" xfId="0" applyNumberFormat="1" applyFont="1" applyAlignment="1" applyProtection="1">
      <alignment horizontal="center"/>
    </xf>
    <xf numFmtId="173" fontId="9" fillId="2" borderId="1" xfId="2" applyNumberFormat="1" applyFont="1" applyFill="1" applyBorder="1" applyAlignment="1" applyProtection="1">
      <alignment horizontal="center"/>
      <protection locked="0"/>
    </xf>
    <xf numFmtId="169" fontId="2" fillId="0" borderId="0" xfId="1" applyNumberFormat="1" applyFont="1" applyAlignment="1" applyProtection="1">
      <alignment horizontal="center"/>
    </xf>
    <xf numFmtId="0" fontId="22" fillId="0" borderId="0" xfId="0" applyFont="1" applyAlignment="1">
      <alignment horizontal="left"/>
    </xf>
    <xf numFmtId="0" fontId="7" fillId="0" borderId="6" xfId="0" applyNumberFormat="1" applyFont="1" applyFill="1" applyBorder="1" applyAlignment="1" applyProtection="1">
      <alignment horizontal="left" wrapText="1"/>
    </xf>
    <xf numFmtId="0" fontId="7" fillId="0" borderId="1" xfId="0" applyNumberFormat="1" applyFont="1" applyFill="1" applyBorder="1" applyAlignment="1" applyProtection="1">
      <alignment horizontal="left" wrapText="1"/>
    </xf>
    <xf numFmtId="172" fontId="9" fillId="0" borderId="1" xfId="0" applyNumberFormat="1" applyFont="1" applyBorder="1" applyAlignment="1">
      <alignment vertical="top" wrapText="1"/>
    </xf>
    <xf numFmtId="172" fontId="0" fillId="0" borderId="0" xfId="0" applyNumberFormat="1"/>
    <xf numFmtId="172" fontId="15" fillId="0" borderId="1" xfId="0" applyNumberFormat="1" applyFont="1" applyBorder="1"/>
    <xf numFmtId="0" fontId="13" fillId="0" borderId="0" xfId="0" applyFont="1" applyAlignment="1">
      <alignment horizontal="left"/>
    </xf>
    <xf numFmtId="0" fontId="31" fillId="0" borderId="0" xfId="0" applyFont="1"/>
    <xf numFmtId="172" fontId="0" fillId="0" borderId="0" xfId="0" applyNumberFormat="1" applyBorder="1"/>
    <xf numFmtId="3" fontId="9" fillId="0" borderId="0" xfId="0" applyNumberFormat="1" applyFont="1" applyAlignment="1">
      <alignment wrapText="1"/>
    </xf>
    <xf numFmtId="4" fontId="2" fillId="0" borderId="0" xfId="0" applyNumberFormat="1" applyFont="1" applyAlignment="1" applyProtection="1">
      <alignment wrapText="1"/>
    </xf>
    <xf numFmtId="10" fontId="9" fillId="2" borderId="1" xfId="5" applyNumberFormat="1" applyFont="1" applyFill="1" applyBorder="1" applyAlignment="1" applyProtection="1">
      <alignment wrapText="1"/>
      <protection locked="0"/>
    </xf>
    <xf numFmtId="167" fontId="32" fillId="0" borderId="0" xfId="0" applyNumberFormat="1" applyFont="1" applyProtection="1"/>
    <xf numFmtId="6" fontId="2" fillId="0" borderId="0" xfId="0" applyNumberFormat="1" applyFont="1" applyAlignment="1" applyProtection="1">
      <alignment horizontal="left"/>
    </xf>
    <xf numFmtId="0" fontId="32" fillId="0" borderId="0" xfId="0" applyFont="1" applyProtection="1"/>
    <xf numFmtId="3" fontId="0" fillId="0" borderId="0" xfId="0" applyNumberFormat="1"/>
    <xf numFmtId="3" fontId="2" fillId="0" borderId="0" xfId="0" applyNumberFormat="1" applyFont="1" applyAlignment="1">
      <alignment horizontal="left"/>
    </xf>
    <xf numFmtId="3" fontId="2" fillId="0" borderId="0" xfId="0" applyNumberFormat="1" applyFont="1" applyAlignment="1">
      <alignment wrapText="1"/>
    </xf>
    <xf numFmtId="172" fontId="0" fillId="0" borderId="0" xfId="0" applyNumberFormat="1" applyAlignment="1" applyProtection="1">
      <alignment horizontal="left"/>
    </xf>
    <xf numFmtId="10" fontId="0" fillId="0" borderId="0" xfId="5" applyNumberFormat="1" applyFont="1"/>
    <xf numFmtId="0" fontId="33" fillId="0" borderId="0" xfId="0" applyFont="1" applyAlignment="1" applyProtection="1">
      <alignment horizontal="center"/>
    </xf>
    <xf numFmtId="0" fontId="34" fillId="0" borderId="0" xfId="0" applyFont="1" applyAlignment="1" applyProtection="1">
      <alignment horizontal="center"/>
    </xf>
    <xf numFmtId="0" fontId="34" fillId="0" borderId="0" xfId="0" applyFont="1" applyAlignment="1">
      <alignment horizontal="center"/>
    </xf>
    <xf numFmtId="172" fontId="33" fillId="0" borderId="0" xfId="0" applyNumberFormat="1" applyFont="1" applyAlignment="1" applyProtection="1">
      <alignment horizontal="right"/>
    </xf>
    <xf numFmtId="167" fontId="8" fillId="0" borderId="0" xfId="0" applyNumberFormat="1" applyFont="1" applyAlignment="1" applyProtection="1">
      <alignment horizontal="left"/>
    </xf>
    <xf numFmtId="0" fontId="30" fillId="0" borderId="0" xfId="0" applyFont="1"/>
    <xf numFmtId="172" fontId="8" fillId="0" borderId="0" xfId="0" applyNumberFormat="1" applyFont="1" applyProtection="1"/>
    <xf numFmtId="172" fontId="30" fillId="0" borderId="0" xfId="0" applyNumberFormat="1" applyFont="1" applyAlignment="1" applyProtection="1">
      <alignment horizontal="left"/>
    </xf>
    <xf numFmtId="0" fontId="8" fillId="0" borderId="0" xfId="0" applyFont="1" applyAlignment="1">
      <alignment horizontal="left"/>
    </xf>
    <xf numFmtId="0" fontId="22" fillId="0" borderId="0" xfId="0" applyFont="1" applyAlignment="1">
      <alignment horizontal="center"/>
    </xf>
    <xf numFmtId="0" fontId="25" fillId="0" borderId="0" xfId="0" applyFont="1"/>
    <xf numFmtId="3" fontId="22" fillId="2" borderId="1" xfId="0" applyNumberFormat="1" applyFont="1" applyFill="1" applyBorder="1" applyProtection="1">
      <protection locked="0"/>
    </xf>
    <xf numFmtId="177" fontId="22" fillId="2" borderId="1" xfId="1" applyNumberFormat="1" applyFont="1" applyFill="1" applyBorder="1" applyAlignment="1" applyProtection="1">
      <alignment horizontal="center"/>
      <protection locked="0"/>
    </xf>
    <xf numFmtId="173" fontId="22" fillId="2" borderId="1" xfId="0" applyNumberFormat="1" applyFont="1" applyFill="1" applyBorder="1" applyAlignment="1" applyProtection="1">
      <alignment horizontal="center"/>
      <protection locked="0"/>
    </xf>
    <xf numFmtId="0" fontId="0" fillId="0" borderId="0" xfId="0" applyNumberFormat="1"/>
    <xf numFmtId="0" fontId="0" fillId="0" borderId="0" xfId="0" applyAlignment="1"/>
    <xf numFmtId="0" fontId="0" fillId="0" borderId="0" xfId="0" applyNumberFormat="1" applyAlignment="1"/>
    <xf numFmtId="0" fontId="36" fillId="0" borderId="0" xfId="0" applyNumberFormat="1" applyFont="1" applyAlignment="1"/>
    <xf numFmtId="0" fontId="37" fillId="0" borderId="0" xfId="0" applyFont="1"/>
    <xf numFmtId="0" fontId="35" fillId="0" borderId="0" xfId="0" applyFont="1" applyAlignment="1"/>
    <xf numFmtId="0" fontId="1" fillId="0" borderId="0" xfId="0" applyFont="1" applyAlignment="1"/>
    <xf numFmtId="0" fontId="36" fillId="0" borderId="0" xfId="0" applyFont="1" applyAlignment="1"/>
    <xf numFmtId="0" fontId="38" fillId="0" borderId="0" xfId="0" applyNumberFormat="1" applyFont="1" applyAlignment="1"/>
    <xf numFmtId="0" fontId="11" fillId="0" borderId="0" xfId="0" applyFont="1" applyAlignment="1">
      <alignment horizontal="center"/>
    </xf>
    <xf numFmtId="0" fontId="36" fillId="2" borderId="1" xfId="0" applyNumberFormat="1" applyFont="1" applyFill="1" applyBorder="1" applyAlignment="1"/>
    <xf numFmtId="0" fontId="17" fillId="0" borderId="0" xfId="4" applyAlignment="1" applyProtection="1"/>
    <xf numFmtId="3" fontId="15" fillId="0" borderId="0" xfId="0" applyNumberFormat="1" applyFont="1"/>
    <xf numFmtId="172" fontId="39" fillId="0" borderId="1" xfId="0" applyNumberFormat="1" applyFont="1" applyBorder="1" applyAlignment="1">
      <alignment horizontal="right"/>
    </xf>
    <xf numFmtId="0" fontId="15" fillId="0" borderId="0" xfId="0" applyFont="1" applyAlignment="1" applyProtection="1">
      <alignment horizontal="left"/>
    </xf>
    <xf numFmtId="0" fontId="15" fillId="0" borderId="0" xfId="0" applyFont="1" applyProtection="1"/>
    <xf numFmtId="164" fontId="15" fillId="0" borderId="0" xfId="0" applyNumberFormat="1" applyFont="1" applyProtection="1"/>
    <xf numFmtId="8" fontId="15" fillId="0" borderId="0" xfId="0" applyNumberFormat="1" applyFont="1" applyProtection="1"/>
    <xf numFmtId="10" fontId="31" fillId="0" borderId="0" xfId="5" applyNumberFormat="1" applyFont="1"/>
    <xf numFmtId="44" fontId="9" fillId="0" borderId="0" xfId="2" applyFont="1" applyBorder="1" applyAlignment="1">
      <alignment wrapText="1"/>
    </xf>
    <xf numFmtId="1" fontId="9" fillId="0" borderId="0" xfId="0" applyNumberFormat="1" applyFont="1" applyAlignment="1" applyProtection="1">
      <alignment wrapText="1"/>
    </xf>
    <xf numFmtId="9" fontId="22" fillId="0" borderId="0" xfId="0" applyNumberFormat="1" applyFont="1" applyBorder="1" applyAlignment="1">
      <alignment horizontal="center" wrapText="1"/>
    </xf>
    <xf numFmtId="1" fontId="9" fillId="0" borderId="0" xfId="0" applyNumberFormat="1" applyFont="1" applyAlignment="1" applyProtection="1">
      <alignment horizontal="right" wrapText="1"/>
    </xf>
    <xf numFmtId="1" fontId="15" fillId="0" borderId="0" xfId="0" applyNumberFormat="1" applyFont="1"/>
    <xf numFmtId="1" fontId="22" fillId="0" borderId="0" xfId="0" applyNumberFormat="1" applyFont="1" applyAlignment="1">
      <alignment horizontal="center" wrapText="1"/>
    </xf>
    <xf numFmtId="6" fontId="9" fillId="0" borderId="0" xfId="0" applyNumberFormat="1" applyFont="1" applyBorder="1" applyAlignment="1" applyProtection="1">
      <alignment horizontal="left"/>
    </xf>
    <xf numFmtId="0" fontId="0" fillId="0" borderId="0" xfId="0" applyBorder="1" applyAlignment="1">
      <alignment horizontal="left"/>
    </xf>
    <xf numFmtId="0" fontId="11" fillId="0" borderId="0" xfId="0" applyFont="1" applyAlignment="1">
      <alignment horizontal="left"/>
    </xf>
    <xf numFmtId="164" fontId="9" fillId="0" borderId="0" xfId="0" applyNumberFormat="1" applyFont="1" applyBorder="1" applyAlignment="1" applyProtection="1">
      <alignment horizontal="left" wrapText="1"/>
    </xf>
    <xf numFmtId="164" fontId="15" fillId="0" borderId="1" xfId="0" applyNumberFormat="1" applyFont="1" applyBorder="1" applyProtection="1"/>
    <xf numFmtId="164" fontId="23" fillId="0" borderId="1" xfId="0" applyNumberFormat="1" applyFont="1" applyBorder="1" applyAlignment="1" applyProtection="1">
      <alignment horizontal="left"/>
    </xf>
    <xf numFmtId="164" fontId="22" fillId="0" borderId="1" xfId="0" applyNumberFormat="1" applyFont="1" applyBorder="1" applyProtection="1"/>
    <xf numFmtId="164" fontId="23" fillId="0" borderId="0" xfId="0" applyNumberFormat="1" applyFont="1" applyAlignment="1" applyProtection="1">
      <alignment horizontal="left"/>
    </xf>
    <xf numFmtId="164" fontId="15" fillId="0" borderId="1" xfId="0" applyNumberFormat="1" applyFont="1" applyBorder="1" applyAlignment="1" applyProtection="1">
      <alignment horizontal="left"/>
    </xf>
    <xf numFmtId="44" fontId="9" fillId="2" borderId="6" xfId="2" applyNumberFormat="1" applyFont="1" applyFill="1" applyBorder="1" applyAlignment="1" applyProtection="1">
      <alignment horizontal="center"/>
      <protection locked="0"/>
    </xf>
    <xf numFmtId="37" fontId="9" fillId="2" borderId="6" xfId="2" applyNumberFormat="1" applyFont="1" applyFill="1" applyBorder="1" applyAlignment="1" applyProtection="1">
      <alignment horizontal="center"/>
      <protection locked="0"/>
    </xf>
    <xf numFmtId="171" fontId="2" fillId="0" borderId="20" xfId="0" applyNumberFormat="1" applyFont="1" applyBorder="1"/>
    <xf numFmtId="0" fontId="0" fillId="0" borderId="0" xfId="0" quotePrefix="1"/>
    <xf numFmtId="4" fontId="9" fillId="2" borderId="1" xfId="0" applyNumberFormat="1" applyFont="1" applyFill="1" applyBorder="1" applyAlignment="1" applyProtection="1">
      <alignment horizontal="left" wrapText="1"/>
      <protection locked="0"/>
    </xf>
    <xf numFmtId="44" fontId="0" fillId="0" borderId="1" xfId="3" applyFont="1" applyBorder="1"/>
    <xf numFmtId="0" fontId="2" fillId="0" borderId="0" xfId="0" applyFont="1" applyAlignment="1">
      <alignment vertical="top"/>
    </xf>
    <xf numFmtId="0" fontId="16" fillId="0" borderId="0" xfId="0" applyFont="1" applyAlignment="1">
      <alignment horizontal="center" vertical="top"/>
    </xf>
    <xf numFmtId="0" fontId="16" fillId="0" borderId="0" xfId="0" applyFont="1" applyAlignment="1">
      <alignment wrapText="1"/>
    </xf>
    <xf numFmtId="0" fontId="16" fillId="0" borderId="0" xfId="0" applyFont="1" applyAlignment="1">
      <alignment vertical="top"/>
    </xf>
    <xf numFmtId="0" fontId="2" fillId="0" borderId="0" xfId="0" applyFont="1" applyAlignment="1">
      <alignment vertical="top" wrapText="1"/>
    </xf>
    <xf numFmtId="6" fontId="0" fillId="0" borderId="1" xfId="3" applyNumberFormat="1" applyFont="1" applyBorder="1"/>
    <xf numFmtId="0" fontId="2" fillId="0" borderId="6" xfId="0" applyFont="1" applyBorder="1" applyAlignment="1">
      <alignment wrapText="1"/>
    </xf>
    <xf numFmtId="3" fontId="9" fillId="3" borderId="6" xfId="0" applyNumberFormat="1" applyFont="1" applyFill="1" applyBorder="1" applyProtection="1">
      <protection locked="0"/>
    </xf>
    <xf numFmtId="172" fontId="9" fillId="3" borderId="17" xfId="0" applyNumberFormat="1" applyFont="1" applyFill="1" applyBorder="1" applyProtection="1">
      <protection locked="0"/>
    </xf>
    <xf numFmtId="0" fontId="15" fillId="0" borderId="6" xfId="0" applyFont="1" applyBorder="1" applyAlignment="1">
      <alignment horizontal="justify"/>
    </xf>
    <xf numFmtId="172" fontId="15" fillId="0" borderId="17" xfId="0" applyNumberFormat="1" applyFont="1" applyBorder="1" applyAlignment="1">
      <alignment horizontal="justify"/>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0" fontId="15" fillId="0" borderId="18" xfId="0" applyFont="1" applyBorder="1" applyAlignment="1">
      <alignment horizontal="left" wrapText="1"/>
    </xf>
    <xf numFmtId="0" fontId="15" fillId="0" borderId="30" xfId="0" applyFont="1" applyBorder="1" applyAlignment="1">
      <alignment horizontal="left" wrapText="1"/>
    </xf>
    <xf numFmtId="3" fontId="9" fillId="2" borderId="18" xfId="0" applyNumberFormat="1" applyFont="1" applyFill="1" applyBorder="1" applyAlignment="1" applyProtection="1">
      <alignment horizontal="center"/>
      <protection locked="0"/>
    </xf>
    <xf numFmtId="3" fontId="9" fillId="2" borderId="25" xfId="0" applyNumberFormat="1" applyFont="1" applyFill="1" applyBorder="1" applyAlignment="1" applyProtection="1">
      <alignment horizontal="center"/>
      <protection locked="0"/>
    </xf>
    <xf numFmtId="3" fontId="9" fillId="2" borderId="26" xfId="0" applyNumberFormat="1" applyFont="1" applyFill="1" applyBorder="1" applyAlignment="1" applyProtection="1">
      <alignment horizontal="center"/>
      <protection locked="0"/>
    </xf>
    <xf numFmtId="0" fontId="2" fillId="0" borderId="21" xfId="0" applyFont="1" applyBorder="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0" fontId="22" fillId="0" borderId="0" xfId="0" applyNumberFormat="1" applyFont="1" applyFill="1" applyBorder="1" applyAlignment="1" applyProtection="1">
      <alignment wrapText="1"/>
    </xf>
    <xf numFmtId="0" fontId="0" fillId="0" borderId="0" xfId="0" applyAlignment="1">
      <alignment wrapText="1"/>
    </xf>
    <xf numFmtId="0" fontId="7" fillId="0" borderId="15" xfId="0" applyFont="1" applyBorder="1" applyAlignment="1">
      <alignment horizontal="left" wrapText="1"/>
    </xf>
    <xf numFmtId="0" fontId="7" fillId="0" borderId="0" xfId="0" applyFont="1" applyAlignment="1">
      <alignment horizontal="left" wrapText="1"/>
    </xf>
    <xf numFmtId="0" fontId="15" fillId="0" borderId="3" xfId="0" applyFont="1" applyBorder="1" applyAlignment="1">
      <alignment wrapText="1"/>
    </xf>
    <xf numFmtId="0" fontId="0" fillId="0" borderId="3" xfId="0" applyBorder="1" applyAlignment="1">
      <alignment wrapText="1"/>
    </xf>
    <xf numFmtId="0" fontId="15" fillId="0" borderId="25" xfId="0" applyFont="1" applyBorder="1" applyAlignment="1">
      <alignment wrapText="1"/>
    </xf>
    <xf numFmtId="0" fontId="0" fillId="0" borderId="25" xfId="0" applyBorder="1" applyAlignment="1">
      <alignment wrapText="1"/>
    </xf>
    <xf numFmtId="0" fontId="2" fillId="0" borderId="18" xfId="0" applyFont="1" applyBorder="1" applyAlignment="1">
      <alignment horizontal="center" wrapText="1"/>
    </xf>
    <xf numFmtId="0" fontId="2" fillId="0" borderId="25" xfId="0" applyFont="1" applyBorder="1" applyAlignment="1">
      <alignment horizontal="center" wrapText="1"/>
    </xf>
    <xf numFmtId="0" fontId="15" fillId="0" borderId="27" xfId="0" applyFont="1" applyBorder="1" applyAlignment="1">
      <alignment horizontal="center" wrapText="1"/>
    </xf>
    <xf numFmtId="6" fontId="9" fillId="0" borderId="28" xfId="0" applyNumberFormat="1" applyFont="1" applyBorder="1" applyAlignment="1" applyProtection="1">
      <alignment horizontal="right"/>
    </xf>
    <xf numFmtId="0" fontId="0" fillId="0" borderId="29" xfId="0" applyBorder="1" applyAlignment="1">
      <alignment horizontal="right"/>
    </xf>
    <xf numFmtId="9" fontId="22" fillId="0" borderId="2" xfId="0" applyNumberFormat="1" applyFont="1" applyBorder="1" applyAlignment="1">
      <alignment horizontal="center" wrapText="1"/>
    </xf>
    <xf numFmtId="0" fontId="3" fillId="0" borderId="0" xfId="0" applyFont="1" applyAlignment="1">
      <alignment wrapText="1"/>
    </xf>
    <xf numFmtId="0" fontId="3" fillId="0" borderId="16" xfId="0" applyFont="1" applyBorder="1" applyAlignment="1">
      <alignment wrapText="1"/>
    </xf>
    <xf numFmtId="0" fontId="23" fillId="0" borderId="0" xfId="0" applyFont="1" applyAlignment="1">
      <alignment horizontal="center"/>
    </xf>
    <xf numFmtId="0" fontId="24" fillId="0" borderId="0" xfId="0" applyFont="1" applyAlignment="1">
      <alignment horizontal="center"/>
    </xf>
    <xf numFmtId="0" fontId="25" fillId="0" borderId="0" xfId="0" applyFont="1" applyAlignment="1">
      <alignment horizontal="center"/>
    </xf>
  </cellXfs>
  <cellStyles count="7">
    <cellStyle name="Comma" xfId="1" builtinId="3"/>
    <cellStyle name="Currency" xfId="2" builtinId="4"/>
    <cellStyle name="Currency 2" xfId="3"/>
    <cellStyle name="Hyperlink" xfId="4" builtinId="8"/>
    <cellStyle name="Normal" xfId="0" builtinId="0"/>
    <cellStyle name="Percent" xfId="5" builtinId="5"/>
    <cellStyle name="Percent 2" xfId="6"/>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3</xdr:row>
      <xdr:rowOff>25400</xdr:rowOff>
    </xdr:from>
    <xdr:to>
      <xdr:col>6</xdr:col>
      <xdr:colOff>279400</xdr:colOff>
      <xdr:row>12</xdr:row>
      <xdr:rowOff>12700</xdr:rowOff>
    </xdr:to>
    <xdr:pic>
      <xdr:nvPicPr>
        <xdr:cNvPr id="6354" name="Picture 1" descr="msue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900" y="685800"/>
          <a:ext cx="3860800" cy="13589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fernan15@msu.edu" TargetMode="External"/><Relationship Id="rId1" Type="http://schemas.openxmlformats.org/officeDocument/2006/relationships/hyperlink" Target="mailto:betz@msu.ed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R86"/>
  <sheetViews>
    <sheetView tabSelected="1" zoomScale="150" workbookViewId="0">
      <selection activeCell="B4" sqref="B4"/>
    </sheetView>
  </sheetViews>
  <sheetFormatPr defaultColWidth="8.85546875" defaultRowHeight="12.75" x14ac:dyDescent="0.2"/>
  <cols>
    <col min="1" max="1" width="2.28515625" customWidth="1"/>
    <col min="2" max="2" width="12.140625" customWidth="1"/>
  </cols>
  <sheetData>
    <row r="2" spans="2:13" ht="30" x14ac:dyDescent="0.4">
      <c r="B2" s="228" t="s">
        <v>489</v>
      </c>
    </row>
    <row r="3" spans="2:13" x14ac:dyDescent="0.2">
      <c r="B3" t="s">
        <v>637</v>
      </c>
    </row>
    <row r="10" spans="2:13" x14ac:dyDescent="0.2">
      <c r="M10" s="261"/>
    </row>
    <row r="14" spans="2:13" x14ac:dyDescent="0.2">
      <c r="B14" s="230" t="s">
        <v>224</v>
      </c>
      <c r="K14" s="197" t="s">
        <v>176</v>
      </c>
    </row>
    <row r="15" spans="2:13" ht="15.75" x14ac:dyDescent="0.25">
      <c r="B15" s="229"/>
      <c r="C15" s="30" t="s">
        <v>225</v>
      </c>
      <c r="D15" s="30"/>
      <c r="E15" s="30"/>
      <c r="F15" s="30"/>
      <c r="G15" s="30"/>
      <c r="H15" s="30"/>
      <c r="I15" s="30"/>
      <c r="K15" s="235" t="s">
        <v>175</v>
      </c>
    </row>
    <row r="16" spans="2:13" ht="15.75" x14ac:dyDescent="0.25">
      <c r="B16" s="229"/>
      <c r="C16" s="30" t="s">
        <v>182</v>
      </c>
      <c r="D16" s="30"/>
      <c r="E16" s="30"/>
      <c r="F16" s="30"/>
      <c r="G16" s="30"/>
      <c r="H16" s="30"/>
      <c r="I16" s="30"/>
      <c r="K16" s="235" t="s">
        <v>174</v>
      </c>
    </row>
    <row r="17" spans="2:13" ht="15.75" x14ac:dyDescent="0.25">
      <c r="B17" s="229"/>
      <c r="C17" s="30" t="s">
        <v>24</v>
      </c>
      <c r="D17" s="30"/>
      <c r="E17" s="30"/>
      <c r="F17" s="30"/>
      <c r="G17" s="30"/>
      <c r="H17" s="30"/>
      <c r="I17" s="30"/>
      <c r="K17" s="235" t="s">
        <v>488</v>
      </c>
    </row>
    <row r="18" spans="2:13" x14ac:dyDescent="0.2">
      <c r="B18" t="s">
        <v>181</v>
      </c>
    </row>
    <row r="19" spans="2:13" ht="15.75" x14ac:dyDescent="0.25">
      <c r="C19" s="30" t="s">
        <v>119</v>
      </c>
      <c r="D19" s="30"/>
      <c r="E19" s="30"/>
      <c r="F19" s="30"/>
      <c r="G19" s="30"/>
    </row>
    <row r="20" spans="2:13" ht="15.75" x14ac:dyDescent="0.25">
      <c r="C20" s="30" t="s">
        <v>487</v>
      </c>
      <c r="D20" s="30"/>
      <c r="E20" s="30"/>
      <c r="F20" s="30"/>
      <c r="G20" s="30"/>
    </row>
    <row r="21" spans="2:13" ht="15.75" x14ac:dyDescent="0.25">
      <c r="B21" t="s">
        <v>121</v>
      </c>
      <c r="C21" s="30"/>
      <c r="D21" s="30"/>
      <c r="E21" s="30"/>
      <c r="F21" s="30"/>
      <c r="G21" s="30"/>
    </row>
    <row r="22" spans="2:13" ht="15.75" x14ac:dyDescent="0.25">
      <c r="C22" s="30" t="s">
        <v>120</v>
      </c>
      <c r="D22" s="30"/>
      <c r="E22" s="30"/>
      <c r="F22" s="30"/>
      <c r="G22" s="30"/>
    </row>
    <row r="23" spans="2:13" ht="15.75" x14ac:dyDescent="0.25">
      <c r="C23" s="30"/>
      <c r="D23" s="30"/>
      <c r="E23" s="30"/>
      <c r="F23" s="30"/>
      <c r="G23" s="30"/>
    </row>
    <row r="24" spans="2:13" ht="18" x14ac:dyDescent="0.25">
      <c r="B24" s="227" t="s">
        <v>89</v>
      </c>
      <c r="C24" s="225"/>
      <c r="D24" s="225"/>
      <c r="E24" s="225"/>
      <c r="F24" s="225"/>
      <c r="G24" s="225"/>
      <c r="H24" s="225"/>
      <c r="I24" s="225"/>
      <c r="J24" s="225"/>
      <c r="K24" s="225"/>
      <c r="L24" s="225"/>
      <c r="M24" s="225"/>
    </row>
    <row r="25" spans="2:13" ht="18" x14ac:dyDescent="0.25">
      <c r="B25" s="227" t="s">
        <v>76</v>
      </c>
      <c r="C25" s="225"/>
      <c r="D25" s="225"/>
      <c r="E25" s="225"/>
      <c r="F25" s="225"/>
      <c r="G25" s="225"/>
      <c r="H25" s="225"/>
      <c r="I25" s="225"/>
      <c r="J25" s="225"/>
      <c r="K25" s="225"/>
      <c r="L25" s="225"/>
      <c r="M25" s="225"/>
    </row>
    <row r="26" spans="2:13" ht="18" x14ac:dyDescent="0.25">
      <c r="B26" s="227"/>
      <c r="C26" s="231" t="s">
        <v>228</v>
      </c>
      <c r="D26" s="225"/>
      <c r="E26" s="225"/>
      <c r="F26" s="225"/>
      <c r="G26" s="225"/>
      <c r="H26" s="225"/>
      <c r="I26" s="225"/>
      <c r="J26" s="225"/>
      <c r="K26" s="225"/>
      <c r="L26" s="225"/>
      <c r="M26" s="225"/>
    </row>
    <row r="27" spans="2:13" ht="18" x14ac:dyDescent="0.25">
      <c r="B27" s="227"/>
      <c r="C27" s="231" t="s">
        <v>226</v>
      </c>
      <c r="D27" s="225"/>
      <c r="E27" s="225"/>
      <c r="F27" s="225"/>
      <c r="G27" s="225"/>
      <c r="H27" s="225"/>
      <c r="I27" s="225"/>
      <c r="J27" s="225"/>
      <c r="K27" s="225"/>
      <c r="L27" s="225"/>
      <c r="M27" s="225"/>
    </row>
    <row r="28" spans="2:13" ht="18" x14ac:dyDescent="0.25">
      <c r="B28" s="227"/>
      <c r="C28" s="231" t="s">
        <v>227</v>
      </c>
      <c r="D28" s="225"/>
      <c r="E28" s="225"/>
      <c r="F28" s="225"/>
      <c r="G28" s="225"/>
      <c r="H28" s="225"/>
      <c r="I28" s="225"/>
      <c r="J28" s="225"/>
      <c r="K28" s="225"/>
      <c r="L28" s="225"/>
      <c r="M28" s="225"/>
    </row>
    <row r="29" spans="2:13" ht="18" x14ac:dyDescent="0.25">
      <c r="B29" s="227" t="s">
        <v>77</v>
      </c>
      <c r="C29" s="231"/>
      <c r="D29" s="225"/>
      <c r="E29" s="225"/>
      <c r="F29" s="225"/>
      <c r="G29" s="225"/>
      <c r="H29" s="225"/>
      <c r="I29" s="225"/>
      <c r="J29" s="225"/>
      <c r="K29" s="225"/>
      <c r="L29" s="225"/>
      <c r="M29" s="225"/>
    </row>
    <row r="30" spans="2:13" ht="18" x14ac:dyDescent="0.25">
      <c r="B30" s="227" t="s">
        <v>319</v>
      </c>
      <c r="C30" s="231"/>
      <c r="D30" s="225"/>
      <c r="E30" s="225"/>
      <c r="F30" s="225"/>
      <c r="G30" s="225"/>
      <c r="H30" s="225"/>
      <c r="I30" s="225"/>
      <c r="J30" s="225"/>
      <c r="K30" s="225"/>
      <c r="L30" s="225"/>
      <c r="M30" s="225"/>
    </row>
    <row r="31" spans="2:13" ht="18" x14ac:dyDescent="0.25">
      <c r="B31" s="227"/>
      <c r="C31" s="231"/>
      <c r="D31" s="225"/>
      <c r="E31" s="225"/>
      <c r="F31" s="225"/>
      <c r="G31" s="225"/>
      <c r="H31" s="225"/>
      <c r="I31" s="225"/>
      <c r="J31" s="225"/>
      <c r="K31" s="225"/>
      <c r="L31" s="225"/>
      <c r="M31" s="225"/>
    </row>
    <row r="32" spans="2:13" ht="18" x14ac:dyDescent="0.25">
      <c r="B32" s="227" t="s">
        <v>20</v>
      </c>
      <c r="C32" s="41"/>
      <c r="D32" s="41"/>
      <c r="E32" s="41"/>
      <c r="F32" s="41"/>
      <c r="G32" s="41"/>
      <c r="H32" s="41"/>
      <c r="I32" s="41"/>
      <c r="J32" s="41"/>
      <c r="K32" s="41"/>
      <c r="L32" s="41"/>
      <c r="M32" s="41"/>
    </row>
    <row r="33" spans="1:18" ht="18" x14ac:dyDescent="0.25">
      <c r="B33" s="227" t="s">
        <v>218</v>
      </c>
      <c r="C33" s="41"/>
      <c r="D33" s="41"/>
      <c r="E33" s="41"/>
      <c r="F33" s="41"/>
      <c r="G33" s="41"/>
      <c r="H33" s="41"/>
      <c r="I33" s="41"/>
      <c r="J33" s="41"/>
      <c r="K33" s="41"/>
      <c r="L33" s="41"/>
      <c r="M33" s="41"/>
    </row>
    <row r="34" spans="1:18" ht="18" x14ac:dyDescent="0.25">
      <c r="B34" s="227" t="s">
        <v>170</v>
      </c>
      <c r="C34" s="41"/>
      <c r="D34" s="41"/>
      <c r="E34" s="41"/>
      <c r="F34" s="41"/>
      <c r="G34" s="41"/>
      <c r="H34" s="41"/>
      <c r="I34" s="41"/>
      <c r="J34" s="41"/>
      <c r="K34" s="41"/>
      <c r="L34" s="41"/>
      <c r="M34" s="41"/>
    </row>
    <row r="35" spans="1:18" ht="18" x14ac:dyDescent="0.25">
      <c r="B35" s="227" t="s">
        <v>4</v>
      </c>
      <c r="C35" s="41"/>
      <c r="D35" s="41"/>
      <c r="E35" s="41"/>
      <c r="F35" s="41"/>
      <c r="G35" s="41"/>
      <c r="H35" s="41"/>
      <c r="I35" s="41"/>
      <c r="J35" s="41"/>
      <c r="K35" s="41"/>
      <c r="L35" s="41"/>
      <c r="M35" s="41"/>
    </row>
    <row r="36" spans="1:18" ht="18" x14ac:dyDescent="0.25">
      <c r="B36" s="227" t="s">
        <v>229</v>
      </c>
      <c r="C36" s="41"/>
      <c r="D36" s="41"/>
      <c r="E36" s="41"/>
      <c r="F36" s="41"/>
      <c r="G36" s="41"/>
      <c r="H36" s="41"/>
      <c r="I36" s="41"/>
      <c r="J36" s="41"/>
      <c r="K36" s="41"/>
      <c r="L36" s="41"/>
      <c r="M36" s="41"/>
    </row>
    <row r="37" spans="1:18" ht="18" x14ac:dyDescent="0.25">
      <c r="B37" s="227" t="s">
        <v>116</v>
      </c>
      <c r="C37" s="41"/>
      <c r="D37" s="41"/>
      <c r="E37" s="41"/>
      <c r="F37" s="41"/>
      <c r="G37" s="41"/>
      <c r="H37" s="41"/>
      <c r="I37" s="41"/>
      <c r="J37" s="41"/>
      <c r="K37" s="41"/>
      <c r="L37" s="41"/>
      <c r="M37" s="41"/>
    </row>
    <row r="38" spans="1:18" ht="18" x14ac:dyDescent="0.25">
      <c r="B38" s="227" t="s">
        <v>78</v>
      </c>
      <c r="C38" s="41"/>
      <c r="D38" s="41"/>
      <c r="E38" s="41"/>
      <c r="F38" s="41"/>
      <c r="G38" s="41"/>
      <c r="H38" s="41"/>
      <c r="I38" s="41"/>
      <c r="J38" s="41"/>
      <c r="K38" s="41"/>
      <c r="L38" s="41"/>
      <c r="M38" s="41"/>
    </row>
    <row r="39" spans="1:18" ht="18" x14ac:dyDescent="0.25">
      <c r="B39" s="227"/>
      <c r="C39" s="41"/>
      <c r="D39" s="41"/>
      <c r="E39" s="41"/>
      <c r="F39" s="41"/>
      <c r="G39" s="41"/>
      <c r="H39" s="41"/>
      <c r="I39" s="41"/>
      <c r="J39" s="41"/>
      <c r="K39" s="41"/>
      <c r="L39" s="41"/>
      <c r="M39" s="41"/>
    </row>
    <row r="40" spans="1:18" ht="18" x14ac:dyDescent="0.25">
      <c r="B40" s="227" t="s">
        <v>21</v>
      </c>
      <c r="C40" s="41"/>
      <c r="D40" s="41"/>
      <c r="E40" s="41"/>
      <c r="F40" s="41"/>
      <c r="G40" s="41"/>
      <c r="H40" s="41"/>
      <c r="I40" s="41"/>
      <c r="J40" s="41"/>
      <c r="K40" s="41"/>
      <c r="L40" s="41"/>
      <c r="M40" s="41"/>
    </row>
    <row r="41" spans="1:18" ht="18" x14ac:dyDescent="0.25">
      <c r="B41" s="227" t="s">
        <v>113</v>
      </c>
      <c r="C41" s="41"/>
      <c r="D41" s="41"/>
      <c r="E41" s="41"/>
      <c r="F41" s="41"/>
      <c r="G41" s="41"/>
      <c r="H41" s="41"/>
      <c r="I41" s="41"/>
      <c r="J41" s="41"/>
      <c r="K41" s="41"/>
      <c r="L41" s="41"/>
      <c r="M41" s="41"/>
    </row>
    <row r="42" spans="1:18" ht="18" x14ac:dyDescent="0.25">
      <c r="B42" s="227" t="s">
        <v>223</v>
      </c>
      <c r="C42" s="41"/>
      <c r="D42" s="41"/>
      <c r="E42" s="41"/>
      <c r="F42" s="41"/>
      <c r="G42" s="41"/>
      <c r="H42" s="41"/>
      <c r="I42" s="41"/>
      <c r="J42" s="41"/>
      <c r="K42" s="41"/>
      <c r="L42" s="41"/>
      <c r="M42" s="41"/>
    </row>
    <row r="43" spans="1:18" ht="18" x14ac:dyDescent="0.25">
      <c r="B43" s="227" t="s">
        <v>213</v>
      </c>
      <c r="C43" s="41"/>
      <c r="D43" s="41"/>
      <c r="E43" s="41"/>
      <c r="F43" s="41"/>
      <c r="G43" s="41"/>
      <c r="H43" s="41"/>
      <c r="I43" s="41"/>
      <c r="J43" s="41"/>
      <c r="K43" s="41"/>
      <c r="L43" s="41"/>
      <c r="M43" s="41"/>
      <c r="Q43" s="224"/>
    </row>
    <row r="44" spans="1:18" ht="18" x14ac:dyDescent="0.25">
      <c r="B44" s="227" t="s">
        <v>230</v>
      </c>
      <c r="C44" s="41"/>
      <c r="D44" s="41"/>
      <c r="E44" s="41"/>
      <c r="F44" s="41"/>
      <c r="G44" s="41"/>
      <c r="H44" s="41"/>
      <c r="I44" s="41"/>
      <c r="J44" s="41"/>
      <c r="K44" s="41"/>
      <c r="L44" s="41"/>
      <c r="M44" s="41"/>
      <c r="Q44" s="224"/>
    </row>
    <row r="45" spans="1:18" ht="18" x14ac:dyDescent="0.25">
      <c r="B45" s="227"/>
      <c r="C45" s="41"/>
      <c r="D45" s="41"/>
      <c r="E45" s="41"/>
      <c r="F45" s="41"/>
      <c r="G45" s="41"/>
      <c r="H45" s="41"/>
      <c r="I45" s="41"/>
      <c r="J45" s="41"/>
      <c r="K45" s="41"/>
      <c r="L45" s="41"/>
      <c r="M45" s="41"/>
      <c r="Q45" s="224"/>
    </row>
    <row r="46" spans="1:18" ht="18" x14ac:dyDescent="0.25">
      <c r="A46" s="225"/>
      <c r="B46" s="227" t="s">
        <v>115</v>
      </c>
      <c r="C46" s="225"/>
      <c r="D46" s="225"/>
      <c r="E46" s="225"/>
      <c r="F46" s="225"/>
      <c r="G46" s="225"/>
      <c r="H46" s="225"/>
      <c r="I46" s="225"/>
      <c r="J46" s="225"/>
      <c r="K46" s="225"/>
      <c r="L46" s="225"/>
      <c r="M46" s="225"/>
      <c r="N46" s="225"/>
      <c r="O46" s="225"/>
      <c r="P46" s="225"/>
      <c r="Q46" s="225"/>
      <c r="R46" s="225"/>
    </row>
    <row r="47" spans="1:18" ht="18" x14ac:dyDescent="0.25">
      <c r="A47" s="225"/>
      <c r="B47" s="227" t="s">
        <v>71</v>
      </c>
      <c r="C47" s="225"/>
      <c r="D47" s="225"/>
      <c r="E47" s="225"/>
      <c r="F47" s="225"/>
      <c r="G47" s="225"/>
      <c r="H47" s="225"/>
      <c r="I47" s="225"/>
      <c r="J47" s="225"/>
      <c r="K47" s="225"/>
      <c r="L47" s="225"/>
      <c r="M47" s="225"/>
      <c r="N47" s="225"/>
      <c r="O47" s="225"/>
      <c r="P47" s="225"/>
      <c r="Q47" s="225"/>
      <c r="R47" s="225"/>
    </row>
    <row r="48" spans="1:18" ht="18" x14ac:dyDescent="0.25">
      <c r="A48" s="225"/>
      <c r="B48" s="227" t="s">
        <v>26</v>
      </c>
      <c r="C48" s="225"/>
      <c r="D48" s="225"/>
      <c r="E48" s="225"/>
      <c r="F48" s="225"/>
      <c r="G48" s="225"/>
      <c r="H48" s="225"/>
      <c r="I48" s="225"/>
      <c r="J48" s="225"/>
      <c r="K48" s="225"/>
      <c r="L48" s="225"/>
      <c r="M48" s="225"/>
      <c r="N48" s="225"/>
      <c r="O48" s="225"/>
      <c r="P48" s="225"/>
      <c r="Q48" s="225"/>
      <c r="R48" s="225"/>
    </row>
    <row r="49" spans="1:18" x14ac:dyDescent="0.2">
      <c r="A49" s="225"/>
      <c r="B49" s="226"/>
      <c r="C49" s="225"/>
      <c r="D49" s="225"/>
      <c r="E49" s="225"/>
      <c r="F49" s="225"/>
      <c r="G49" s="225"/>
      <c r="H49" s="225"/>
      <c r="I49" s="225"/>
      <c r="J49" s="225"/>
      <c r="K49" s="225"/>
      <c r="L49" s="225"/>
      <c r="M49" s="225"/>
      <c r="N49" s="225"/>
      <c r="O49" s="225"/>
      <c r="P49" s="225"/>
      <c r="Q49" s="225"/>
      <c r="R49" s="225"/>
    </row>
    <row r="50" spans="1:18" x14ac:dyDescent="0.2">
      <c r="A50" s="225"/>
      <c r="B50" s="226"/>
      <c r="C50" s="225"/>
      <c r="D50" s="225"/>
      <c r="E50" s="225"/>
      <c r="F50" s="225"/>
      <c r="G50" s="225"/>
      <c r="H50" s="225"/>
      <c r="I50" s="225"/>
      <c r="J50" s="225"/>
      <c r="K50" s="225"/>
      <c r="L50" s="225"/>
      <c r="M50" s="225"/>
      <c r="N50" s="225"/>
      <c r="O50" s="225"/>
      <c r="P50" s="225"/>
      <c r="Q50" s="225"/>
      <c r="R50" s="225"/>
    </row>
    <row r="51" spans="1:18" x14ac:dyDescent="0.2">
      <c r="A51" s="225"/>
      <c r="B51" s="226"/>
      <c r="C51" s="225"/>
      <c r="D51" s="225"/>
      <c r="E51" s="225"/>
      <c r="F51" s="225"/>
      <c r="G51" s="225"/>
      <c r="H51" s="225"/>
      <c r="I51" s="225"/>
      <c r="J51" s="225"/>
      <c r="K51" s="225"/>
      <c r="L51" s="225"/>
      <c r="M51" s="225"/>
      <c r="N51" s="225"/>
      <c r="O51" s="225"/>
      <c r="P51" s="225"/>
      <c r="Q51" s="225"/>
      <c r="R51" s="225"/>
    </row>
    <row r="52" spans="1:18" ht="18" x14ac:dyDescent="0.25">
      <c r="A52" s="225"/>
      <c r="B52" s="232" t="s">
        <v>72</v>
      </c>
      <c r="C52" s="231"/>
      <c r="D52" s="225"/>
      <c r="E52" s="225"/>
      <c r="F52" s="225"/>
      <c r="G52" s="225"/>
      <c r="H52" s="225"/>
      <c r="I52" s="225"/>
      <c r="J52" s="225"/>
      <c r="K52" s="225"/>
      <c r="L52" s="225"/>
      <c r="M52" s="225"/>
      <c r="N52" s="225"/>
      <c r="O52" s="225"/>
      <c r="P52" s="225"/>
      <c r="Q52" s="225"/>
      <c r="R52" s="225"/>
    </row>
    <row r="53" spans="1:18" ht="18" x14ac:dyDescent="0.25">
      <c r="A53" s="225"/>
      <c r="B53" s="227" t="s">
        <v>79</v>
      </c>
      <c r="C53" s="231"/>
      <c r="D53" s="225"/>
      <c r="E53" s="225"/>
      <c r="F53" s="225"/>
      <c r="G53" s="225"/>
      <c r="H53" s="225"/>
      <c r="I53" s="225"/>
      <c r="J53" s="225"/>
      <c r="K53" s="225"/>
      <c r="L53" s="225"/>
      <c r="M53" s="225"/>
      <c r="N53" s="225"/>
      <c r="O53" s="225"/>
      <c r="P53" s="225"/>
      <c r="Q53" s="225"/>
      <c r="R53" s="225"/>
    </row>
    <row r="54" spans="1:18" ht="18" x14ac:dyDescent="0.25">
      <c r="A54" s="225"/>
      <c r="B54" s="227" t="s">
        <v>73</v>
      </c>
      <c r="C54" s="231"/>
      <c r="D54" s="225"/>
      <c r="E54" s="225"/>
      <c r="F54" s="225"/>
      <c r="G54" s="225"/>
      <c r="H54" s="225"/>
      <c r="I54" s="225"/>
      <c r="J54" s="225"/>
      <c r="K54" s="225"/>
      <c r="L54" s="225"/>
      <c r="M54" s="225"/>
      <c r="N54" s="225"/>
      <c r="O54" s="225"/>
      <c r="P54" s="225"/>
      <c r="Q54" s="225"/>
      <c r="R54" s="225"/>
    </row>
    <row r="55" spans="1:18" ht="18" x14ac:dyDescent="0.25">
      <c r="A55" s="225"/>
      <c r="B55" s="227" t="s">
        <v>74</v>
      </c>
      <c r="C55" s="231"/>
      <c r="D55" s="225"/>
      <c r="E55" s="225"/>
      <c r="F55" s="225"/>
      <c r="G55" s="225"/>
      <c r="H55" s="225"/>
      <c r="I55" s="225"/>
      <c r="J55" s="225"/>
      <c r="K55" s="225"/>
      <c r="L55" s="225"/>
      <c r="M55" s="225"/>
      <c r="N55" s="225"/>
      <c r="O55" s="225"/>
      <c r="P55" s="225"/>
      <c r="Q55" s="225"/>
      <c r="R55" s="225"/>
    </row>
    <row r="56" spans="1:18" ht="18" x14ac:dyDescent="0.25">
      <c r="A56" s="225"/>
      <c r="B56" s="227" t="s">
        <v>117</v>
      </c>
      <c r="C56" s="231"/>
      <c r="D56" s="225"/>
      <c r="E56" s="225"/>
      <c r="F56" s="225"/>
      <c r="G56" s="225"/>
      <c r="H56" s="225"/>
      <c r="I56" s="225"/>
      <c r="J56" s="225"/>
      <c r="K56" s="225"/>
      <c r="L56" s="225"/>
      <c r="M56" s="225"/>
      <c r="N56" s="225"/>
      <c r="O56" s="225"/>
      <c r="P56" s="225"/>
      <c r="Q56" s="225"/>
      <c r="R56" s="225"/>
    </row>
    <row r="57" spans="1:18" ht="18" x14ac:dyDescent="0.25">
      <c r="A57" s="225"/>
      <c r="B57" s="227" t="s">
        <v>75</v>
      </c>
      <c r="C57" s="231"/>
      <c r="D57" s="225"/>
      <c r="E57" s="225"/>
      <c r="F57" s="225"/>
      <c r="G57" s="225"/>
      <c r="H57" s="225"/>
      <c r="I57" s="225"/>
      <c r="J57" s="225"/>
      <c r="K57" s="225"/>
      <c r="L57" s="225"/>
      <c r="M57" s="225"/>
      <c r="N57" s="225"/>
      <c r="O57" s="225"/>
      <c r="P57" s="225"/>
      <c r="Q57" s="225"/>
      <c r="R57" s="225"/>
    </row>
    <row r="58" spans="1:18" ht="18" x14ac:dyDescent="0.25">
      <c r="A58" s="225"/>
      <c r="B58" s="227" t="s">
        <v>118</v>
      </c>
      <c r="C58" s="225"/>
      <c r="D58" s="225"/>
      <c r="E58" s="225"/>
      <c r="F58" s="225"/>
      <c r="G58" s="225"/>
      <c r="H58" s="225"/>
      <c r="I58" s="225"/>
      <c r="J58" s="225"/>
      <c r="K58" s="225"/>
      <c r="L58" s="225"/>
      <c r="M58" s="225"/>
      <c r="N58" s="225"/>
      <c r="O58" s="225"/>
      <c r="P58" s="225"/>
      <c r="Q58" s="225"/>
      <c r="R58" s="225"/>
    </row>
    <row r="59" spans="1:18" x14ac:dyDescent="0.2">
      <c r="A59" s="225"/>
      <c r="B59" s="226"/>
      <c r="C59" s="225"/>
      <c r="D59" s="225"/>
      <c r="E59" s="225"/>
      <c r="F59" s="225"/>
      <c r="G59" s="225"/>
      <c r="H59" s="225"/>
      <c r="I59" s="225"/>
      <c r="J59" s="225"/>
      <c r="K59" s="225"/>
      <c r="L59" s="225"/>
      <c r="M59" s="225"/>
      <c r="N59" s="225"/>
      <c r="O59" s="225"/>
      <c r="P59" s="225"/>
      <c r="Q59" s="225"/>
      <c r="R59" s="225"/>
    </row>
    <row r="60" spans="1:18" ht="18" x14ac:dyDescent="0.25">
      <c r="A60" s="225"/>
      <c r="B60" s="234" t="s">
        <v>167</v>
      </c>
      <c r="C60" s="225"/>
      <c r="D60" s="225"/>
      <c r="E60" s="225"/>
      <c r="F60" s="225"/>
      <c r="G60" s="225"/>
      <c r="H60" s="225"/>
      <c r="I60" s="225"/>
      <c r="J60" s="225"/>
      <c r="K60" s="225"/>
      <c r="L60" s="225"/>
      <c r="M60" s="225"/>
      <c r="N60" s="225"/>
      <c r="O60" s="225"/>
      <c r="P60" s="225"/>
      <c r="Q60" s="225"/>
      <c r="R60" s="225"/>
    </row>
    <row r="61" spans="1:18" ht="18" x14ac:dyDescent="0.25">
      <c r="A61" s="225"/>
      <c r="B61" s="231" t="s">
        <v>173</v>
      </c>
      <c r="C61" s="225"/>
      <c r="D61" s="225"/>
      <c r="E61" s="225"/>
      <c r="F61" s="225"/>
      <c r="G61" s="225"/>
      <c r="H61" s="225"/>
      <c r="I61" s="225"/>
      <c r="J61" s="225"/>
      <c r="K61" s="225"/>
      <c r="L61" s="225"/>
      <c r="M61" s="225"/>
      <c r="N61" s="225"/>
      <c r="O61" s="225"/>
      <c r="P61" s="225"/>
      <c r="Q61" s="225"/>
      <c r="R61" s="225"/>
    </row>
    <row r="62" spans="1:18" x14ac:dyDescent="0.2">
      <c r="A62" s="225"/>
      <c r="B62" s="225"/>
      <c r="C62" s="225"/>
      <c r="D62" s="225"/>
      <c r="E62" s="225"/>
      <c r="F62" s="225"/>
      <c r="G62" s="225"/>
      <c r="H62" s="225"/>
      <c r="I62" s="225"/>
      <c r="J62" s="225"/>
      <c r="K62" s="225"/>
      <c r="L62" s="225"/>
      <c r="M62" s="225"/>
      <c r="N62" s="225"/>
      <c r="O62" s="225"/>
      <c r="P62" s="225"/>
      <c r="Q62" s="225"/>
      <c r="R62" s="225"/>
    </row>
    <row r="63" spans="1:18" x14ac:dyDescent="0.2">
      <c r="A63" s="225"/>
      <c r="B63" s="225"/>
      <c r="C63" s="225"/>
      <c r="D63" s="225"/>
      <c r="E63" s="225"/>
      <c r="F63" s="225"/>
      <c r="G63" s="225"/>
      <c r="H63" s="225"/>
      <c r="I63" s="225"/>
      <c r="J63" s="225"/>
      <c r="K63" s="225"/>
      <c r="L63" s="225"/>
      <c r="M63" s="225"/>
      <c r="N63" s="225"/>
      <c r="O63" s="225"/>
      <c r="P63" s="225"/>
      <c r="Q63" s="225"/>
      <c r="R63" s="225"/>
    </row>
    <row r="64" spans="1:18" x14ac:dyDescent="0.2">
      <c r="A64" s="225"/>
      <c r="B64" s="225"/>
      <c r="C64" s="225"/>
      <c r="D64" s="225"/>
      <c r="E64" s="225"/>
      <c r="F64" s="225"/>
      <c r="G64" s="225"/>
      <c r="H64" s="225"/>
      <c r="I64" s="225"/>
      <c r="J64" s="225"/>
      <c r="K64" s="225"/>
      <c r="L64" s="225"/>
      <c r="M64" s="225"/>
      <c r="N64" s="225"/>
      <c r="O64" s="225"/>
      <c r="P64" s="225"/>
      <c r="Q64" s="225"/>
      <c r="R64" s="225"/>
    </row>
    <row r="65" spans="1:18" x14ac:dyDescent="0.2">
      <c r="A65" s="225"/>
      <c r="B65" s="225"/>
      <c r="C65" s="225"/>
      <c r="D65" s="225"/>
      <c r="E65" s="225"/>
      <c r="F65" s="225"/>
      <c r="G65" s="225"/>
      <c r="H65" s="225"/>
      <c r="I65" s="225"/>
      <c r="J65" s="225"/>
      <c r="K65" s="225"/>
      <c r="L65" s="225"/>
      <c r="M65" s="225"/>
      <c r="N65" s="225"/>
      <c r="O65" s="225"/>
      <c r="P65" s="225"/>
      <c r="Q65" s="225"/>
      <c r="R65" s="225"/>
    </row>
    <row r="66" spans="1:18" x14ac:dyDescent="0.2">
      <c r="A66" s="225"/>
      <c r="B66" s="225"/>
      <c r="C66" s="225"/>
      <c r="D66" s="225"/>
      <c r="E66" s="225"/>
      <c r="F66" s="225"/>
      <c r="G66" s="225"/>
      <c r="H66" s="225"/>
      <c r="I66" s="225"/>
      <c r="J66" s="225"/>
      <c r="K66" s="225"/>
      <c r="L66" s="225"/>
      <c r="M66" s="225"/>
      <c r="N66" s="225"/>
      <c r="O66" s="225"/>
      <c r="P66" s="225"/>
      <c r="Q66" s="225"/>
      <c r="R66" s="225"/>
    </row>
    <row r="67" spans="1:18" x14ac:dyDescent="0.2">
      <c r="A67" s="225"/>
      <c r="B67" s="225"/>
      <c r="C67" s="225"/>
      <c r="D67" s="225"/>
      <c r="E67" s="225"/>
      <c r="F67" s="225"/>
      <c r="G67" s="225"/>
      <c r="H67" s="225"/>
      <c r="I67" s="225"/>
      <c r="J67" s="225"/>
      <c r="K67" s="225"/>
      <c r="L67" s="225"/>
      <c r="M67" s="225"/>
      <c r="N67" s="225"/>
      <c r="O67" s="225"/>
      <c r="P67" s="225"/>
      <c r="Q67" s="225"/>
      <c r="R67" s="225"/>
    </row>
    <row r="68" spans="1:18" x14ac:dyDescent="0.2">
      <c r="A68" s="225"/>
      <c r="B68" s="225"/>
      <c r="C68" s="225"/>
      <c r="D68" s="225"/>
      <c r="E68" s="225"/>
      <c r="F68" s="225"/>
      <c r="G68" s="225"/>
      <c r="H68" s="225"/>
      <c r="I68" s="225"/>
      <c r="J68" s="225"/>
      <c r="K68" s="225"/>
      <c r="L68" s="225"/>
      <c r="M68" s="225"/>
      <c r="N68" s="225"/>
      <c r="O68" s="225"/>
      <c r="P68" s="225"/>
      <c r="Q68" s="225"/>
      <c r="R68" s="225"/>
    </row>
    <row r="69" spans="1:18" x14ac:dyDescent="0.2">
      <c r="A69" s="225"/>
      <c r="B69" s="225"/>
      <c r="C69" s="225"/>
      <c r="D69" s="225"/>
      <c r="E69" s="225"/>
      <c r="F69" s="225"/>
      <c r="G69" s="225"/>
      <c r="H69" s="225"/>
      <c r="I69" s="225"/>
      <c r="J69" s="225"/>
      <c r="K69" s="225"/>
      <c r="L69" s="225"/>
      <c r="M69" s="225"/>
      <c r="N69" s="225"/>
      <c r="O69" s="225"/>
      <c r="P69" s="225"/>
      <c r="Q69" s="225"/>
      <c r="R69" s="225"/>
    </row>
    <row r="70" spans="1:18" x14ac:dyDescent="0.2">
      <c r="A70" s="225"/>
      <c r="B70" s="225"/>
      <c r="C70" s="225"/>
      <c r="D70" s="225"/>
      <c r="E70" s="225"/>
      <c r="F70" s="225"/>
      <c r="G70" s="225"/>
      <c r="H70" s="225"/>
      <c r="I70" s="225"/>
      <c r="J70" s="225"/>
      <c r="K70" s="225"/>
      <c r="L70" s="225"/>
      <c r="M70" s="225"/>
      <c r="N70" s="225"/>
      <c r="O70" s="225"/>
      <c r="P70" s="225"/>
      <c r="Q70" s="225"/>
      <c r="R70" s="225"/>
    </row>
    <row r="71" spans="1:18" x14ac:dyDescent="0.2">
      <c r="A71" s="225"/>
      <c r="B71" s="225"/>
      <c r="C71" s="225"/>
      <c r="D71" s="225"/>
      <c r="E71" s="225"/>
      <c r="F71" s="225"/>
      <c r="G71" s="225"/>
      <c r="H71" s="225"/>
      <c r="I71" s="225"/>
      <c r="J71" s="225"/>
      <c r="K71" s="225"/>
      <c r="L71" s="225"/>
      <c r="M71" s="225"/>
      <c r="N71" s="225"/>
      <c r="O71" s="225"/>
      <c r="P71" s="225"/>
      <c r="Q71" s="225"/>
      <c r="R71" s="225"/>
    </row>
    <row r="72" spans="1:18" x14ac:dyDescent="0.2">
      <c r="A72" s="225"/>
      <c r="B72" s="225"/>
      <c r="C72" s="225"/>
      <c r="D72" s="225"/>
      <c r="E72" s="225"/>
      <c r="F72" s="225"/>
      <c r="G72" s="225"/>
      <c r="H72" s="225"/>
      <c r="I72" s="225"/>
      <c r="J72" s="225"/>
      <c r="K72" s="225"/>
      <c r="L72" s="225"/>
      <c r="M72" s="225"/>
      <c r="N72" s="225"/>
      <c r="O72" s="225"/>
      <c r="P72" s="225"/>
      <c r="Q72" s="225"/>
      <c r="R72" s="225"/>
    </row>
    <row r="73" spans="1:18" x14ac:dyDescent="0.2">
      <c r="A73" s="225"/>
      <c r="B73" s="225"/>
      <c r="C73" s="225"/>
      <c r="D73" s="225"/>
      <c r="E73" s="225"/>
      <c r="F73" s="225"/>
      <c r="G73" s="225"/>
      <c r="H73" s="225"/>
      <c r="I73" s="225"/>
      <c r="J73" s="225"/>
      <c r="K73" s="225"/>
      <c r="L73" s="225"/>
      <c r="M73" s="225"/>
      <c r="N73" s="225"/>
      <c r="O73" s="225"/>
      <c r="P73" s="225"/>
      <c r="Q73" s="225"/>
      <c r="R73" s="225"/>
    </row>
    <row r="74" spans="1:18" x14ac:dyDescent="0.2">
      <c r="A74" s="225"/>
      <c r="B74" s="225"/>
      <c r="C74" s="225"/>
      <c r="D74" s="225"/>
      <c r="E74" s="225"/>
      <c r="F74" s="225"/>
      <c r="G74" s="225"/>
      <c r="H74" s="225"/>
      <c r="I74" s="225"/>
      <c r="J74" s="225"/>
      <c r="K74" s="225"/>
      <c r="L74" s="225"/>
      <c r="M74" s="225"/>
      <c r="N74" s="225"/>
      <c r="O74" s="225"/>
      <c r="P74" s="225"/>
      <c r="Q74" s="225"/>
      <c r="R74" s="225"/>
    </row>
    <row r="75" spans="1:18" x14ac:dyDescent="0.2">
      <c r="A75" s="225"/>
      <c r="B75" s="225"/>
      <c r="C75" s="225"/>
      <c r="D75" s="225"/>
      <c r="E75" s="225"/>
      <c r="F75" s="225"/>
      <c r="G75" s="225"/>
      <c r="H75" s="225"/>
      <c r="I75" s="225"/>
      <c r="J75" s="225"/>
      <c r="K75" s="225"/>
      <c r="L75" s="225"/>
      <c r="M75" s="225"/>
      <c r="N75" s="225"/>
      <c r="O75" s="225"/>
      <c r="P75" s="225"/>
      <c r="Q75" s="225"/>
      <c r="R75" s="225"/>
    </row>
    <row r="76" spans="1:18" x14ac:dyDescent="0.2">
      <c r="A76" s="225"/>
      <c r="B76" s="225"/>
      <c r="C76" s="225"/>
      <c r="D76" s="225"/>
      <c r="E76" s="225"/>
      <c r="F76" s="225"/>
      <c r="G76" s="225"/>
      <c r="H76" s="225"/>
      <c r="I76" s="225"/>
      <c r="J76" s="225"/>
      <c r="K76" s="225"/>
      <c r="L76" s="225"/>
      <c r="M76" s="225"/>
      <c r="N76" s="225"/>
      <c r="O76" s="225"/>
      <c r="P76" s="225"/>
      <c r="Q76" s="225"/>
      <c r="R76" s="225"/>
    </row>
    <row r="77" spans="1:18" x14ac:dyDescent="0.2">
      <c r="A77" s="225"/>
      <c r="B77" s="225"/>
      <c r="C77" s="225"/>
      <c r="D77" s="225"/>
      <c r="E77" s="225"/>
      <c r="F77" s="225"/>
      <c r="G77" s="225"/>
      <c r="H77" s="225"/>
      <c r="I77" s="225"/>
      <c r="J77" s="225"/>
      <c r="K77" s="225"/>
      <c r="L77" s="225"/>
      <c r="M77" s="225"/>
      <c r="N77" s="225"/>
      <c r="O77" s="225"/>
      <c r="P77" s="225"/>
      <c r="Q77" s="225"/>
      <c r="R77" s="225"/>
    </row>
    <row r="78" spans="1:18" x14ac:dyDescent="0.2">
      <c r="A78" s="225"/>
      <c r="B78" s="225"/>
      <c r="C78" s="225"/>
      <c r="D78" s="225"/>
      <c r="E78" s="225"/>
      <c r="F78" s="225"/>
      <c r="G78" s="225"/>
      <c r="H78" s="225"/>
      <c r="I78" s="225"/>
      <c r="J78" s="225"/>
      <c r="K78" s="225"/>
      <c r="L78" s="225"/>
      <c r="M78" s="225"/>
      <c r="N78" s="225"/>
      <c r="O78" s="225"/>
      <c r="P78" s="225"/>
      <c r="Q78" s="225"/>
      <c r="R78" s="225"/>
    </row>
    <row r="79" spans="1:18" x14ac:dyDescent="0.2">
      <c r="A79" s="225"/>
      <c r="B79" s="225"/>
      <c r="C79" s="225"/>
      <c r="D79" s="225"/>
      <c r="E79" s="225"/>
      <c r="F79" s="225"/>
      <c r="G79" s="225"/>
      <c r="H79" s="225"/>
      <c r="I79" s="225"/>
      <c r="J79" s="225"/>
      <c r="K79" s="225"/>
      <c r="L79" s="225"/>
      <c r="M79" s="225"/>
      <c r="N79" s="225"/>
      <c r="O79" s="225"/>
      <c r="P79" s="225"/>
      <c r="Q79" s="225"/>
      <c r="R79" s="225"/>
    </row>
    <row r="80" spans="1:18" x14ac:dyDescent="0.2">
      <c r="A80" s="225"/>
      <c r="B80" s="225"/>
      <c r="C80" s="225"/>
      <c r="D80" s="225"/>
      <c r="E80" s="225"/>
      <c r="F80" s="225"/>
      <c r="G80" s="225"/>
      <c r="H80" s="225"/>
      <c r="I80" s="225"/>
      <c r="J80" s="225"/>
      <c r="K80" s="225"/>
      <c r="L80" s="225"/>
      <c r="M80" s="225"/>
      <c r="N80" s="225"/>
      <c r="O80" s="225"/>
      <c r="P80" s="225"/>
      <c r="Q80" s="225"/>
      <c r="R80" s="225"/>
    </row>
    <row r="81" spans="1:18" x14ac:dyDescent="0.2">
      <c r="A81" s="225"/>
      <c r="B81" s="225"/>
      <c r="C81" s="225"/>
      <c r="D81" s="225"/>
      <c r="E81" s="225"/>
      <c r="F81" s="225"/>
      <c r="G81" s="225"/>
      <c r="H81" s="225"/>
      <c r="I81" s="225"/>
      <c r="J81" s="225"/>
      <c r="K81" s="225"/>
      <c r="L81" s="225"/>
      <c r="M81" s="225"/>
      <c r="N81" s="225"/>
      <c r="O81" s="225"/>
      <c r="P81" s="225"/>
      <c r="Q81" s="225"/>
      <c r="R81" s="225"/>
    </row>
    <row r="82" spans="1:18" x14ac:dyDescent="0.2">
      <c r="A82" s="225"/>
      <c r="B82" s="225"/>
      <c r="C82" s="225"/>
      <c r="D82" s="225"/>
      <c r="E82" s="225"/>
      <c r="F82" s="225"/>
      <c r="G82" s="225"/>
      <c r="H82" s="225"/>
      <c r="I82" s="225"/>
      <c r="J82" s="225"/>
      <c r="K82" s="225"/>
      <c r="L82" s="225"/>
      <c r="M82" s="225"/>
      <c r="N82" s="225"/>
      <c r="O82" s="225"/>
      <c r="P82" s="225"/>
      <c r="Q82" s="225"/>
      <c r="R82" s="225"/>
    </row>
    <row r="83" spans="1:18" x14ac:dyDescent="0.2">
      <c r="A83" s="225"/>
      <c r="B83" s="225"/>
      <c r="C83" s="225"/>
      <c r="D83" s="225"/>
      <c r="E83" s="225"/>
      <c r="F83" s="225"/>
      <c r="G83" s="225"/>
      <c r="H83" s="225"/>
      <c r="I83" s="225"/>
      <c r="J83" s="225"/>
      <c r="K83" s="225"/>
      <c r="L83" s="225"/>
      <c r="M83" s="225"/>
      <c r="N83" s="225"/>
      <c r="O83" s="225"/>
      <c r="P83" s="225"/>
      <c r="Q83" s="225"/>
      <c r="R83" s="225"/>
    </row>
    <row r="84" spans="1:18" x14ac:dyDescent="0.2">
      <c r="A84" s="225"/>
      <c r="B84" s="225"/>
      <c r="C84" s="225"/>
      <c r="D84" s="225"/>
      <c r="E84" s="225"/>
      <c r="F84" s="225"/>
      <c r="G84" s="225"/>
      <c r="H84" s="225"/>
      <c r="I84" s="225"/>
      <c r="J84" s="225"/>
      <c r="K84" s="225"/>
      <c r="L84" s="225"/>
      <c r="M84" s="225"/>
      <c r="N84" s="225"/>
      <c r="O84" s="225"/>
      <c r="P84" s="225"/>
      <c r="Q84" s="225"/>
      <c r="R84" s="225"/>
    </row>
    <row r="85" spans="1:18" x14ac:dyDescent="0.2">
      <c r="A85" s="225"/>
      <c r="B85" s="225"/>
      <c r="C85" s="225"/>
      <c r="D85" s="225"/>
      <c r="E85" s="225"/>
      <c r="F85" s="225"/>
      <c r="G85" s="225"/>
      <c r="H85" s="225"/>
      <c r="I85" s="225"/>
      <c r="J85" s="225"/>
      <c r="K85" s="225"/>
      <c r="L85" s="225"/>
      <c r="M85" s="225"/>
      <c r="N85" s="225"/>
      <c r="O85" s="225"/>
      <c r="P85" s="225"/>
      <c r="Q85" s="225"/>
      <c r="R85" s="225"/>
    </row>
    <row r="86" spans="1:18" x14ac:dyDescent="0.2">
      <c r="A86" s="225"/>
      <c r="B86" s="225"/>
      <c r="C86" s="225"/>
      <c r="D86" s="225"/>
      <c r="E86" s="225"/>
      <c r="F86" s="225"/>
      <c r="G86" s="225"/>
      <c r="H86" s="225"/>
      <c r="I86" s="225"/>
      <c r="J86" s="225"/>
      <c r="K86" s="225"/>
      <c r="L86" s="225"/>
      <c r="M86" s="225"/>
      <c r="N86" s="225"/>
      <c r="O86" s="225"/>
      <c r="P86" s="225"/>
      <c r="Q86" s="225"/>
      <c r="R86" s="225"/>
    </row>
  </sheetData>
  <sheetProtection sheet="1" objects="1" scenarios="1"/>
  <phoneticPr fontId="16" type="noConversion"/>
  <hyperlinks>
    <hyperlink ref="K16" r:id="rId1"/>
    <hyperlink ref="K15" r:id="rId2"/>
  </hyperlinks>
  <pageMargins left="0.75" right="0.75" top="1" bottom="1" header="0.5" footer="0.5"/>
  <pageSetup orientation="portrait"/>
  <drawing r:id="rId3"/>
  <legacy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Y24"/>
  <sheetViews>
    <sheetView zoomScale="150" workbookViewId="0">
      <pane xSplit="3" ySplit="4" topLeftCell="D5" activePane="bottomRight" state="frozen"/>
      <selection pane="topRight" activeCell="D1" sqref="D1"/>
      <selection pane="bottomLeft" activeCell="A5" sqref="A5"/>
      <selection pane="bottomRight" activeCell="CU8" sqref="CU8"/>
    </sheetView>
  </sheetViews>
  <sheetFormatPr defaultColWidth="13.7109375" defaultRowHeight="12.75" x14ac:dyDescent="0.2"/>
  <cols>
    <col min="1" max="1" width="2.28515625" style="176" customWidth="1"/>
    <col min="2" max="2" width="46.42578125" style="176" customWidth="1"/>
    <col min="3" max="3" width="2.7109375" style="176" customWidth="1"/>
    <col min="4" max="16384" width="13.7109375" style="176"/>
  </cols>
  <sheetData>
    <row r="1" spans="2:103" ht="18" x14ac:dyDescent="0.25">
      <c r="B1" s="190" t="s">
        <v>67</v>
      </c>
    </row>
    <row r="2" spans="2:103" x14ac:dyDescent="0.2">
      <c r="B2" s="218" t="s">
        <v>15</v>
      </c>
      <c r="C2" s="167"/>
      <c r="D2" s="167" t="s">
        <v>16</v>
      </c>
      <c r="E2" s="167" t="s">
        <v>17</v>
      </c>
    </row>
    <row r="3" spans="2:103" ht="18" x14ac:dyDescent="0.25">
      <c r="B3" s="221"/>
      <c r="C3" s="220"/>
      <c r="D3" s="222"/>
      <c r="E3" s="223"/>
      <c r="F3"/>
      <c r="G3"/>
    </row>
    <row r="4" spans="2:103" s="177" customFormat="1" ht="15" x14ac:dyDescent="0.25">
      <c r="D4" s="177" t="s">
        <v>347</v>
      </c>
      <c r="E4" s="177" t="s">
        <v>348</v>
      </c>
      <c r="F4" s="177" t="s">
        <v>214</v>
      </c>
      <c r="G4" s="177" t="s">
        <v>215</v>
      </c>
      <c r="H4" s="177" t="s">
        <v>216</v>
      </c>
      <c r="I4" s="177" t="s">
        <v>217</v>
      </c>
      <c r="J4" s="177" t="s">
        <v>349</v>
      </c>
      <c r="K4" s="177" t="s">
        <v>350</v>
      </c>
      <c r="L4" s="177" t="s">
        <v>351</v>
      </c>
      <c r="M4" s="177" t="s">
        <v>352</v>
      </c>
      <c r="N4" s="177" t="s">
        <v>219</v>
      </c>
      <c r="O4" s="177" t="s">
        <v>220</v>
      </c>
      <c r="P4" s="177" t="s">
        <v>221</v>
      </c>
      <c r="Q4" s="177" t="s">
        <v>222</v>
      </c>
      <c r="R4" s="177" t="s">
        <v>358</v>
      </c>
      <c r="S4" s="177" t="s">
        <v>359</v>
      </c>
      <c r="T4" s="177" t="s">
        <v>360</v>
      </c>
      <c r="U4" s="177" t="s">
        <v>361</v>
      </c>
      <c r="V4" s="177" t="s">
        <v>362</v>
      </c>
      <c r="W4" s="177" t="s">
        <v>363</v>
      </c>
      <c r="X4" s="177" t="s">
        <v>364</v>
      </c>
      <c r="Y4" s="177" t="s">
        <v>365</v>
      </c>
      <c r="Z4" s="177" t="s">
        <v>366</v>
      </c>
      <c r="AA4" s="177" t="s">
        <v>367</v>
      </c>
      <c r="AB4" s="177" t="s">
        <v>231</v>
      </c>
      <c r="AC4" s="177" t="s">
        <v>320</v>
      </c>
      <c r="AD4" s="177" t="s">
        <v>321</v>
      </c>
      <c r="AE4" s="177" t="s">
        <v>322</v>
      </c>
      <c r="AF4" s="177" t="s">
        <v>323</v>
      </c>
      <c r="AG4" s="177" t="s">
        <v>324</v>
      </c>
      <c r="AH4" s="177" t="s">
        <v>325</v>
      </c>
      <c r="AI4" s="177" t="s">
        <v>326</v>
      </c>
      <c r="AJ4" s="177" t="s">
        <v>327</v>
      </c>
      <c r="AK4" s="177" t="s">
        <v>328</v>
      </c>
      <c r="AL4" s="177" t="s">
        <v>329</v>
      </c>
      <c r="AM4" s="177" t="s">
        <v>330</v>
      </c>
      <c r="AN4" s="177" t="s">
        <v>331</v>
      </c>
      <c r="AO4" s="177" t="s">
        <v>332</v>
      </c>
      <c r="AP4" s="177" t="s">
        <v>515</v>
      </c>
      <c r="AQ4" s="177" t="s">
        <v>516</v>
      </c>
      <c r="AR4" s="177" t="s">
        <v>517</v>
      </c>
      <c r="AS4" s="177" t="s">
        <v>518</v>
      </c>
      <c r="AT4" s="177" t="s">
        <v>519</v>
      </c>
      <c r="AU4" s="177" t="s">
        <v>520</v>
      </c>
      <c r="AV4" s="177" t="s">
        <v>521</v>
      </c>
      <c r="AW4" s="177" t="s">
        <v>544</v>
      </c>
      <c r="AX4" s="177" t="s">
        <v>545</v>
      </c>
      <c r="AY4" s="177" t="s">
        <v>546</v>
      </c>
      <c r="AZ4" s="177" t="s">
        <v>547</v>
      </c>
      <c r="BA4" s="177" t="s">
        <v>548</v>
      </c>
      <c r="BB4" s="177" t="s">
        <v>549</v>
      </c>
      <c r="BC4" s="177" t="s">
        <v>550</v>
      </c>
      <c r="BD4" s="177" t="s">
        <v>551</v>
      </c>
      <c r="BE4" s="177" t="s">
        <v>552</v>
      </c>
      <c r="BF4" s="177" t="s">
        <v>553</v>
      </c>
      <c r="BG4" s="177" t="s">
        <v>554</v>
      </c>
      <c r="BH4" s="177" t="s">
        <v>555</v>
      </c>
      <c r="BI4" s="177" t="s">
        <v>556</v>
      </c>
      <c r="BJ4" s="177" t="s">
        <v>557</v>
      </c>
      <c r="BK4" s="177" t="s">
        <v>558</v>
      </c>
      <c r="BL4" s="177" t="s">
        <v>559</v>
      </c>
      <c r="BM4" s="177" t="s">
        <v>560</v>
      </c>
      <c r="BN4" s="177" t="s">
        <v>561</v>
      </c>
      <c r="BO4" s="177" t="s">
        <v>562</v>
      </c>
      <c r="BP4" s="177" t="s">
        <v>563</v>
      </c>
      <c r="BQ4" s="177" t="s">
        <v>564</v>
      </c>
      <c r="BR4" s="177" t="s">
        <v>565</v>
      </c>
      <c r="BS4" s="177" t="s">
        <v>566</v>
      </c>
      <c r="BT4" s="177" t="s">
        <v>567</v>
      </c>
      <c r="BU4" s="177" t="s">
        <v>568</v>
      </c>
      <c r="BV4" s="177" t="s">
        <v>569</v>
      </c>
      <c r="BW4" s="177" t="s">
        <v>570</v>
      </c>
      <c r="BX4" s="177" t="s">
        <v>571</v>
      </c>
      <c r="BY4" s="177" t="s">
        <v>572</v>
      </c>
      <c r="BZ4" s="177" t="s">
        <v>573</v>
      </c>
      <c r="CA4" s="177" t="s">
        <v>574</v>
      </c>
      <c r="CB4" s="177" t="s">
        <v>575</v>
      </c>
      <c r="CC4" s="177" t="s">
        <v>576</v>
      </c>
      <c r="CD4" s="177" t="s">
        <v>577</v>
      </c>
      <c r="CE4" s="177" t="s">
        <v>578</v>
      </c>
      <c r="CF4" s="177" t="s">
        <v>579</v>
      </c>
      <c r="CG4" s="177" t="s">
        <v>580</v>
      </c>
      <c r="CH4" s="177" t="s">
        <v>581</v>
      </c>
      <c r="CI4" s="177" t="s">
        <v>582</v>
      </c>
      <c r="CJ4" s="177" t="s">
        <v>583</v>
      </c>
      <c r="CK4" s="177" t="s">
        <v>584</v>
      </c>
      <c r="CL4" s="177" t="s">
        <v>585</v>
      </c>
      <c r="CM4" s="177" t="s">
        <v>586</v>
      </c>
      <c r="CN4" s="177" t="s">
        <v>587</v>
      </c>
      <c r="CO4" s="177" t="s">
        <v>588</v>
      </c>
      <c r="CP4" s="177" t="s">
        <v>589</v>
      </c>
      <c r="CQ4" s="177" t="s">
        <v>590</v>
      </c>
      <c r="CR4" s="177" t="s">
        <v>591</v>
      </c>
      <c r="CS4" s="177" t="s">
        <v>592</v>
      </c>
      <c r="CT4" s="177" t="s">
        <v>371</v>
      </c>
      <c r="CU4" s="177" t="s">
        <v>372</v>
      </c>
      <c r="CV4" s="177" t="s">
        <v>373</v>
      </c>
      <c r="CW4" s="177" t="s">
        <v>242</v>
      </c>
      <c r="CX4" s="177" t="s">
        <v>243</v>
      </c>
      <c r="CY4" s="177" t="s">
        <v>244</v>
      </c>
    </row>
    <row r="5" spans="2:103" ht="15" x14ac:dyDescent="0.25">
      <c r="B5" s="180" t="s">
        <v>80</v>
      </c>
      <c r="C5" s="17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c r="BH5" s="149"/>
      <c r="BI5" s="149"/>
      <c r="BJ5" s="149"/>
      <c r="BK5" s="149"/>
      <c r="BL5" s="149"/>
      <c r="BM5" s="149"/>
      <c r="BN5" s="149"/>
      <c r="BO5" s="149"/>
      <c r="BP5" s="149"/>
      <c r="BQ5" s="149"/>
      <c r="BR5" s="149"/>
      <c r="BS5" s="149"/>
      <c r="BT5" s="149"/>
      <c r="BU5" s="149"/>
      <c r="BV5" s="149"/>
      <c r="BW5" s="149"/>
      <c r="BX5" s="149"/>
      <c r="BY5" s="149"/>
      <c r="BZ5" s="149"/>
      <c r="CA5" s="149"/>
      <c r="CB5" s="149"/>
      <c r="CC5" s="149"/>
      <c r="CD5" s="149"/>
      <c r="CE5" s="149"/>
      <c r="CF5" s="149"/>
      <c r="CG5" s="149"/>
      <c r="CH5" s="149"/>
      <c r="CI5" s="149"/>
      <c r="CJ5" s="149"/>
      <c r="CK5" s="149"/>
      <c r="CL5" s="149"/>
      <c r="CM5" s="149"/>
      <c r="CN5" s="149"/>
      <c r="CO5" s="149"/>
      <c r="CP5" s="149"/>
      <c r="CQ5" s="149"/>
      <c r="CR5" s="149"/>
      <c r="CS5" s="149"/>
      <c r="CT5" s="149"/>
      <c r="CU5" s="149"/>
      <c r="CV5" s="149"/>
      <c r="CW5" s="149"/>
      <c r="CX5" s="149"/>
      <c r="CY5" s="149"/>
    </row>
    <row r="6" spans="2:103" ht="15" x14ac:dyDescent="0.25">
      <c r="B6" s="180" t="s">
        <v>368</v>
      </c>
      <c r="C6" s="181"/>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row>
    <row r="7" spans="2:103" ht="15" x14ac:dyDescent="0.25">
      <c r="B7" s="180" t="s">
        <v>267</v>
      </c>
      <c r="C7" s="180"/>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row>
    <row r="8" spans="2:103" ht="15" x14ac:dyDescent="0.25">
      <c r="B8" s="180" t="s">
        <v>185</v>
      </c>
      <c r="C8" s="180"/>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156"/>
      <c r="CM8" s="156"/>
      <c r="CN8" s="156"/>
      <c r="CO8" s="156"/>
      <c r="CP8" s="156"/>
      <c r="CQ8" s="156"/>
      <c r="CR8" s="156"/>
      <c r="CS8" s="156"/>
      <c r="CT8" s="156"/>
      <c r="CU8" s="156"/>
      <c r="CV8" s="156"/>
      <c r="CW8" s="156"/>
      <c r="CX8" s="156"/>
      <c r="CY8" s="156"/>
    </row>
    <row r="9" spans="2:103" ht="15" x14ac:dyDescent="0.25">
      <c r="B9" s="180" t="s">
        <v>112</v>
      </c>
      <c r="C9" s="181"/>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row>
    <row r="10" spans="2:103" ht="15" x14ac:dyDescent="0.25">
      <c r="B10" s="180" t="s">
        <v>249</v>
      </c>
      <c r="C10" s="181"/>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156"/>
      <c r="CM10" s="156"/>
      <c r="CN10" s="156"/>
      <c r="CO10" s="156"/>
      <c r="CP10" s="156"/>
      <c r="CQ10" s="156"/>
      <c r="CR10" s="156"/>
      <c r="CS10" s="156"/>
      <c r="CT10" s="156"/>
      <c r="CU10" s="156"/>
      <c r="CV10" s="156"/>
      <c r="CW10" s="156"/>
      <c r="CX10" s="156"/>
      <c r="CY10" s="156"/>
    </row>
    <row r="11" spans="2:103" ht="15" x14ac:dyDescent="0.25">
      <c r="B11" s="180" t="s">
        <v>250</v>
      </c>
      <c r="C11" s="181"/>
      <c r="D11" s="156"/>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row>
    <row r="12" spans="2:103" ht="15" x14ac:dyDescent="0.25">
      <c r="B12" s="180" t="s">
        <v>315</v>
      </c>
      <c r="C12" s="181"/>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2"/>
      <c r="BM12" s="152"/>
      <c r="BN12" s="152"/>
      <c r="BO12" s="152"/>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2"/>
      <c r="CS12" s="152"/>
      <c r="CT12" s="152"/>
      <c r="CU12" s="152"/>
      <c r="CV12" s="152"/>
      <c r="CW12" s="152"/>
      <c r="CX12" s="152"/>
      <c r="CY12" s="152"/>
    </row>
    <row r="13" spans="2:103" x14ac:dyDescent="0.2">
      <c r="B13" s="182" t="s">
        <v>109</v>
      </c>
      <c r="C13" s="183"/>
      <c r="D13" s="184">
        <f t="shared" ref="D13:AB13" si="0">IF(D5&gt;0,(D10*D11/D12),0)</f>
        <v>0</v>
      </c>
      <c r="E13" s="184">
        <f t="shared" si="0"/>
        <v>0</v>
      </c>
      <c r="F13" s="184">
        <f t="shared" si="0"/>
        <v>0</v>
      </c>
      <c r="G13" s="184">
        <f t="shared" si="0"/>
        <v>0</v>
      </c>
      <c r="H13" s="184">
        <f t="shared" si="0"/>
        <v>0</v>
      </c>
      <c r="I13" s="184">
        <f t="shared" si="0"/>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ref="AC13:CN13" si="1">IF(AC5&gt;0,(AC10*AC11/AC12),0)</f>
        <v>0</v>
      </c>
      <c r="AD13" s="184">
        <f t="shared" si="1"/>
        <v>0</v>
      </c>
      <c r="AE13" s="184">
        <f t="shared" si="1"/>
        <v>0</v>
      </c>
      <c r="AF13" s="184">
        <f t="shared" si="1"/>
        <v>0</v>
      </c>
      <c r="AG13" s="184">
        <f t="shared" si="1"/>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184">
        <f t="shared" si="1"/>
        <v>0</v>
      </c>
      <c r="AV13" s="184">
        <f t="shared" si="1"/>
        <v>0</v>
      </c>
      <c r="AW13" s="184">
        <f t="shared" si="1"/>
        <v>0</v>
      </c>
      <c r="AX13" s="184">
        <f t="shared" si="1"/>
        <v>0</v>
      </c>
      <c r="AY13" s="184">
        <f t="shared" si="1"/>
        <v>0</v>
      </c>
      <c r="AZ13" s="184">
        <f t="shared" si="1"/>
        <v>0</v>
      </c>
      <c r="BA13" s="184">
        <f t="shared" si="1"/>
        <v>0</v>
      </c>
      <c r="BB13" s="184">
        <f t="shared" si="1"/>
        <v>0</v>
      </c>
      <c r="BC13" s="184">
        <f t="shared" si="1"/>
        <v>0</v>
      </c>
      <c r="BD13" s="184">
        <f t="shared" si="1"/>
        <v>0</v>
      </c>
      <c r="BE13" s="184">
        <f t="shared" si="1"/>
        <v>0</v>
      </c>
      <c r="BF13" s="184">
        <f t="shared" si="1"/>
        <v>0</v>
      </c>
      <c r="BG13" s="184">
        <f t="shared" si="1"/>
        <v>0</v>
      </c>
      <c r="BH13" s="184">
        <f t="shared" si="1"/>
        <v>0</v>
      </c>
      <c r="BI13" s="184">
        <f t="shared" si="1"/>
        <v>0</v>
      </c>
      <c r="BJ13" s="184">
        <f t="shared" si="1"/>
        <v>0</v>
      </c>
      <c r="BK13" s="184">
        <f t="shared" si="1"/>
        <v>0</v>
      </c>
      <c r="BL13" s="184">
        <f t="shared" si="1"/>
        <v>0</v>
      </c>
      <c r="BM13" s="184">
        <f t="shared" si="1"/>
        <v>0</v>
      </c>
      <c r="BN13" s="184">
        <f t="shared" si="1"/>
        <v>0</v>
      </c>
      <c r="BO13" s="184">
        <f t="shared" si="1"/>
        <v>0</v>
      </c>
      <c r="BP13" s="184">
        <f t="shared" si="1"/>
        <v>0</v>
      </c>
      <c r="BQ13" s="184">
        <f t="shared" si="1"/>
        <v>0</v>
      </c>
      <c r="BR13" s="184">
        <f t="shared" si="1"/>
        <v>0</v>
      </c>
      <c r="BS13" s="184">
        <f t="shared" si="1"/>
        <v>0</v>
      </c>
      <c r="BT13" s="184">
        <f t="shared" si="1"/>
        <v>0</v>
      </c>
      <c r="BU13" s="184">
        <f t="shared" si="1"/>
        <v>0</v>
      </c>
      <c r="BV13" s="184">
        <f t="shared" si="1"/>
        <v>0</v>
      </c>
      <c r="BW13" s="184">
        <f t="shared" si="1"/>
        <v>0</v>
      </c>
      <c r="BX13" s="184">
        <f t="shared" si="1"/>
        <v>0</v>
      </c>
      <c r="BY13" s="184">
        <f t="shared" si="1"/>
        <v>0</v>
      </c>
      <c r="BZ13" s="184">
        <f t="shared" si="1"/>
        <v>0</v>
      </c>
      <c r="CA13" s="184">
        <f t="shared" si="1"/>
        <v>0</v>
      </c>
      <c r="CB13" s="184">
        <f t="shared" si="1"/>
        <v>0</v>
      </c>
      <c r="CC13" s="184">
        <f t="shared" si="1"/>
        <v>0</v>
      </c>
      <c r="CD13" s="184">
        <f t="shared" si="1"/>
        <v>0</v>
      </c>
      <c r="CE13" s="184">
        <f t="shared" si="1"/>
        <v>0</v>
      </c>
      <c r="CF13" s="184">
        <f t="shared" si="1"/>
        <v>0</v>
      </c>
      <c r="CG13" s="184">
        <f t="shared" si="1"/>
        <v>0</v>
      </c>
      <c r="CH13" s="184">
        <f t="shared" si="1"/>
        <v>0</v>
      </c>
      <c r="CI13" s="184">
        <f t="shared" si="1"/>
        <v>0</v>
      </c>
      <c r="CJ13" s="184">
        <f t="shared" si="1"/>
        <v>0</v>
      </c>
      <c r="CK13" s="184">
        <f t="shared" si="1"/>
        <v>0</v>
      </c>
      <c r="CL13" s="184">
        <f t="shared" si="1"/>
        <v>0</v>
      </c>
      <c r="CM13" s="184">
        <f t="shared" si="1"/>
        <v>0</v>
      </c>
      <c r="CN13" s="184">
        <f t="shared" si="1"/>
        <v>0</v>
      </c>
      <c r="CO13" s="184">
        <f t="shared" ref="CO13:CY13" si="2">IF(CO5&gt;0,(CO10*CO11/CO12),0)</f>
        <v>0</v>
      </c>
      <c r="CP13" s="184">
        <f t="shared" si="2"/>
        <v>0</v>
      </c>
      <c r="CQ13" s="184">
        <f t="shared" si="2"/>
        <v>0</v>
      </c>
      <c r="CR13" s="184">
        <f t="shared" si="2"/>
        <v>0</v>
      </c>
      <c r="CS13" s="184">
        <f t="shared" si="2"/>
        <v>0</v>
      </c>
      <c r="CT13" s="184">
        <f t="shared" si="2"/>
        <v>0</v>
      </c>
      <c r="CU13" s="184">
        <f t="shared" si="2"/>
        <v>0</v>
      </c>
      <c r="CV13" s="184">
        <f t="shared" si="2"/>
        <v>0</v>
      </c>
      <c r="CW13" s="184">
        <f t="shared" si="2"/>
        <v>0</v>
      </c>
      <c r="CX13" s="184">
        <f t="shared" si="2"/>
        <v>0</v>
      </c>
      <c r="CY13" s="184">
        <f t="shared" si="2"/>
        <v>0</v>
      </c>
    </row>
    <row r="14" spans="2:103" x14ac:dyDescent="0.2">
      <c r="B14" s="180" t="s">
        <v>620</v>
      </c>
      <c r="C14" s="181"/>
      <c r="D14" s="185">
        <f t="shared" ref="D14:AB14" si="3">IF(D13&gt;0,(43560/D13),0)</f>
        <v>0</v>
      </c>
      <c r="E14" s="185">
        <f t="shared" si="3"/>
        <v>0</v>
      </c>
      <c r="F14" s="185">
        <f t="shared" si="3"/>
        <v>0</v>
      </c>
      <c r="G14" s="185">
        <f t="shared" si="3"/>
        <v>0</v>
      </c>
      <c r="H14" s="185">
        <f t="shared" si="3"/>
        <v>0</v>
      </c>
      <c r="I14" s="185">
        <f t="shared" si="3"/>
        <v>0</v>
      </c>
      <c r="J14" s="185">
        <f t="shared" si="3"/>
        <v>0</v>
      </c>
      <c r="K14" s="185">
        <f t="shared" si="3"/>
        <v>0</v>
      </c>
      <c r="L14" s="185">
        <f t="shared" si="3"/>
        <v>0</v>
      </c>
      <c r="M14" s="185">
        <f t="shared" si="3"/>
        <v>0</v>
      </c>
      <c r="N14" s="185">
        <f t="shared" si="3"/>
        <v>0</v>
      </c>
      <c r="O14" s="185">
        <f t="shared" si="3"/>
        <v>0</v>
      </c>
      <c r="P14" s="185">
        <f t="shared" si="3"/>
        <v>0</v>
      </c>
      <c r="Q14" s="185">
        <f t="shared" si="3"/>
        <v>0</v>
      </c>
      <c r="R14" s="185">
        <f t="shared" si="3"/>
        <v>0</v>
      </c>
      <c r="S14" s="185">
        <f t="shared" si="3"/>
        <v>0</v>
      </c>
      <c r="T14" s="185">
        <f t="shared" si="3"/>
        <v>0</v>
      </c>
      <c r="U14" s="185">
        <f t="shared" si="3"/>
        <v>0</v>
      </c>
      <c r="V14" s="185">
        <f t="shared" si="3"/>
        <v>0</v>
      </c>
      <c r="W14" s="185">
        <f t="shared" si="3"/>
        <v>0</v>
      </c>
      <c r="X14" s="185">
        <f t="shared" si="3"/>
        <v>0</v>
      </c>
      <c r="Y14" s="185">
        <f t="shared" si="3"/>
        <v>0</v>
      </c>
      <c r="Z14" s="185">
        <f t="shared" si="3"/>
        <v>0</v>
      </c>
      <c r="AA14" s="185">
        <f t="shared" si="3"/>
        <v>0</v>
      </c>
      <c r="AB14" s="185">
        <f t="shared" si="3"/>
        <v>0</v>
      </c>
      <c r="AC14" s="185">
        <f t="shared" ref="AC14:CN14" si="4">IF(AC13&gt;0,(43560/AC13),0)</f>
        <v>0</v>
      </c>
      <c r="AD14" s="185">
        <f t="shared" si="4"/>
        <v>0</v>
      </c>
      <c r="AE14" s="185">
        <f t="shared" si="4"/>
        <v>0</v>
      </c>
      <c r="AF14" s="185">
        <f t="shared" si="4"/>
        <v>0</v>
      </c>
      <c r="AG14" s="185">
        <f t="shared" si="4"/>
        <v>0</v>
      </c>
      <c r="AH14" s="185">
        <f t="shared" si="4"/>
        <v>0</v>
      </c>
      <c r="AI14" s="185">
        <f t="shared" si="4"/>
        <v>0</v>
      </c>
      <c r="AJ14" s="185">
        <f t="shared" si="4"/>
        <v>0</v>
      </c>
      <c r="AK14" s="185">
        <f t="shared" si="4"/>
        <v>0</v>
      </c>
      <c r="AL14" s="185">
        <f t="shared" si="4"/>
        <v>0</v>
      </c>
      <c r="AM14" s="185">
        <f t="shared" si="4"/>
        <v>0</v>
      </c>
      <c r="AN14" s="185">
        <f t="shared" si="4"/>
        <v>0</v>
      </c>
      <c r="AO14" s="185">
        <f t="shared" si="4"/>
        <v>0</v>
      </c>
      <c r="AP14" s="185">
        <f t="shared" si="4"/>
        <v>0</v>
      </c>
      <c r="AQ14" s="185">
        <f t="shared" si="4"/>
        <v>0</v>
      </c>
      <c r="AR14" s="185">
        <f t="shared" si="4"/>
        <v>0</v>
      </c>
      <c r="AS14" s="185">
        <f t="shared" si="4"/>
        <v>0</v>
      </c>
      <c r="AT14" s="185">
        <f t="shared" si="4"/>
        <v>0</v>
      </c>
      <c r="AU14" s="185">
        <f t="shared" si="4"/>
        <v>0</v>
      </c>
      <c r="AV14" s="185">
        <f t="shared" si="4"/>
        <v>0</v>
      </c>
      <c r="AW14" s="185">
        <f t="shared" si="4"/>
        <v>0</v>
      </c>
      <c r="AX14" s="185">
        <f t="shared" si="4"/>
        <v>0</v>
      </c>
      <c r="AY14" s="185">
        <f t="shared" si="4"/>
        <v>0</v>
      </c>
      <c r="AZ14" s="185">
        <f t="shared" si="4"/>
        <v>0</v>
      </c>
      <c r="BA14" s="185">
        <f t="shared" si="4"/>
        <v>0</v>
      </c>
      <c r="BB14" s="185">
        <f t="shared" si="4"/>
        <v>0</v>
      </c>
      <c r="BC14" s="185">
        <f t="shared" si="4"/>
        <v>0</v>
      </c>
      <c r="BD14" s="185">
        <f t="shared" si="4"/>
        <v>0</v>
      </c>
      <c r="BE14" s="185">
        <f t="shared" si="4"/>
        <v>0</v>
      </c>
      <c r="BF14" s="185">
        <f t="shared" si="4"/>
        <v>0</v>
      </c>
      <c r="BG14" s="185">
        <f t="shared" si="4"/>
        <v>0</v>
      </c>
      <c r="BH14" s="185">
        <f t="shared" si="4"/>
        <v>0</v>
      </c>
      <c r="BI14" s="185">
        <f t="shared" si="4"/>
        <v>0</v>
      </c>
      <c r="BJ14" s="185">
        <f t="shared" si="4"/>
        <v>0</v>
      </c>
      <c r="BK14" s="185">
        <f t="shared" si="4"/>
        <v>0</v>
      </c>
      <c r="BL14" s="185">
        <f t="shared" si="4"/>
        <v>0</v>
      </c>
      <c r="BM14" s="185">
        <f t="shared" si="4"/>
        <v>0</v>
      </c>
      <c r="BN14" s="185">
        <f t="shared" si="4"/>
        <v>0</v>
      </c>
      <c r="BO14" s="185">
        <f t="shared" si="4"/>
        <v>0</v>
      </c>
      <c r="BP14" s="185">
        <f t="shared" si="4"/>
        <v>0</v>
      </c>
      <c r="BQ14" s="185">
        <f t="shared" si="4"/>
        <v>0</v>
      </c>
      <c r="BR14" s="185">
        <f t="shared" si="4"/>
        <v>0</v>
      </c>
      <c r="BS14" s="185">
        <f t="shared" si="4"/>
        <v>0</v>
      </c>
      <c r="BT14" s="185">
        <f t="shared" si="4"/>
        <v>0</v>
      </c>
      <c r="BU14" s="185">
        <f t="shared" si="4"/>
        <v>0</v>
      </c>
      <c r="BV14" s="185">
        <f t="shared" si="4"/>
        <v>0</v>
      </c>
      <c r="BW14" s="185">
        <f t="shared" si="4"/>
        <v>0</v>
      </c>
      <c r="BX14" s="185">
        <f t="shared" si="4"/>
        <v>0</v>
      </c>
      <c r="BY14" s="185">
        <f t="shared" si="4"/>
        <v>0</v>
      </c>
      <c r="BZ14" s="185">
        <f t="shared" si="4"/>
        <v>0</v>
      </c>
      <c r="CA14" s="185">
        <f t="shared" si="4"/>
        <v>0</v>
      </c>
      <c r="CB14" s="185">
        <f t="shared" si="4"/>
        <v>0</v>
      </c>
      <c r="CC14" s="185">
        <f t="shared" si="4"/>
        <v>0</v>
      </c>
      <c r="CD14" s="185">
        <f t="shared" si="4"/>
        <v>0</v>
      </c>
      <c r="CE14" s="185">
        <f t="shared" si="4"/>
        <v>0</v>
      </c>
      <c r="CF14" s="185">
        <f t="shared" si="4"/>
        <v>0</v>
      </c>
      <c r="CG14" s="185">
        <f t="shared" si="4"/>
        <v>0</v>
      </c>
      <c r="CH14" s="185">
        <f t="shared" si="4"/>
        <v>0</v>
      </c>
      <c r="CI14" s="185">
        <f t="shared" si="4"/>
        <v>0</v>
      </c>
      <c r="CJ14" s="185">
        <f t="shared" si="4"/>
        <v>0</v>
      </c>
      <c r="CK14" s="185">
        <f t="shared" si="4"/>
        <v>0</v>
      </c>
      <c r="CL14" s="185">
        <f t="shared" si="4"/>
        <v>0</v>
      </c>
      <c r="CM14" s="185">
        <f t="shared" si="4"/>
        <v>0</v>
      </c>
      <c r="CN14" s="185">
        <f t="shared" si="4"/>
        <v>0</v>
      </c>
      <c r="CO14" s="185">
        <f t="shared" ref="CO14:CY14" si="5">IF(CO13&gt;0,(43560/CO13),0)</f>
        <v>0</v>
      </c>
      <c r="CP14" s="185">
        <f t="shared" si="5"/>
        <v>0</v>
      </c>
      <c r="CQ14" s="185">
        <f t="shared" si="5"/>
        <v>0</v>
      </c>
      <c r="CR14" s="185">
        <f t="shared" si="5"/>
        <v>0</v>
      </c>
      <c r="CS14" s="185">
        <f t="shared" si="5"/>
        <v>0</v>
      </c>
      <c r="CT14" s="185">
        <f t="shared" si="5"/>
        <v>0</v>
      </c>
      <c r="CU14" s="185">
        <f t="shared" si="5"/>
        <v>0</v>
      </c>
      <c r="CV14" s="185">
        <f t="shared" si="5"/>
        <v>0</v>
      </c>
      <c r="CW14" s="185">
        <f t="shared" si="5"/>
        <v>0</v>
      </c>
      <c r="CX14" s="185">
        <f t="shared" si="5"/>
        <v>0</v>
      </c>
      <c r="CY14" s="185">
        <f t="shared" si="5"/>
        <v>0</v>
      </c>
    </row>
    <row r="15" spans="2:103" ht="15" x14ac:dyDescent="0.25">
      <c r="B15" s="180" t="s">
        <v>448</v>
      </c>
      <c r="C15" s="181"/>
      <c r="D15" s="152"/>
      <c r="E15" s="152"/>
      <c r="F15" s="152"/>
      <c r="G15" s="152"/>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152"/>
      <c r="AZ15" s="152"/>
      <c r="BA15" s="152"/>
      <c r="BB15" s="152"/>
      <c r="BC15" s="152"/>
      <c r="BD15" s="152"/>
      <c r="BE15" s="152"/>
      <c r="BF15" s="152"/>
      <c r="BG15" s="152"/>
      <c r="BH15" s="152"/>
      <c r="BI15" s="152"/>
      <c r="BJ15" s="152"/>
      <c r="BK15" s="152"/>
      <c r="BL15" s="152"/>
      <c r="BM15" s="152"/>
      <c r="BN15" s="152"/>
      <c r="BO15" s="152"/>
      <c r="BP15" s="152"/>
      <c r="BQ15" s="152"/>
      <c r="BR15" s="152"/>
      <c r="BS15" s="152"/>
      <c r="BT15" s="152"/>
      <c r="BU15" s="152"/>
      <c r="BV15" s="152"/>
      <c r="BW15" s="152"/>
      <c r="BX15" s="152"/>
      <c r="BY15" s="152"/>
      <c r="BZ15" s="152"/>
      <c r="CA15" s="152"/>
      <c r="CB15" s="152"/>
      <c r="CC15" s="152"/>
      <c r="CD15" s="152"/>
      <c r="CE15" s="152"/>
      <c r="CF15" s="152"/>
      <c r="CG15" s="152"/>
      <c r="CH15" s="152"/>
      <c r="CI15" s="152"/>
      <c r="CJ15" s="152"/>
      <c r="CK15" s="152"/>
      <c r="CL15" s="152"/>
      <c r="CM15" s="152"/>
      <c r="CN15" s="152"/>
      <c r="CO15" s="152"/>
      <c r="CP15" s="152"/>
      <c r="CQ15" s="152"/>
      <c r="CR15" s="152"/>
      <c r="CS15" s="152"/>
      <c r="CT15" s="152"/>
      <c r="CU15" s="152"/>
      <c r="CV15" s="152"/>
      <c r="CW15" s="152"/>
      <c r="CX15" s="152"/>
      <c r="CY15" s="152"/>
    </row>
    <row r="16" spans="2:103" x14ac:dyDescent="0.2">
      <c r="B16" s="180" t="s">
        <v>318</v>
      </c>
      <c r="C16" s="181"/>
      <c r="D16" s="185">
        <f t="shared" ref="D16:AB16" si="6">D6*D15</f>
        <v>0</v>
      </c>
      <c r="E16" s="185">
        <f t="shared" si="6"/>
        <v>0</v>
      </c>
      <c r="F16" s="185">
        <f t="shared" si="6"/>
        <v>0</v>
      </c>
      <c r="G16" s="185">
        <f t="shared" si="6"/>
        <v>0</v>
      </c>
      <c r="H16" s="185">
        <f t="shared" si="6"/>
        <v>0</v>
      </c>
      <c r="I16" s="185">
        <f t="shared" si="6"/>
        <v>0</v>
      </c>
      <c r="J16" s="185">
        <f t="shared" si="6"/>
        <v>0</v>
      </c>
      <c r="K16" s="185">
        <f t="shared" si="6"/>
        <v>0</v>
      </c>
      <c r="L16" s="185">
        <f t="shared" si="6"/>
        <v>0</v>
      </c>
      <c r="M16" s="185">
        <f t="shared" si="6"/>
        <v>0</v>
      </c>
      <c r="N16" s="185">
        <f t="shared" si="6"/>
        <v>0</v>
      </c>
      <c r="O16" s="185">
        <f t="shared" si="6"/>
        <v>0</v>
      </c>
      <c r="P16" s="185">
        <f t="shared" si="6"/>
        <v>0</v>
      </c>
      <c r="Q16" s="185">
        <f t="shared" si="6"/>
        <v>0</v>
      </c>
      <c r="R16" s="185">
        <f t="shared" si="6"/>
        <v>0</v>
      </c>
      <c r="S16" s="185">
        <f t="shared" si="6"/>
        <v>0</v>
      </c>
      <c r="T16" s="185">
        <f t="shared" si="6"/>
        <v>0</v>
      </c>
      <c r="U16" s="185">
        <f t="shared" si="6"/>
        <v>0</v>
      </c>
      <c r="V16" s="185">
        <f t="shared" si="6"/>
        <v>0</v>
      </c>
      <c r="W16" s="185">
        <f t="shared" si="6"/>
        <v>0</v>
      </c>
      <c r="X16" s="185">
        <f t="shared" si="6"/>
        <v>0</v>
      </c>
      <c r="Y16" s="185">
        <f t="shared" si="6"/>
        <v>0</v>
      </c>
      <c r="Z16" s="185">
        <f t="shared" si="6"/>
        <v>0</v>
      </c>
      <c r="AA16" s="185">
        <f t="shared" si="6"/>
        <v>0</v>
      </c>
      <c r="AB16" s="185">
        <f t="shared" si="6"/>
        <v>0</v>
      </c>
      <c r="AC16" s="185">
        <f t="shared" ref="AC16:CN16" si="7">AC6*AC15</f>
        <v>0</v>
      </c>
      <c r="AD16" s="185">
        <f t="shared" si="7"/>
        <v>0</v>
      </c>
      <c r="AE16" s="185">
        <f t="shared" si="7"/>
        <v>0</v>
      </c>
      <c r="AF16" s="185">
        <f t="shared" si="7"/>
        <v>0</v>
      </c>
      <c r="AG16" s="185">
        <f t="shared" si="7"/>
        <v>0</v>
      </c>
      <c r="AH16" s="185">
        <f t="shared" si="7"/>
        <v>0</v>
      </c>
      <c r="AI16" s="185">
        <f t="shared" si="7"/>
        <v>0</v>
      </c>
      <c r="AJ16" s="185">
        <f t="shared" si="7"/>
        <v>0</v>
      </c>
      <c r="AK16" s="185">
        <f t="shared" si="7"/>
        <v>0</v>
      </c>
      <c r="AL16" s="185">
        <f t="shared" si="7"/>
        <v>0</v>
      </c>
      <c r="AM16" s="185">
        <f t="shared" si="7"/>
        <v>0</v>
      </c>
      <c r="AN16" s="185">
        <f t="shared" si="7"/>
        <v>0</v>
      </c>
      <c r="AO16" s="185">
        <f t="shared" si="7"/>
        <v>0</v>
      </c>
      <c r="AP16" s="185">
        <f t="shared" si="7"/>
        <v>0</v>
      </c>
      <c r="AQ16" s="185">
        <f t="shared" si="7"/>
        <v>0</v>
      </c>
      <c r="AR16" s="185">
        <f t="shared" si="7"/>
        <v>0</v>
      </c>
      <c r="AS16" s="185">
        <f t="shared" si="7"/>
        <v>0</v>
      </c>
      <c r="AT16" s="185">
        <f t="shared" si="7"/>
        <v>0</v>
      </c>
      <c r="AU16" s="185">
        <f t="shared" si="7"/>
        <v>0</v>
      </c>
      <c r="AV16" s="185">
        <f t="shared" si="7"/>
        <v>0</v>
      </c>
      <c r="AW16" s="185">
        <f t="shared" si="7"/>
        <v>0</v>
      </c>
      <c r="AX16" s="185">
        <f t="shared" si="7"/>
        <v>0</v>
      </c>
      <c r="AY16" s="185">
        <f t="shared" si="7"/>
        <v>0</v>
      </c>
      <c r="AZ16" s="185">
        <f t="shared" si="7"/>
        <v>0</v>
      </c>
      <c r="BA16" s="185">
        <f t="shared" si="7"/>
        <v>0</v>
      </c>
      <c r="BB16" s="185">
        <f t="shared" si="7"/>
        <v>0</v>
      </c>
      <c r="BC16" s="185">
        <f t="shared" si="7"/>
        <v>0</v>
      </c>
      <c r="BD16" s="185">
        <f t="shared" si="7"/>
        <v>0</v>
      </c>
      <c r="BE16" s="185">
        <f t="shared" si="7"/>
        <v>0</v>
      </c>
      <c r="BF16" s="185">
        <f t="shared" si="7"/>
        <v>0</v>
      </c>
      <c r="BG16" s="185">
        <f t="shared" si="7"/>
        <v>0</v>
      </c>
      <c r="BH16" s="185">
        <f t="shared" si="7"/>
        <v>0</v>
      </c>
      <c r="BI16" s="185">
        <f t="shared" si="7"/>
        <v>0</v>
      </c>
      <c r="BJ16" s="185">
        <f t="shared" si="7"/>
        <v>0</v>
      </c>
      <c r="BK16" s="185">
        <f t="shared" si="7"/>
        <v>0</v>
      </c>
      <c r="BL16" s="185">
        <f t="shared" si="7"/>
        <v>0</v>
      </c>
      <c r="BM16" s="185">
        <f t="shared" si="7"/>
        <v>0</v>
      </c>
      <c r="BN16" s="185">
        <f t="shared" si="7"/>
        <v>0</v>
      </c>
      <c r="BO16" s="185">
        <f t="shared" si="7"/>
        <v>0</v>
      </c>
      <c r="BP16" s="185">
        <f t="shared" si="7"/>
        <v>0</v>
      </c>
      <c r="BQ16" s="185">
        <f t="shared" si="7"/>
        <v>0</v>
      </c>
      <c r="BR16" s="185">
        <f t="shared" si="7"/>
        <v>0</v>
      </c>
      <c r="BS16" s="185">
        <f t="shared" si="7"/>
        <v>0</v>
      </c>
      <c r="BT16" s="185">
        <f t="shared" si="7"/>
        <v>0</v>
      </c>
      <c r="BU16" s="185">
        <f t="shared" si="7"/>
        <v>0</v>
      </c>
      <c r="BV16" s="185">
        <f t="shared" si="7"/>
        <v>0</v>
      </c>
      <c r="BW16" s="185">
        <f t="shared" si="7"/>
        <v>0</v>
      </c>
      <c r="BX16" s="185">
        <f t="shared" si="7"/>
        <v>0</v>
      </c>
      <c r="BY16" s="185">
        <f t="shared" si="7"/>
        <v>0</v>
      </c>
      <c r="BZ16" s="185">
        <f t="shared" si="7"/>
        <v>0</v>
      </c>
      <c r="CA16" s="185">
        <f t="shared" si="7"/>
        <v>0</v>
      </c>
      <c r="CB16" s="185">
        <f t="shared" si="7"/>
        <v>0</v>
      </c>
      <c r="CC16" s="185">
        <f t="shared" si="7"/>
        <v>0</v>
      </c>
      <c r="CD16" s="185">
        <f t="shared" si="7"/>
        <v>0</v>
      </c>
      <c r="CE16" s="185">
        <f t="shared" si="7"/>
        <v>0</v>
      </c>
      <c r="CF16" s="185">
        <f t="shared" si="7"/>
        <v>0</v>
      </c>
      <c r="CG16" s="185">
        <f t="shared" si="7"/>
        <v>0</v>
      </c>
      <c r="CH16" s="185">
        <f t="shared" si="7"/>
        <v>0</v>
      </c>
      <c r="CI16" s="185">
        <f t="shared" si="7"/>
        <v>0</v>
      </c>
      <c r="CJ16" s="185">
        <f t="shared" si="7"/>
        <v>0</v>
      </c>
      <c r="CK16" s="185">
        <f t="shared" si="7"/>
        <v>0</v>
      </c>
      <c r="CL16" s="185">
        <f t="shared" si="7"/>
        <v>0</v>
      </c>
      <c r="CM16" s="185">
        <f t="shared" si="7"/>
        <v>0</v>
      </c>
      <c r="CN16" s="185">
        <f t="shared" si="7"/>
        <v>0</v>
      </c>
      <c r="CO16" s="185">
        <f t="shared" ref="CO16:CY16" si="8">CO6*CO15</f>
        <v>0</v>
      </c>
      <c r="CP16" s="185">
        <f t="shared" si="8"/>
        <v>0</v>
      </c>
      <c r="CQ16" s="185">
        <f t="shared" si="8"/>
        <v>0</v>
      </c>
      <c r="CR16" s="185">
        <f t="shared" si="8"/>
        <v>0</v>
      </c>
      <c r="CS16" s="185">
        <f t="shared" si="8"/>
        <v>0</v>
      </c>
      <c r="CT16" s="185">
        <f t="shared" si="8"/>
        <v>0</v>
      </c>
      <c r="CU16" s="185">
        <f t="shared" si="8"/>
        <v>0</v>
      </c>
      <c r="CV16" s="185">
        <f t="shared" si="8"/>
        <v>0</v>
      </c>
      <c r="CW16" s="185">
        <f t="shared" si="8"/>
        <v>0</v>
      </c>
      <c r="CX16" s="185">
        <f t="shared" si="8"/>
        <v>0</v>
      </c>
      <c r="CY16" s="185">
        <f t="shared" si="8"/>
        <v>0</v>
      </c>
    </row>
    <row r="17" spans="2:103" ht="15" x14ac:dyDescent="0.25">
      <c r="B17" s="180" t="s">
        <v>272</v>
      </c>
      <c r="C17" s="180"/>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c r="BI17" s="150"/>
      <c r="BJ17" s="150"/>
      <c r="BK17" s="150"/>
      <c r="BL17" s="150"/>
      <c r="BM17" s="150"/>
      <c r="BN17" s="150"/>
      <c r="BO17" s="150"/>
      <c r="BP17" s="150"/>
      <c r="BQ17" s="150"/>
      <c r="BR17" s="150"/>
      <c r="BS17" s="150"/>
      <c r="BT17" s="150"/>
      <c r="BU17" s="150"/>
      <c r="BV17" s="150"/>
      <c r="BW17" s="150"/>
      <c r="BX17" s="150"/>
      <c r="BY17" s="150"/>
      <c r="BZ17" s="150"/>
      <c r="CA17" s="150"/>
      <c r="CB17" s="150"/>
      <c r="CC17" s="150"/>
      <c r="CD17" s="150"/>
      <c r="CE17" s="150"/>
      <c r="CF17" s="150"/>
      <c r="CG17" s="150"/>
      <c r="CH17" s="150"/>
      <c r="CI17" s="150"/>
      <c r="CJ17" s="150"/>
      <c r="CK17" s="150"/>
      <c r="CL17" s="150"/>
      <c r="CM17" s="150"/>
      <c r="CN17" s="150"/>
      <c r="CO17" s="150"/>
      <c r="CP17" s="150"/>
      <c r="CQ17" s="150"/>
      <c r="CR17" s="150"/>
      <c r="CS17" s="150"/>
      <c r="CT17" s="150"/>
      <c r="CU17" s="150"/>
      <c r="CV17" s="150"/>
      <c r="CW17" s="150"/>
      <c r="CX17" s="150"/>
      <c r="CY17" s="150"/>
    </row>
    <row r="18" spans="2:103" x14ac:dyDescent="0.2">
      <c r="B18" s="180" t="s">
        <v>186</v>
      </c>
      <c r="C18" s="180"/>
      <c r="D18" s="186">
        <f t="shared" ref="D18:AB18" si="9">D8*D17*D15</f>
        <v>0</v>
      </c>
      <c r="E18" s="186">
        <f t="shared" si="9"/>
        <v>0</v>
      </c>
      <c r="F18" s="186">
        <f t="shared" si="9"/>
        <v>0</v>
      </c>
      <c r="G18" s="186">
        <f t="shared" si="9"/>
        <v>0</v>
      </c>
      <c r="H18" s="186">
        <f t="shared" si="9"/>
        <v>0</v>
      </c>
      <c r="I18" s="186">
        <f t="shared" si="9"/>
        <v>0</v>
      </c>
      <c r="J18" s="186">
        <f t="shared" si="9"/>
        <v>0</v>
      </c>
      <c r="K18" s="186">
        <f t="shared" si="9"/>
        <v>0</v>
      </c>
      <c r="L18" s="186">
        <f t="shared" si="9"/>
        <v>0</v>
      </c>
      <c r="M18" s="186">
        <f t="shared" si="9"/>
        <v>0</v>
      </c>
      <c r="N18" s="186">
        <f t="shared" si="9"/>
        <v>0</v>
      </c>
      <c r="O18" s="186">
        <f t="shared" si="9"/>
        <v>0</v>
      </c>
      <c r="P18" s="186">
        <f t="shared" si="9"/>
        <v>0</v>
      </c>
      <c r="Q18" s="186">
        <f t="shared" si="9"/>
        <v>0</v>
      </c>
      <c r="R18" s="186">
        <f t="shared" si="9"/>
        <v>0</v>
      </c>
      <c r="S18" s="186">
        <f t="shared" si="9"/>
        <v>0</v>
      </c>
      <c r="T18" s="186">
        <f t="shared" si="9"/>
        <v>0</v>
      </c>
      <c r="U18" s="186">
        <f t="shared" si="9"/>
        <v>0</v>
      </c>
      <c r="V18" s="186">
        <f t="shared" si="9"/>
        <v>0</v>
      </c>
      <c r="W18" s="186">
        <f t="shared" si="9"/>
        <v>0</v>
      </c>
      <c r="X18" s="186">
        <f t="shared" si="9"/>
        <v>0</v>
      </c>
      <c r="Y18" s="186">
        <f t="shared" si="9"/>
        <v>0</v>
      </c>
      <c r="Z18" s="186">
        <f t="shared" si="9"/>
        <v>0</v>
      </c>
      <c r="AA18" s="186">
        <f t="shared" si="9"/>
        <v>0</v>
      </c>
      <c r="AB18" s="186">
        <f t="shared" si="9"/>
        <v>0</v>
      </c>
      <c r="AC18" s="186">
        <f t="shared" ref="AC18:CN18" si="10">AC8*AC17*AC15</f>
        <v>0</v>
      </c>
      <c r="AD18" s="186">
        <f t="shared" si="10"/>
        <v>0</v>
      </c>
      <c r="AE18" s="186">
        <f t="shared" si="10"/>
        <v>0</v>
      </c>
      <c r="AF18" s="186">
        <f t="shared" si="10"/>
        <v>0</v>
      </c>
      <c r="AG18" s="186">
        <f t="shared" si="10"/>
        <v>0</v>
      </c>
      <c r="AH18" s="186">
        <f t="shared" si="10"/>
        <v>0</v>
      </c>
      <c r="AI18" s="186">
        <f t="shared" si="10"/>
        <v>0</v>
      </c>
      <c r="AJ18" s="186">
        <f t="shared" si="10"/>
        <v>0</v>
      </c>
      <c r="AK18" s="186">
        <f t="shared" si="10"/>
        <v>0</v>
      </c>
      <c r="AL18" s="186">
        <f t="shared" si="10"/>
        <v>0</v>
      </c>
      <c r="AM18" s="186">
        <f t="shared" si="10"/>
        <v>0</v>
      </c>
      <c r="AN18" s="186">
        <f t="shared" si="10"/>
        <v>0</v>
      </c>
      <c r="AO18" s="186">
        <f t="shared" si="10"/>
        <v>0</v>
      </c>
      <c r="AP18" s="186">
        <f t="shared" si="10"/>
        <v>0</v>
      </c>
      <c r="AQ18" s="186">
        <f t="shared" si="10"/>
        <v>0</v>
      </c>
      <c r="AR18" s="186">
        <f t="shared" si="10"/>
        <v>0</v>
      </c>
      <c r="AS18" s="186">
        <f t="shared" si="10"/>
        <v>0</v>
      </c>
      <c r="AT18" s="186">
        <f t="shared" si="10"/>
        <v>0</v>
      </c>
      <c r="AU18" s="186">
        <f t="shared" si="10"/>
        <v>0</v>
      </c>
      <c r="AV18" s="186">
        <f t="shared" si="10"/>
        <v>0</v>
      </c>
      <c r="AW18" s="186">
        <f t="shared" si="10"/>
        <v>0</v>
      </c>
      <c r="AX18" s="186">
        <f t="shared" si="10"/>
        <v>0</v>
      </c>
      <c r="AY18" s="186">
        <f t="shared" si="10"/>
        <v>0</v>
      </c>
      <c r="AZ18" s="186">
        <f t="shared" si="10"/>
        <v>0</v>
      </c>
      <c r="BA18" s="186">
        <f t="shared" si="10"/>
        <v>0</v>
      </c>
      <c r="BB18" s="186">
        <f t="shared" si="10"/>
        <v>0</v>
      </c>
      <c r="BC18" s="186">
        <f t="shared" si="10"/>
        <v>0</v>
      </c>
      <c r="BD18" s="186">
        <f t="shared" si="10"/>
        <v>0</v>
      </c>
      <c r="BE18" s="186">
        <f t="shared" si="10"/>
        <v>0</v>
      </c>
      <c r="BF18" s="186">
        <f t="shared" si="10"/>
        <v>0</v>
      </c>
      <c r="BG18" s="186">
        <f t="shared" si="10"/>
        <v>0</v>
      </c>
      <c r="BH18" s="186">
        <f t="shared" si="10"/>
        <v>0</v>
      </c>
      <c r="BI18" s="186">
        <f t="shared" si="10"/>
        <v>0</v>
      </c>
      <c r="BJ18" s="186">
        <f t="shared" si="10"/>
        <v>0</v>
      </c>
      <c r="BK18" s="186">
        <f t="shared" si="10"/>
        <v>0</v>
      </c>
      <c r="BL18" s="186">
        <f t="shared" si="10"/>
        <v>0</v>
      </c>
      <c r="BM18" s="186">
        <f t="shared" si="10"/>
        <v>0</v>
      </c>
      <c r="BN18" s="186">
        <f t="shared" si="10"/>
        <v>0</v>
      </c>
      <c r="BO18" s="186">
        <f t="shared" si="10"/>
        <v>0</v>
      </c>
      <c r="BP18" s="186">
        <f t="shared" si="10"/>
        <v>0</v>
      </c>
      <c r="BQ18" s="186">
        <f t="shared" si="10"/>
        <v>0</v>
      </c>
      <c r="BR18" s="186">
        <f t="shared" si="10"/>
        <v>0</v>
      </c>
      <c r="BS18" s="186">
        <f t="shared" si="10"/>
        <v>0</v>
      </c>
      <c r="BT18" s="186">
        <f t="shared" si="10"/>
        <v>0</v>
      </c>
      <c r="BU18" s="186">
        <f t="shared" si="10"/>
        <v>0</v>
      </c>
      <c r="BV18" s="186">
        <f t="shared" si="10"/>
        <v>0</v>
      </c>
      <c r="BW18" s="186">
        <f t="shared" si="10"/>
        <v>0</v>
      </c>
      <c r="BX18" s="186">
        <f t="shared" si="10"/>
        <v>0</v>
      </c>
      <c r="BY18" s="186">
        <f t="shared" si="10"/>
        <v>0</v>
      </c>
      <c r="BZ18" s="186">
        <f t="shared" si="10"/>
        <v>0</v>
      </c>
      <c r="CA18" s="186">
        <f t="shared" si="10"/>
        <v>0</v>
      </c>
      <c r="CB18" s="186">
        <f t="shared" si="10"/>
        <v>0</v>
      </c>
      <c r="CC18" s="186">
        <f t="shared" si="10"/>
        <v>0</v>
      </c>
      <c r="CD18" s="186">
        <f t="shared" si="10"/>
        <v>0</v>
      </c>
      <c r="CE18" s="186">
        <f t="shared" si="10"/>
        <v>0</v>
      </c>
      <c r="CF18" s="186">
        <f t="shared" si="10"/>
        <v>0</v>
      </c>
      <c r="CG18" s="186">
        <f t="shared" si="10"/>
        <v>0</v>
      </c>
      <c r="CH18" s="186">
        <f t="shared" si="10"/>
        <v>0</v>
      </c>
      <c r="CI18" s="186">
        <f t="shared" si="10"/>
        <v>0</v>
      </c>
      <c r="CJ18" s="186">
        <f t="shared" si="10"/>
        <v>0</v>
      </c>
      <c r="CK18" s="186">
        <f t="shared" si="10"/>
        <v>0</v>
      </c>
      <c r="CL18" s="186">
        <f t="shared" si="10"/>
        <v>0</v>
      </c>
      <c r="CM18" s="186">
        <f t="shared" si="10"/>
        <v>0</v>
      </c>
      <c r="CN18" s="186">
        <f t="shared" si="10"/>
        <v>0</v>
      </c>
      <c r="CO18" s="186">
        <f t="shared" ref="CO18:CY18" si="11">CO8*CO17*CO15</f>
        <v>0</v>
      </c>
      <c r="CP18" s="186">
        <f t="shared" si="11"/>
        <v>0</v>
      </c>
      <c r="CQ18" s="186">
        <f t="shared" si="11"/>
        <v>0</v>
      </c>
      <c r="CR18" s="186">
        <f t="shared" si="11"/>
        <v>0</v>
      </c>
      <c r="CS18" s="186">
        <f t="shared" si="11"/>
        <v>0</v>
      </c>
      <c r="CT18" s="186">
        <f t="shared" si="11"/>
        <v>0</v>
      </c>
      <c r="CU18" s="186">
        <f t="shared" si="11"/>
        <v>0</v>
      </c>
      <c r="CV18" s="186">
        <f t="shared" si="11"/>
        <v>0</v>
      </c>
      <c r="CW18" s="186">
        <f t="shared" si="11"/>
        <v>0</v>
      </c>
      <c r="CX18" s="186">
        <f t="shared" si="11"/>
        <v>0</v>
      </c>
      <c r="CY18" s="186">
        <f t="shared" si="11"/>
        <v>0</v>
      </c>
    </row>
    <row r="19" spans="2:103" x14ac:dyDescent="0.2">
      <c r="B19" s="180"/>
      <c r="C19" s="180"/>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187"/>
      <c r="AL19" s="187"/>
      <c r="AM19" s="187"/>
      <c r="AN19" s="187"/>
      <c r="AO19" s="187"/>
      <c r="AP19" s="187"/>
      <c r="AQ19" s="187"/>
      <c r="AR19" s="187"/>
      <c r="AS19" s="187"/>
      <c r="AT19" s="187"/>
      <c r="AU19" s="187"/>
      <c r="AV19" s="187"/>
      <c r="AW19" s="187"/>
      <c r="AX19" s="187"/>
      <c r="AY19" s="18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c r="CL19" s="187"/>
      <c r="CM19" s="187"/>
      <c r="CN19" s="187"/>
      <c r="CO19" s="187"/>
      <c r="CP19" s="187"/>
      <c r="CQ19" s="187"/>
      <c r="CR19" s="187"/>
      <c r="CS19" s="187"/>
      <c r="CT19" s="187"/>
      <c r="CU19" s="187"/>
      <c r="CV19" s="187"/>
      <c r="CW19" s="187"/>
      <c r="CX19" s="187"/>
      <c r="CY19" s="187"/>
    </row>
    <row r="20" spans="2:103" ht="15" x14ac:dyDescent="0.25">
      <c r="B20" s="180" t="s">
        <v>609</v>
      </c>
      <c r="C20" s="180"/>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88"/>
      <c r="AK20" s="188"/>
      <c r="AL20" s="188"/>
      <c r="AM20" s="188"/>
      <c r="AN20" s="188"/>
      <c r="AO20" s="188"/>
      <c r="AP20" s="188"/>
      <c r="AQ20" s="188"/>
      <c r="AR20" s="188"/>
      <c r="AS20" s="188"/>
      <c r="AT20" s="188"/>
      <c r="AU20" s="188"/>
      <c r="AV20" s="188"/>
      <c r="AW20" s="188"/>
      <c r="AX20" s="188"/>
      <c r="AY20" s="188"/>
      <c r="AZ20" s="188"/>
      <c r="BA20" s="188"/>
      <c r="BB20" s="188"/>
      <c r="BC20" s="188"/>
      <c r="BD20" s="188"/>
      <c r="BE20" s="188"/>
      <c r="BF20" s="188"/>
      <c r="BG20" s="188"/>
      <c r="BH20" s="188"/>
      <c r="BI20" s="188"/>
      <c r="BJ20" s="188"/>
      <c r="BK20" s="188"/>
      <c r="BL20" s="188"/>
      <c r="BM20" s="188"/>
      <c r="BN20" s="188"/>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c r="CK20" s="188"/>
      <c r="CL20" s="188"/>
      <c r="CM20" s="188"/>
      <c r="CN20" s="188"/>
      <c r="CO20" s="188"/>
      <c r="CP20" s="188"/>
      <c r="CQ20" s="188"/>
      <c r="CR20" s="188"/>
      <c r="CS20" s="188"/>
      <c r="CT20" s="188"/>
      <c r="CU20" s="188"/>
      <c r="CV20" s="188"/>
      <c r="CW20" s="188"/>
      <c r="CX20" s="188"/>
      <c r="CY20" s="188"/>
    </row>
    <row r="21" spans="2:103" ht="15" x14ac:dyDescent="0.25">
      <c r="B21" s="180" t="s">
        <v>187</v>
      </c>
      <c r="C21" s="180"/>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c r="BZ21" s="188"/>
      <c r="CA21" s="188"/>
      <c r="CB21" s="188"/>
      <c r="CC21" s="188"/>
      <c r="CD21" s="188"/>
      <c r="CE21" s="188"/>
      <c r="CF21" s="188"/>
      <c r="CG21" s="188"/>
      <c r="CH21" s="188"/>
      <c r="CI21" s="188"/>
      <c r="CJ21" s="188"/>
      <c r="CK21" s="188"/>
      <c r="CL21" s="188"/>
      <c r="CM21" s="188"/>
      <c r="CN21" s="188"/>
      <c r="CO21" s="188"/>
      <c r="CP21" s="188"/>
      <c r="CQ21" s="188"/>
      <c r="CR21" s="188"/>
      <c r="CS21" s="188"/>
      <c r="CT21" s="188"/>
      <c r="CU21" s="188"/>
      <c r="CV21" s="188"/>
      <c r="CW21" s="188"/>
      <c r="CX21" s="188"/>
      <c r="CY21" s="188"/>
    </row>
    <row r="22" spans="2:103" x14ac:dyDescent="0.2">
      <c r="B22" s="180" t="s">
        <v>608</v>
      </c>
      <c r="C22" s="189"/>
      <c r="D22" s="189">
        <f t="shared" ref="D22:AB22" si="12">(D21-D20)/7</f>
        <v>0</v>
      </c>
      <c r="E22" s="189">
        <f t="shared" si="12"/>
        <v>0</v>
      </c>
      <c r="F22" s="189">
        <f t="shared" si="12"/>
        <v>0</v>
      </c>
      <c r="G22" s="189">
        <f t="shared" si="12"/>
        <v>0</v>
      </c>
      <c r="H22" s="189">
        <f t="shared" si="12"/>
        <v>0</v>
      </c>
      <c r="I22" s="189">
        <f t="shared" si="12"/>
        <v>0</v>
      </c>
      <c r="J22" s="189">
        <f t="shared" si="12"/>
        <v>0</v>
      </c>
      <c r="K22" s="189">
        <f t="shared" si="12"/>
        <v>0</v>
      </c>
      <c r="L22" s="189">
        <f t="shared" si="12"/>
        <v>0</v>
      </c>
      <c r="M22" s="189">
        <f t="shared" si="12"/>
        <v>0</v>
      </c>
      <c r="N22" s="189">
        <f t="shared" si="12"/>
        <v>0</v>
      </c>
      <c r="O22" s="189">
        <f t="shared" si="12"/>
        <v>0</v>
      </c>
      <c r="P22" s="189">
        <f t="shared" si="12"/>
        <v>0</v>
      </c>
      <c r="Q22" s="189">
        <f t="shared" si="12"/>
        <v>0</v>
      </c>
      <c r="R22" s="189">
        <f t="shared" si="12"/>
        <v>0</v>
      </c>
      <c r="S22" s="189">
        <f t="shared" si="12"/>
        <v>0</v>
      </c>
      <c r="T22" s="189">
        <f t="shared" si="12"/>
        <v>0</v>
      </c>
      <c r="U22" s="189">
        <f t="shared" si="12"/>
        <v>0</v>
      </c>
      <c r="V22" s="189">
        <f t="shared" si="12"/>
        <v>0</v>
      </c>
      <c r="W22" s="189">
        <f t="shared" si="12"/>
        <v>0</v>
      </c>
      <c r="X22" s="189">
        <f t="shared" si="12"/>
        <v>0</v>
      </c>
      <c r="Y22" s="189">
        <f t="shared" si="12"/>
        <v>0</v>
      </c>
      <c r="Z22" s="189">
        <f t="shared" si="12"/>
        <v>0</v>
      </c>
      <c r="AA22" s="189">
        <f t="shared" si="12"/>
        <v>0</v>
      </c>
      <c r="AB22" s="189">
        <f t="shared" si="12"/>
        <v>0</v>
      </c>
      <c r="AC22" s="189">
        <f t="shared" ref="AC22:CN22" si="13">(AC21-AC20)/7</f>
        <v>0</v>
      </c>
      <c r="AD22" s="189">
        <f t="shared" si="13"/>
        <v>0</v>
      </c>
      <c r="AE22" s="189">
        <f t="shared" si="13"/>
        <v>0</v>
      </c>
      <c r="AF22" s="189">
        <f t="shared" si="13"/>
        <v>0</v>
      </c>
      <c r="AG22" s="189">
        <f t="shared" si="13"/>
        <v>0</v>
      </c>
      <c r="AH22" s="189">
        <f t="shared" si="13"/>
        <v>0</v>
      </c>
      <c r="AI22" s="189">
        <f t="shared" si="13"/>
        <v>0</v>
      </c>
      <c r="AJ22" s="189">
        <f t="shared" si="13"/>
        <v>0</v>
      </c>
      <c r="AK22" s="189">
        <f t="shared" si="13"/>
        <v>0</v>
      </c>
      <c r="AL22" s="189">
        <f t="shared" si="13"/>
        <v>0</v>
      </c>
      <c r="AM22" s="189">
        <f t="shared" si="13"/>
        <v>0</v>
      </c>
      <c r="AN22" s="189">
        <f t="shared" si="13"/>
        <v>0</v>
      </c>
      <c r="AO22" s="189">
        <f t="shared" si="13"/>
        <v>0</v>
      </c>
      <c r="AP22" s="189">
        <f t="shared" si="13"/>
        <v>0</v>
      </c>
      <c r="AQ22" s="189">
        <f t="shared" si="13"/>
        <v>0</v>
      </c>
      <c r="AR22" s="189">
        <f t="shared" si="13"/>
        <v>0</v>
      </c>
      <c r="AS22" s="189">
        <f t="shared" si="13"/>
        <v>0</v>
      </c>
      <c r="AT22" s="189">
        <f t="shared" si="13"/>
        <v>0</v>
      </c>
      <c r="AU22" s="189">
        <f t="shared" si="13"/>
        <v>0</v>
      </c>
      <c r="AV22" s="189">
        <f t="shared" si="13"/>
        <v>0</v>
      </c>
      <c r="AW22" s="189">
        <f t="shared" si="13"/>
        <v>0</v>
      </c>
      <c r="AX22" s="189">
        <f t="shared" si="13"/>
        <v>0</v>
      </c>
      <c r="AY22" s="189">
        <f t="shared" si="13"/>
        <v>0</v>
      </c>
      <c r="AZ22" s="189">
        <f t="shared" si="13"/>
        <v>0</v>
      </c>
      <c r="BA22" s="189">
        <f t="shared" si="13"/>
        <v>0</v>
      </c>
      <c r="BB22" s="189">
        <f t="shared" si="13"/>
        <v>0</v>
      </c>
      <c r="BC22" s="189">
        <f t="shared" si="13"/>
        <v>0</v>
      </c>
      <c r="BD22" s="189">
        <f t="shared" si="13"/>
        <v>0</v>
      </c>
      <c r="BE22" s="189">
        <f t="shared" si="13"/>
        <v>0</v>
      </c>
      <c r="BF22" s="189">
        <f t="shared" si="13"/>
        <v>0</v>
      </c>
      <c r="BG22" s="189">
        <f t="shared" si="13"/>
        <v>0</v>
      </c>
      <c r="BH22" s="189">
        <f t="shared" si="13"/>
        <v>0</v>
      </c>
      <c r="BI22" s="189">
        <f t="shared" si="13"/>
        <v>0</v>
      </c>
      <c r="BJ22" s="189">
        <f t="shared" si="13"/>
        <v>0</v>
      </c>
      <c r="BK22" s="189">
        <f t="shared" si="13"/>
        <v>0</v>
      </c>
      <c r="BL22" s="189">
        <f t="shared" si="13"/>
        <v>0</v>
      </c>
      <c r="BM22" s="189">
        <f t="shared" si="13"/>
        <v>0</v>
      </c>
      <c r="BN22" s="189">
        <f t="shared" si="13"/>
        <v>0</v>
      </c>
      <c r="BO22" s="189">
        <f t="shared" si="13"/>
        <v>0</v>
      </c>
      <c r="BP22" s="189">
        <f t="shared" si="13"/>
        <v>0</v>
      </c>
      <c r="BQ22" s="189">
        <f t="shared" si="13"/>
        <v>0</v>
      </c>
      <c r="BR22" s="189">
        <f t="shared" si="13"/>
        <v>0</v>
      </c>
      <c r="BS22" s="189">
        <f t="shared" si="13"/>
        <v>0</v>
      </c>
      <c r="BT22" s="189">
        <f t="shared" si="13"/>
        <v>0</v>
      </c>
      <c r="BU22" s="189">
        <f t="shared" si="13"/>
        <v>0</v>
      </c>
      <c r="BV22" s="189">
        <f t="shared" si="13"/>
        <v>0</v>
      </c>
      <c r="BW22" s="189">
        <f t="shared" si="13"/>
        <v>0</v>
      </c>
      <c r="BX22" s="189">
        <f t="shared" si="13"/>
        <v>0</v>
      </c>
      <c r="BY22" s="189">
        <f t="shared" si="13"/>
        <v>0</v>
      </c>
      <c r="BZ22" s="189">
        <f t="shared" si="13"/>
        <v>0</v>
      </c>
      <c r="CA22" s="189">
        <f t="shared" si="13"/>
        <v>0</v>
      </c>
      <c r="CB22" s="189">
        <f t="shared" si="13"/>
        <v>0</v>
      </c>
      <c r="CC22" s="189">
        <f t="shared" si="13"/>
        <v>0</v>
      </c>
      <c r="CD22" s="189">
        <f t="shared" si="13"/>
        <v>0</v>
      </c>
      <c r="CE22" s="189">
        <f t="shared" si="13"/>
        <v>0</v>
      </c>
      <c r="CF22" s="189">
        <f t="shared" si="13"/>
        <v>0</v>
      </c>
      <c r="CG22" s="189">
        <f t="shared" si="13"/>
        <v>0</v>
      </c>
      <c r="CH22" s="189">
        <f t="shared" si="13"/>
        <v>0</v>
      </c>
      <c r="CI22" s="189">
        <f t="shared" si="13"/>
        <v>0</v>
      </c>
      <c r="CJ22" s="189">
        <f t="shared" si="13"/>
        <v>0</v>
      </c>
      <c r="CK22" s="189">
        <f t="shared" si="13"/>
        <v>0</v>
      </c>
      <c r="CL22" s="189">
        <f t="shared" si="13"/>
        <v>0</v>
      </c>
      <c r="CM22" s="189">
        <f t="shared" si="13"/>
        <v>0</v>
      </c>
      <c r="CN22" s="189">
        <f t="shared" si="13"/>
        <v>0</v>
      </c>
      <c r="CO22" s="189">
        <f t="shared" ref="CO22:CY22" si="14">(CO21-CO20)/7</f>
        <v>0</v>
      </c>
      <c r="CP22" s="189">
        <f t="shared" si="14"/>
        <v>0</v>
      </c>
      <c r="CQ22" s="189">
        <f t="shared" si="14"/>
        <v>0</v>
      </c>
      <c r="CR22" s="189">
        <f t="shared" si="14"/>
        <v>0</v>
      </c>
      <c r="CS22" s="189">
        <f t="shared" si="14"/>
        <v>0</v>
      </c>
      <c r="CT22" s="189">
        <f t="shared" si="14"/>
        <v>0</v>
      </c>
      <c r="CU22" s="189">
        <f t="shared" si="14"/>
        <v>0</v>
      </c>
      <c r="CV22" s="189">
        <f t="shared" si="14"/>
        <v>0</v>
      </c>
      <c r="CW22" s="189">
        <f t="shared" si="14"/>
        <v>0</v>
      </c>
      <c r="CX22" s="189">
        <f t="shared" si="14"/>
        <v>0</v>
      </c>
      <c r="CY22" s="189">
        <f t="shared" si="14"/>
        <v>0</v>
      </c>
    </row>
    <row r="24" spans="2:103" x14ac:dyDescent="0.2">
      <c r="B24" s="176" t="s">
        <v>271</v>
      </c>
    </row>
  </sheetData>
  <sheetProtection sheet="1" objects="1" scenarios="1"/>
  <phoneticPr fontId="16" type="noConversion"/>
  <pageMargins left="0.75" right="0.75" top="1" bottom="1" header="0.5" footer="0.5"/>
  <pageSetup orientation="portrait" horizontalDpi="4294967293" verticalDpi="4294967293"/>
  <legacy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K151"/>
  <sheetViews>
    <sheetView zoomScale="125" zoomScaleNormal="125" zoomScalePageLayoutView="125" workbookViewId="0">
      <pane xSplit="2" ySplit="4" topLeftCell="C94" activePane="bottomRight" state="frozen"/>
      <selection pane="topRight" activeCell="C1" sqref="C1"/>
      <selection pane="bottomLeft" activeCell="A5" sqref="A5"/>
      <selection pane="bottomRight" activeCell="I120" sqref="I120"/>
    </sheetView>
  </sheetViews>
  <sheetFormatPr defaultColWidth="12.7109375" defaultRowHeight="12.75" x14ac:dyDescent="0.2"/>
  <cols>
    <col min="1" max="1" width="2.42578125" customWidth="1"/>
    <col min="2" max="2" width="26.42578125" customWidth="1"/>
    <col min="3" max="3" width="9.85546875" customWidth="1"/>
    <col min="4" max="4" width="18.28515625" customWidth="1"/>
    <col min="5" max="5" width="13.85546875" customWidth="1"/>
    <col min="6" max="6" width="13.28515625" customWidth="1"/>
    <col min="8" max="8" width="14" customWidth="1"/>
    <col min="9" max="9" width="13.85546875" customWidth="1"/>
    <col min="10" max="10" width="29" customWidth="1"/>
    <col min="11" max="11" width="20" customWidth="1"/>
    <col min="12" max="12" width="9" customWidth="1"/>
    <col min="13" max="13" width="7.7109375" customWidth="1"/>
    <col min="14" max="14" width="9.7109375" customWidth="1"/>
    <col min="15" max="15" width="7.7109375" customWidth="1"/>
    <col min="16" max="16" width="9.42578125" customWidth="1"/>
    <col min="17" max="17" width="7.7109375" customWidth="1"/>
    <col min="18" max="18" width="8.85546875" customWidth="1"/>
    <col min="19" max="19" width="7.7109375" customWidth="1"/>
    <col min="20" max="20" width="7" customWidth="1"/>
    <col min="21" max="21" width="7.7109375" customWidth="1"/>
    <col min="22" max="22" width="8.140625" customWidth="1"/>
    <col min="23" max="23" width="7.7109375" customWidth="1"/>
    <col min="24" max="24" width="11.85546875" customWidth="1"/>
    <col min="25" max="25" width="7.7109375" customWidth="1"/>
    <col min="26" max="26" width="9.7109375" customWidth="1"/>
    <col min="27" max="27" width="7.7109375" customWidth="1"/>
    <col min="28" max="28" width="8.85546875" customWidth="1"/>
    <col min="30" max="30" width="10.42578125" customWidth="1"/>
  </cols>
  <sheetData>
    <row r="1" spans="2:37" ht="18" x14ac:dyDescent="0.25">
      <c r="B1" s="190" t="s">
        <v>18</v>
      </c>
      <c r="C1" s="23"/>
      <c r="D1" s="23"/>
      <c r="E1" s="219">
        <f>'1 Enterprises'!D3-1</f>
        <v>-1</v>
      </c>
      <c r="F1" s="159" t="s">
        <v>19</v>
      </c>
    </row>
    <row r="2" spans="2:37" ht="15.75" x14ac:dyDescent="0.25">
      <c r="B2" s="236">
        <f>'1 Enterprises'!B3</f>
        <v>0</v>
      </c>
      <c r="E2" s="205"/>
    </row>
    <row r="3" spans="2:37" x14ac:dyDescent="0.2">
      <c r="B3" s="275" t="s">
        <v>100</v>
      </c>
      <c r="C3" s="18"/>
      <c r="D3" s="18"/>
      <c r="E3" s="26" t="s">
        <v>535</v>
      </c>
      <c r="F3" s="26" t="s">
        <v>601</v>
      </c>
      <c r="G3" s="126" t="s">
        <v>602</v>
      </c>
      <c r="H3" s="26" t="s">
        <v>603</v>
      </c>
    </row>
    <row r="4" spans="2:37" ht="51" x14ac:dyDescent="0.2">
      <c r="B4" s="276"/>
      <c r="C4" s="48" t="s">
        <v>316</v>
      </c>
      <c r="D4" s="48" t="s">
        <v>444</v>
      </c>
      <c r="E4" s="26" t="s">
        <v>165</v>
      </c>
      <c r="F4" s="26" t="s">
        <v>345</v>
      </c>
      <c r="G4" s="126" t="s">
        <v>346</v>
      </c>
      <c r="H4" s="26" t="s">
        <v>338</v>
      </c>
      <c r="I4" s="128"/>
      <c r="J4" s="128"/>
      <c r="K4" s="128"/>
      <c r="L4" s="128"/>
      <c r="M4" s="128"/>
      <c r="N4" s="128"/>
      <c r="O4" s="128"/>
      <c r="P4" s="128"/>
      <c r="Q4" s="128"/>
      <c r="R4" s="128"/>
      <c r="S4" s="128"/>
      <c r="T4" s="128"/>
      <c r="U4" s="128"/>
      <c r="V4" s="128"/>
      <c r="W4" s="128"/>
      <c r="X4" s="128"/>
      <c r="Y4" s="128"/>
      <c r="Z4" s="128"/>
      <c r="AA4" s="128"/>
      <c r="AB4" s="128"/>
      <c r="AC4" s="128"/>
      <c r="AD4" s="128"/>
      <c r="AE4" s="57"/>
      <c r="AF4" s="57"/>
      <c r="AG4" s="57"/>
      <c r="AH4" s="57"/>
      <c r="AI4" s="57"/>
      <c r="AJ4" s="57"/>
      <c r="AK4" s="57"/>
    </row>
    <row r="5" spans="2:37" ht="15" x14ac:dyDescent="0.25">
      <c r="B5" s="16">
        <f>'1 Enterprises'!D5</f>
        <v>0</v>
      </c>
      <c r="C5" s="142"/>
      <c r="D5" s="55">
        <f>IF(AND(E5&gt;0,C5&gt;0),(E5/C5),0)</f>
        <v>0</v>
      </c>
      <c r="E5" s="143"/>
      <c r="F5" s="143"/>
      <c r="G5" s="143"/>
      <c r="H5" s="27">
        <f>E5-F5+G5</f>
        <v>0</v>
      </c>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row>
    <row r="6" spans="2:37" ht="15" x14ac:dyDescent="0.25">
      <c r="B6" s="16">
        <f>'1 Enterprises'!E5</f>
        <v>0</v>
      </c>
      <c r="C6" s="142"/>
      <c r="D6" s="55">
        <f t="shared" ref="D6:D16" si="0">IF(AND(E6&gt;0,C6&gt;0),(E6/C6),0)</f>
        <v>0</v>
      </c>
      <c r="E6" s="143"/>
      <c r="F6" s="143"/>
      <c r="G6" s="143"/>
      <c r="H6" s="27">
        <f t="shared" ref="H6:H16" si="1">E6-F6+G6</f>
        <v>0</v>
      </c>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row>
    <row r="7" spans="2:37" ht="15" x14ac:dyDescent="0.25">
      <c r="B7" s="16">
        <f>'1 Enterprises'!F5</f>
        <v>0</v>
      </c>
      <c r="C7" s="142"/>
      <c r="D7" s="55">
        <f t="shared" si="0"/>
        <v>0</v>
      </c>
      <c r="E7" s="143"/>
      <c r="F7" s="143"/>
      <c r="G7" s="143"/>
      <c r="H7" s="27">
        <f t="shared" si="1"/>
        <v>0</v>
      </c>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row>
    <row r="8" spans="2:37" ht="15" x14ac:dyDescent="0.25">
      <c r="B8" s="16">
        <f>'1 Enterprises'!G5</f>
        <v>0</v>
      </c>
      <c r="C8" s="142"/>
      <c r="D8" s="55">
        <f t="shared" si="0"/>
        <v>0</v>
      </c>
      <c r="E8" s="143"/>
      <c r="F8" s="143"/>
      <c r="G8" s="143"/>
      <c r="H8" s="27">
        <f t="shared" si="1"/>
        <v>0</v>
      </c>
      <c r="I8" s="57"/>
      <c r="J8" s="57"/>
      <c r="K8" s="130"/>
      <c r="L8" s="57"/>
      <c r="M8" s="57"/>
      <c r="N8" s="57"/>
      <c r="O8" s="57"/>
      <c r="P8" s="57"/>
      <c r="Q8" s="57"/>
      <c r="R8" s="57"/>
      <c r="S8" s="57"/>
      <c r="T8" s="57"/>
      <c r="U8" s="57"/>
      <c r="V8" s="57"/>
      <c r="W8" s="57"/>
      <c r="X8" s="57"/>
      <c r="Y8" s="57"/>
      <c r="Z8" s="57"/>
      <c r="AA8" s="57"/>
      <c r="AB8" s="57"/>
      <c r="AC8" s="57"/>
      <c r="AD8" s="57"/>
      <c r="AE8" s="57"/>
      <c r="AF8" s="57"/>
      <c r="AG8" s="57"/>
      <c r="AH8" s="57"/>
      <c r="AI8" s="57"/>
      <c r="AJ8" s="57"/>
      <c r="AK8" s="57"/>
    </row>
    <row r="9" spans="2:37" ht="15" x14ac:dyDescent="0.25">
      <c r="B9" s="16">
        <f>'1 Enterprises'!H5</f>
        <v>0</v>
      </c>
      <c r="C9" s="142"/>
      <c r="D9" s="55">
        <f t="shared" si="0"/>
        <v>0</v>
      </c>
      <c r="E9" s="143"/>
      <c r="F9" s="143"/>
      <c r="G9" s="143"/>
      <c r="H9" s="27">
        <f t="shared" si="1"/>
        <v>0</v>
      </c>
      <c r="I9" s="57"/>
      <c r="J9" s="57"/>
      <c r="K9" s="130"/>
      <c r="L9" s="57"/>
      <c r="M9" s="57"/>
      <c r="N9" s="57"/>
      <c r="O9" s="57"/>
      <c r="P9" s="57"/>
      <c r="Q9" s="57"/>
      <c r="R9" s="57"/>
      <c r="S9" s="57"/>
      <c r="T9" s="57"/>
      <c r="U9" s="57"/>
      <c r="V9" s="57"/>
      <c r="W9" s="57"/>
      <c r="X9" s="57"/>
      <c r="Y9" s="57"/>
      <c r="Z9" s="57"/>
      <c r="AA9" s="57"/>
      <c r="AB9" s="57"/>
      <c r="AC9" s="57"/>
      <c r="AD9" s="57"/>
      <c r="AE9" s="57"/>
      <c r="AF9" s="57"/>
      <c r="AG9" s="57"/>
      <c r="AH9" s="57"/>
      <c r="AI9" s="57"/>
      <c r="AJ9" s="57"/>
      <c r="AK9" s="57"/>
    </row>
    <row r="10" spans="2:37" ht="15" x14ac:dyDescent="0.25">
      <c r="B10" s="16">
        <f>'1 Enterprises'!I5</f>
        <v>0</v>
      </c>
      <c r="C10" s="142"/>
      <c r="D10" s="55">
        <f t="shared" si="0"/>
        <v>0</v>
      </c>
      <c r="E10" s="143"/>
      <c r="F10" s="143"/>
      <c r="G10" s="143"/>
      <c r="H10" s="27">
        <f t="shared" si="1"/>
        <v>0</v>
      </c>
      <c r="I10" s="57"/>
      <c r="J10" s="57"/>
      <c r="K10" s="130"/>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2:37" ht="15" x14ac:dyDescent="0.25">
      <c r="B11" s="16">
        <f>'1 Enterprises'!J5</f>
        <v>0</v>
      </c>
      <c r="C11" s="142"/>
      <c r="D11" s="55">
        <f t="shared" si="0"/>
        <v>0</v>
      </c>
      <c r="E11" s="143"/>
      <c r="F11" s="143"/>
      <c r="G11" s="143"/>
      <c r="H11" s="27">
        <f t="shared" si="1"/>
        <v>0</v>
      </c>
      <c r="I11" s="57"/>
      <c r="J11" s="57"/>
      <c r="K11" s="130"/>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row>
    <row r="12" spans="2:37" ht="15" x14ac:dyDescent="0.25">
      <c r="B12" s="16">
        <f>'1 Enterprises'!K5</f>
        <v>0</v>
      </c>
      <c r="C12" s="142"/>
      <c r="D12" s="55">
        <f t="shared" si="0"/>
        <v>0</v>
      </c>
      <c r="E12" s="143"/>
      <c r="F12" s="143"/>
      <c r="G12" s="143"/>
      <c r="H12" s="27">
        <f t="shared" si="1"/>
        <v>0</v>
      </c>
      <c r="I12" s="57"/>
      <c r="J12" s="57"/>
      <c r="K12" s="130"/>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row>
    <row r="13" spans="2:37" ht="15" x14ac:dyDescent="0.25">
      <c r="B13" s="16">
        <f>'1 Enterprises'!L5</f>
        <v>0</v>
      </c>
      <c r="C13" s="142"/>
      <c r="D13" s="55">
        <f t="shared" si="0"/>
        <v>0</v>
      </c>
      <c r="E13" s="143"/>
      <c r="F13" s="143"/>
      <c r="G13" s="143"/>
      <c r="H13" s="27">
        <f t="shared" si="1"/>
        <v>0</v>
      </c>
      <c r="I13" s="57"/>
      <c r="J13" s="57"/>
      <c r="K13" s="130"/>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row>
    <row r="14" spans="2:37" ht="15" x14ac:dyDescent="0.25">
      <c r="B14" s="16">
        <f>'1 Enterprises'!M5</f>
        <v>0</v>
      </c>
      <c r="C14" s="142"/>
      <c r="D14" s="55">
        <f t="shared" si="0"/>
        <v>0</v>
      </c>
      <c r="E14" s="143"/>
      <c r="F14" s="143"/>
      <c r="G14" s="143"/>
      <c r="H14" s="27">
        <f t="shared" si="1"/>
        <v>0</v>
      </c>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row>
    <row r="15" spans="2:37" ht="15" x14ac:dyDescent="0.25">
      <c r="B15" s="16">
        <f>'1 Enterprises'!N5</f>
        <v>0</v>
      </c>
      <c r="C15" s="142"/>
      <c r="D15" s="55">
        <f>IF(AND(E15&gt;0,C15&gt;0),(E15/C15),0)</f>
        <v>0</v>
      </c>
      <c r="E15" s="143"/>
      <c r="F15" s="143"/>
      <c r="G15" s="143"/>
      <c r="H15" s="27">
        <f t="shared" si="1"/>
        <v>0</v>
      </c>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row>
    <row r="16" spans="2:37" ht="15" x14ac:dyDescent="0.25">
      <c r="B16" s="16">
        <f>'1 Enterprises'!O5</f>
        <v>0</v>
      </c>
      <c r="C16" s="142"/>
      <c r="D16" s="55">
        <f t="shared" si="0"/>
        <v>0</v>
      </c>
      <c r="E16" s="143"/>
      <c r="F16" s="143"/>
      <c r="G16" s="143"/>
      <c r="H16" s="27">
        <f t="shared" si="1"/>
        <v>0</v>
      </c>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row>
    <row r="17" spans="2:37" ht="15" x14ac:dyDescent="0.25">
      <c r="B17" s="175">
        <f>'1 Enterprises'!P5</f>
        <v>0</v>
      </c>
      <c r="C17" s="142"/>
      <c r="D17" s="55">
        <f>IF(AND(E17&gt;0,C17&gt;0),(E17/C17),0)</f>
        <v>0</v>
      </c>
      <c r="E17" s="143"/>
      <c r="F17" s="143"/>
      <c r="G17" s="143"/>
      <c r="H17" s="27">
        <f>E17-F17+G17</f>
        <v>0</v>
      </c>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row>
    <row r="18" spans="2:37" ht="15" x14ac:dyDescent="0.25">
      <c r="B18" s="175">
        <f>'1 Enterprises'!Q5</f>
        <v>0</v>
      </c>
      <c r="C18" s="142"/>
      <c r="D18" s="55">
        <f t="shared" ref="D18:D80" si="2">IF(AND(E18&gt;0,C18&gt;0),(E18/C18),0)</f>
        <v>0</v>
      </c>
      <c r="E18" s="143"/>
      <c r="F18" s="143"/>
      <c r="G18" s="143"/>
      <c r="H18" s="27">
        <f t="shared" ref="H18:H80" si="3">E18-F18+G18</f>
        <v>0</v>
      </c>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row>
    <row r="19" spans="2:37" ht="15" x14ac:dyDescent="0.25">
      <c r="B19" s="175">
        <f>'1 Enterprises'!R5</f>
        <v>0</v>
      </c>
      <c r="C19" s="142"/>
      <c r="D19" s="55">
        <f t="shared" si="2"/>
        <v>0</v>
      </c>
      <c r="E19" s="143"/>
      <c r="F19" s="143"/>
      <c r="G19" s="143"/>
      <c r="H19" s="27">
        <f t="shared" si="3"/>
        <v>0</v>
      </c>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row>
    <row r="20" spans="2:37" ht="15" x14ac:dyDescent="0.25">
      <c r="B20" s="175">
        <f>'1 Enterprises'!S5</f>
        <v>0</v>
      </c>
      <c r="C20" s="142"/>
      <c r="D20" s="55">
        <f t="shared" si="2"/>
        <v>0</v>
      </c>
      <c r="E20" s="143"/>
      <c r="F20" s="143"/>
      <c r="G20" s="143"/>
      <c r="H20" s="27">
        <f t="shared" si="3"/>
        <v>0</v>
      </c>
      <c r="I20" s="57"/>
      <c r="J20" s="57"/>
      <c r="K20" s="130"/>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row>
    <row r="21" spans="2:37" ht="15" x14ac:dyDescent="0.25">
      <c r="B21" s="175">
        <f>'1 Enterprises'!T5</f>
        <v>0</v>
      </c>
      <c r="C21" s="142"/>
      <c r="D21" s="55">
        <f t="shared" si="2"/>
        <v>0</v>
      </c>
      <c r="E21" s="143"/>
      <c r="F21" s="143"/>
      <c r="G21" s="143"/>
      <c r="H21" s="27">
        <f t="shared" si="3"/>
        <v>0</v>
      </c>
      <c r="I21" s="57"/>
      <c r="J21" s="57"/>
      <c r="K21" s="130"/>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row>
    <row r="22" spans="2:37" ht="15" x14ac:dyDescent="0.25">
      <c r="B22" s="175">
        <f>'1 Enterprises'!U5</f>
        <v>0</v>
      </c>
      <c r="C22" s="142"/>
      <c r="D22" s="55">
        <f t="shared" si="2"/>
        <v>0</v>
      </c>
      <c r="E22" s="143"/>
      <c r="F22" s="143"/>
      <c r="G22" s="143"/>
      <c r="H22" s="27">
        <f t="shared" si="3"/>
        <v>0</v>
      </c>
      <c r="I22" s="57"/>
      <c r="J22" s="57"/>
      <c r="K22" s="130"/>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row>
    <row r="23" spans="2:37" ht="15" x14ac:dyDescent="0.25">
      <c r="B23" s="175">
        <f>'1 Enterprises'!V5</f>
        <v>0</v>
      </c>
      <c r="C23" s="142"/>
      <c r="D23" s="55">
        <f t="shared" si="2"/>
        <v>0</v>
      </c>
      <c r="E23" s="143"/>
      <c r="F23" s="143"/>
      <c r="G23" s="143"/>
      <c r="H23" s="27">
        <f t="shared" si="3"/>
        <v>0</v>
      </c>
      <c r="I23" s="57"/>
      <c r="J23" s="57"/>
      <c r="K23" s="130"/>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row>
    <row r="24" spans="2:37" ht="15" x14ac:dyDescent="0.25">
      <c r="B24" s="175">
        <f>'1 Enterprises'!W5</f>
        <v>0</v>
      </c>
      <c r="C24" s="142"/>
      <c r="D24" s="55">
        <f t="shared" si="2"/>
        <v>0</v>
      </c>
      <c r="E24" s="143"/>
      <c r="F24" s="143"/>
      <c r="G24" s="143"/>
      <c r="H24" s="27">
        <f t="shared" si="3"/>
        <v>0</v>
      </c>
      <c r="I24" s="57"/>
      <c r="J24" s="57"/>
      <c r="K24" s="130"/>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row>
    <row r="25" spans="2:37" ht="15" x14ac:dyDescent="0.25">
      <c r="B25" s="175">
        <f>'1 Enterprises'!X5</f>
        <v>0</v>
      </c>
      <c r="C25" s="142"/>
      <c r="D25" s="55">
        <f t="shared" si="2"/>
        <v>0</v>
      </c>
      <c r="E25" s="143"/>
      <c r="F25" s="143"/>
      <c r="G25" s="143"/>
      <c r="H25" s="27">
        <f t="shared" si="3"/>
        <v>0</v>
      </c>
      <c r="I25" s="57"/>
      <c r="J25" s="57"/>
      <c r="K25" s="130"/>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row>
    <row r="26" spans="2:37" ht="15" x14ac:dyDescent="0.25">
      <c r="B26" s="175">
        <f>'1 Enterprises'!Y5</f>
        <v>0</v>
      </c>
      <c r="C26" s="142"/>
      <c r="D26" s="55">
        <f t="shared" si="2"/>
        <v>0</v>
      </c>
      <c r="E26" s="143"/>
      <c r="F26" s="143"/>
      <c r="G26" s="143"/>
      <c r="H26" s="27">
        <f t="shared" si="3"/>
        <v>0</v>
      </c>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row>
    <row r="27" spans="2:37" ht="15" x14ac:dyDescent="0.25">
      <c r="B27" s="175">
        <f>'1 Enterprises'!Z5</f>
        <v>0</v>
      </c>
      <c r="C27" s="142"/>
      <c r="D27" s="55">
        <f t="shared" si="2"/>
        <v>0</v>
      </c>
      <c r="E27" s="143"/>
      <c r="F27" s="143"/>
      <c r="G27" s="143"/>
      <c r="H27" s="27">
        <f t="shared" si="3"/>
        <v>0</v>
      </c>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row>
    <row r="28" spans="2:37" ht="15" x14ac:dyDescent="0.25">
      <c r="B28" s="175">
        <f>'1 Enterprises'!AA5</f>
        <v>0</v>
      </c>
      <c r="C28" s="142"/>
      <c r="D28" s="55">
        <f t="shared" si="2"/>
        <v>0</v>
      </c>
      <c r="E28" s="143"/>
      <c r="F28" s="143"/>
      <c r="G28" s="143"/>
      <c r="H28" s="27">
        <f t="shared" si="3"/>
        <v>0</v>
      </c>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row>
    <row r="29" spans="2:37" ht="15" x14ac:dyDescent="0.25">
      <c r="B29" s="175">
        <f>'1 Enterprises'!AB5</f>
        <v>0</v>
      </c>
      <c r="C29" s="142"/>
      <c r="D29" s="55">
        <f t="shared" si="2"/>
        <v>0</v>
      </c>
      <c r="E29" s="143"/>
      <c r="F29" s="143"/>
      <c r="G29" s="143"/>
      <c r="H29" s="27">
        <f t="shared" si="3"/>
        <v>0</v>
      </c>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row>
    <row r="30" spans="2:37" ht="15" x14ac:dyDescent="0.25">
      <c r="B30" s="175">
        <f>'1 Enterprises'!AC5</f>
        <v>0</v>
      </c>
      <c r="C30" s="142"/>
      <c r="D30" s="55">
        <f t="shared" si="2"/>
        <v>0</v>
      </c>
      <c r="E30" s="143"/>
      <c r="F30" s="143"/>
      <c r="G30" s="143"/>
      <c r="H30" s="27">
        <f t="shared" si="3"/>
        <v>0</v>
      </c>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row>
    <row r="31" spans="2:37" ht="15" x14ac:dyDescent="0.25">
      <c r="B31" s="175">
        <f>'1 Enterprises'!AD5</f>
        <v>0</v>
      </c>
      <c r="C31" s="142"/>
      <c r="D31" s="55">
        <f t="shared" si="2"/>
        <v>0</v>
      </c>
      <c r="E31" s="143"/>
      <c r="F31" s="143"/>
      <c r="G31" s="143"/>
      <c r="H31" s="27">
        <f t="shared" si="3"/>
        <v>0</v>
      </c>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row>
    <row r="32" spans="2:37" ht="15" x14ac:dyDescent="0.25">
      <c r="B32" s="175">
        <f>'1 Enterprises'!AE5</f>
        <v>0</v>
      </c>
      <c r="C32" s="142"/>
      <c r="D32" s="55">
        <f t="shared" si="2"/>
        <v>0</v>
      </c>
      <c r="E32" s="143"/>
      <c r="F32" s="143"/>
      <c r="G32" s="143"/>
      <c r="H32" s="27">
        <f t="shared" si="3"/>
        <v>0</v>
      </c>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row>
    <row r="33" spans="2:37" ht="15" x14ac:dyDescent="0.25">
      <c r="B33" s="175">
        <f>'1 Enterprises'!AF5</f>
        <v>0</v>
      </c>
      <c r="C33" s="142"/>
      <c r="D33" s="55">
        <f t="shared" si="2"/>
        <v>0</v>
      </c>
      <c r="E33" s="143"/>
      <c r="F33" s="143"/>
      <c r="G33" s="143"/>
      <c r="H33" s="27">
        <f t="shared" si="3"/>
        <v>0</v>
      </c>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row>
    <row r="34" spans="2:37" ht="15" x14ac:dyDescent="0.25">
      <c r="B34" s="175">
        <f>'1 Enterprises'!AG5</f>
        <v>0</v>
      </c>
      <c r="C34" s="142"/>
      <c r="D34" s="55">
        <f t="shared" si="2"/>
        <v>0</v>
      </c>
      <c r="E34" s="143"/>
      <c r="F34" s="143"/>
      <c r="G34" s="143"/>
      <c r="H34" s="27">
        <f t="shared" si="3"/>
        <v>0</v>
      </c>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row>
    <row r="35" spans="2:37" ht="15" x14ac:dyDescent="0.25">
      <c r="B35" s="175">
        <f>'1 Enterprises'!AH5</f>
        <v>0</v>
      </c>
      <c r="C35" s="142"/>
      <c r="D35" s="55">
        <f t="shared" si="2"/>
        <v>0</v>
      </c>
      <c r="E35" s="143"/>
      <c r="F35" s="143"/>
      <c r="G35" s="143"/>
      <c r="H35" s="27">
        <f t="shared" si="3"/>
        <v>0</v>
      </c>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row>
    <row r="36" spans="2:37" ht="15" x14ac:dyDescent="0.25">
      <c r="B36" s="175">
        <f>'1 Enterprises'!AI5</f>
        <v>0</v>
      </c>
      <c r="C36" s="142"/>
      <c r="D36" s="55">
        <f t="shared" si="2"/>
        <v>0</v>
      </c>
      <c r="E36" s="143"/>
      <c r="F36" s="143"/>
      <c r="G36" s="143"/>
      <c r="H36" s="27">
        <f t="shared" si="3"/>
        <v>0</v>
      </c>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row>
    <row r="37" spans="2:37" ht="15" x14ac:dyDescent="0.25">
      <c r="B37" s="175">
        <f>'1 Enterprises'!AJ5</f>
        <v>0</v>
      </c>
      <c r="C37" s="142"/>
      <c r="D37" s="55">
        <f t="shared" si="2"/>
        <v>0</v>
      </c>
      <c r="E37" s="143"/>
      <c r="F37" s="143"/>
      <c r="G37" s="143"/>
      <c r="H37" s="27">
        <f t="shared" si="3"/>
        <v>0</v>
      </c>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row>
    <row r="38" spans="2:37" ht="15" x14ac:dyDescent="0.25">
      <c r="B38" s="175">
        <f>'1 Enterprises'!AK5</f>
        <v>0</v>
      </c>
      <c r="C38" s="142"/>
      <c r="D38" s="55">
        <f t="shared" si="2"/>
        <v>0</v>
      </c>
      <c r="E38" s="143"/>
      <c r="F38" s="143"/>
      <c r="G38" s="143"/>
      <c r="H38" s="27">
        <f t="shared" si="3"/>
        <v>0</v>
      </c>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row>
    <row r="39" spans="2:37" ht="15" x14ac:dyDescent="0.25">
      <c r="B39" s="175">
        <f>'1 Enterprises'!AL5</f>
        <v>0</v>
      </c>
      <c r="C39" s="142"/>
      <c r="D39" s="55">
        <f t="shared" si="2"/>
        <v>0</v>
      </c>
      <c r="E39" s="143"/>
      <c r="F39" s="143"/>
      <c r="G39" s="143"/>
      <c r="H39" s="27">
        <f t="shared" si="3"/>
        <v>0</v>
      </c>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row>
    <row r="40" spans="2:37" ht="15" x14ac:dyDescent="0.25">
      <c r="B40" s="175">
        <f>'1 Enterprises'!AM5</f>
        <v>0</v>
      </c>
      <c r="C40" s="142"/>
      <c r="D40" s="55">
        <f t="shared" si="2"/>
        <v>0</v>
      </c>
      <c r="E40" s="143"/>
      <c r="F40" s="143"/>
      <c r="G40" s="143"/>
      <c r="H40" s="27">
        <f t="shared" si="3"/>
        <v>0</v>
      </c>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row>
    <row r="41" spans="2:37" ht="15" x14ac:dyDescent="0.25">
      <c r="B41" s="175">
        <f>'1 Enterprises'!AN5</f>
        <v>0</v>
      </c>
      <c r="C41" s="142"/>
      <c r="D41" s="55">
        <f t="shared" si="2"/>
        <v>0</v>
      </c>
      <c r="E41" s="143"/>
      <c r="F41" s="143"/>
      <c r="G41" s="143"/>
      <c r="H41" s="27">
        <f t="shared" si="3"/>
        <v>0</v>
      </c>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row>
    <row r="42" spans="2:37" ht="15" x14ac:dyDescent="0.25">
      <c r="B42" s="175">
        <f>'1 Enterprises'!AO5</f>
        <v>0</v>
      </c>
      <c r="C42" s="142"/>
      <c r="D42" s="55">
        <f t="shared" si="2"/>
        <v>0</v>
      </c>
      <c r="E42" s="143"/>
      <c r="F42" s="143"/>
      <c r="G42" s="143"/>
      <c r="H42" s="27">
        <f t="shared" si="3"/>
        <v>0</v>
      </c>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row>
    <row r="43" spans="2:37" ht="15" x14ac:dyDescent="0.25">
      <c r="B43" s="175">
        <f>'1 Enterprises'!AP5</f>
        <v>0</v>
      </c>
      <c r="C43" s="142"/>
      <c r="D43" s="55">
        <f t="shared" si="2"/>
        <v>0</v>
      </c>
      <c r="E43" s="143"/>
      <c r="F43" s="143"/>
      <c r="G43" s="143"/>
      <c r="H43" s="27">
        <f t="shared" si="3"/>
        <v>0</v>
      </c>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row>
    <row r="44" spans="2:37" ht="15" x14ac:dyDescent="0.25">
      <c r="B44" s="175">
        <f>'1 Enterprises'!AQ5</f>
        <v>0</v>
      </c>
      <c r="C44" s="142"/>
      <c r="D44" s="55">
        <f t="shared" si="2"/>
        <v>0</v>
      </c>
      <c r="E44" s="143"/>
      <c r="F44" s="143"/>
      <c r="G44" s="143"/>
      <c r="H44" s="27">
        <f t="shared" si="3"/>
        <v>0</v>
      </c>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row>
    <row r="45" spans="2:37" ht="15" x14ac:dyDescent="0.25">
      <c r="B45" s="175">
        <f>'1 Enterprises'!AR5</f>
        <v>0</v>
      </c>
      <c r="C45" s="142"/>
      <c r="D45" s="55">
        <f t="shared" si="2"/>
        <v>0</v>
      </c>
      <c r="E45" s="143"/>
      <c r="F45" s="143"/>
      <c r="G45" s="143"/>
      <c r="H45" s="27">
        <f t="shared" si="3"/>
        <v>0</v>
      </c>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row>
    <row r="46" spans="2:37" ht="15" x14ac:dyDescent="0.25">
      <c r="B46" s="175">
        <f>'1 Enterprises'!AS5</f>
        <v>0</v>
      </c>
      <c r="C46" s="142"/>
      <c r="D46" s="55">
        <f t="shared" si="2"/>
        <v>0</v>
      </c>
      <c r="E46" s="143"/>
      <c r="F46" s="143"/>
      <c r="G46" s="143"/>
      <c r="H46" s="27">
        <f t="shared" si="3"/>
        <v>0</v>
      </c>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row>
    <row r="47" spans="2:37" ht="15" x14ac:dyDescent="0.25">
      <c r="B47" s="175">
        <f>'1 Enterprises'!AT5</f>
        <v>0</v>
      </c>
      <c r="C47" s="142"/>
      <c r="D47" s="55">
        <f t="shared" si="2"/>
        <v>0</v>
      </c>
      <c r="E47" s="143"/>
      <c r="F47" s="143"/>
      <c r="G47" s="143"/>
      <c r="H47" s="27">
        <f t="shared" si="3"/>
        <v>0</v>
      </c>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row>
    <row r="48" spans="2:37" ht="15" x14ac:dyDescent="0.25">
      <c r="B48" s="175">
        <f>'1 Enterprises'!AU5</f>
        <v>0</v>
      </c>
      <c r="C48" s="142"/>
      <c r="D48" s="55">
        <f t="shared" si="2"/>
        <v>0</v>
      </c>
      <c r="E48" s="143"/>
      <c r="F48" s="143"/>
      <c r="G48" s="143"/>
      <c r="H48" s="27">
        <f t="shared" si="3"/>
        <v>0</v>
      </c>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row>
    <row r="49" spans="2:37" ht="15" x14ac:dyDescent="0.25">
      <c r="B49" s="175">
        <f>'1 Enterprises'!AV5</f>
        <v>0</v>
      </c>
      <c r="C49" s="142"/>
      <c r="D49" s="55">
        <f t="shared" si="2"/>
        <v>0</v>
      </c>
      <c r="E49" s="143"/>
      <c r="F49" s="143"/>
      <c r="G49" s="143"/>
      <c r="H49" s="27">
        <f t="shared" si="3"/>
        <v>0</v>
      </c>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row>
    <row r="50" spans="2:37" ht="15" x14ac:dyDescent="0.25">
      <c r="B50" s="175">
        <f>'1 Enterprises'!AW5</f>
        <v>0</v>
      </c>
      <c r="C50" s="142"/>
      <c r="D50" s="55">
        <f t="shared" si="2"/>
        <v>0</v>
      </c>
      <c r="E50" s="143"/>
      <c r="F50" s="143"/>
      <c r="G50" s="143"/>
      <c r="H50" s="27">
        <f t="shared" si="3"/>
        <v>0</v>
      </c>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row>
    <row r="51" spans="2:37" ht="15" x14ac:dyDescent="0.25">
      <c r="B51" s="175">
        <f>'1 Enterprises'!AX5</f>
        <v>0</v>
      </c>
      <c r="C51" s="142"/>
      <c r="D51" s="55">
        <f t="shared" si="2"/>
        <v>0</v>
      </c>
      <c r="E51" s="143"/>
      <c r="F51" s="143"/>
      <c r="G51" s="143"/>
      <c r="H51" s="27">
        <f t="shared" si="3"/>
        <v>0</v>
      </c>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row>
    <row r="52" spans="2:37" ht="15" x14ac:dyDescent="0.25">
      <c r="B52" s="175">
        <f>'1 Enterprises'!AY5</f>
        <v>0</v>
      </c>
      <c r="C52" s="142"/>
      <c r="D52" s="55">
        <f t="shared" si="2"/>
        <v>0</v>
      </c>
      <c r="E52" s="143"/>
      <c r="F52" s="143"/>
      <c r="G52" s="143"/>
      <c r="H52" s="27">
        <f t="shared" si="3"/>
        <v>0</v>
      </c>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row>
    <row r="53" spans="2:37" ht="15" x14ac:dyDescent="0.25">
      <c r="B53" s="175">
        <f>'1 Enterprises'!AZ5</f>
        <v>0</v>
      </c>
      <c r="C53" s="142"/>
      <c r="D53" s="55">
        <f t="shared" si="2"/>
        <v>0</v>
      </c>
      <c r="E53" s="143"/>
      <c r="F53" s="143"/>
      <c r="G53" s="143"/>
      <c r="H53" s="27">
        <f t="shared" si="3"/>
        <v>0</v>
      </c>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row>
    <row r="54" spans="2:37" ht="15" x14ac:dyDescent="0.25">
      <c r="B54" s="175">
        <f>'1 Enterprises'!BA5</f>
        <v>0</v>
      </c>
      <c r="C54" s="142"/>
      <c r="D54" s="55">
        <f t="shared" si="2"/>
        <v>0</v>
      </c>
      <c r="E54" s="143"/>
      <c r="F54" s="143"/>
      <c r="G54" s="143"/>
      <c r="H54" s="27">
        <f t="shared" si="3"/>
        <v>0</v>
      </c>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row>
    <row r="55" spans="2:37" ht="15" x14ac:dyDescent="0.25">
      <c r="B55" s="175">
        <f>'1 Enterprises'!BB5</f>
        <v>0</v>
      </c>
      <c r="C55" s="142"/>
      <c r="D55" s="55">
        <f t="shared" si="2"/>
        <v>0</v>
      </c>
      <c r="E55" s="143"/>
      <c r="F55" s="143"/>
      <c r="G55" s="143"/>
      <c r="H55" s="27">
        <f t="shared" si="3"/>
        <v>0</v>
      </c>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row>
    <row r="56" spans="2:37" ht="15" x14ac:dyDescent="0.25">
      <c r="B56" s="175">
        <f>'1 Enterprises'!BC5</f>
        <v>0</v>
      </c>
      <c r="C56" s="142"/>
      <c r="D56" s="55">
        <f t="shared" si="2"/>
        <v>0</v>
      </c>
      <c r="E56" s="143"/>
      <c r="F56" s="143"/>
      <c r="G56" s="143"/>
      <c r="H56" s="27">
        <f t="shared" si="3"/>
        <v>0</v>
      </c>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row>
    <row r="57" spans="2:37" ht="15" x14ac:dyDescent="0.25">
      <c r="B57" s="175">
        <f>'1 Enterprises'!BD5</f>
        <v>0</v>
      </c>
      <c r="C57" s="142"/>
      <c r="D57" s="55">
        <f t="shared" si="2"/>
        <v>0</v>
      </c>
      <c r="E57" s="143"/>
      <c r="F57" s="143"/>
      <c r="G57" s="143"/>
      <c r="H57" s="27">
        <f t="shared" si="3"/>
        <v>0</v>
      </c>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row>
    <row r="58" spans="2:37" ht="15" x14ac:dyDescent="0.25">
      <c r="B58" s="175">
        <f>'1 Enterprises'!BE5</f>
        <v>0</v>
      </c>
      <c r="C58" s="142"/>
      <c r="D58" s="55">
        <f t="shared" si="2"/>
        <v>0</v>
      </c>
      <c r="E58" s="143"/>
      <c r="F58" s="143"/>
      <c r="G58" s="143"/>
      <c r="H58" s="27">
        <f t="shared" si="3"/>
        <v>0</v>
      </c>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row>
    <row r="59" spans="2:37" ht="15" x14ac:dyDescent="0.25">
      <c r="B59" s="175">
        <f>'1 Enterprises'!BF5</f>
        <v>0</v>
      </c>
      <c r="C59" s="142"/>
      <c r="D59" s="55">
        <f t="shared" si="2"/>
        <v>0</v>
      </c>
      <c r="E59" s="143"/>
      <c r="F59" s="143"/>
      <c r="G59" s="143"/>
      <c r="H59" s="27">
        <f t="shared" si="3"/>
        <v>0</v>
      </c>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row>
    <row r="60" spans="2:37" ht="15" x14ac:dyDescent="0.25">
      <c r="B60" s="175">
        <f>'1 Enterprises'!BG5</f>
        <v>0</v>
      </c>
      <c r="C60" s="142"/>
      <c r="D60" s="55">
        <f t="shared" si="2"/>
        <v>0</v>
      </c>
      <c r="E60" s="143"/>
      <c r="F60" s="143"/>
      <c r="G60" s="143"/>
      <c r="H60" s="27">
        <f t="shared" si="3"/>
        <v>0</v>
      </c>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row>
    <row r="61" spans="2:37" ht="15" x14ac:dyDescent="0.25">
      <c r="B61" s="175">
        <f>'1 Enterprises'!BH5</f>
        <v>0</v>
      </c>
      <c r="C61" s="142"/>
      <c r="D61" s="55">
        <f t="shared" si="2"/>
        <v>0</v>
      </c>
      <c r="E61" s="143"/>
      <c r="F61" s="143"/>
      <c r="G61" s="143"/>
      <c r="H61" s="27">
        <f t="shared" si="3"/>
        <v>0</v>
      </c>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row>
    <row r="62" spans="2:37" ht="15" x14ac:dyDescent="0.25">
      <c r="B62" s="175">
        <f>'1 Enterprises'!BI5</f>
        <v>0</v>
      </c>
      <c r="C62" s="142"/>
      <c r="D62" s="55">
        <f t="shared" si="2"/>
        <v>0</v>
      </c>
      <c r="E62" s="143"/>
      <c r="F62" s="143"/>
      <c r="G62" s="143"/>
      <c r="H62" s="27">
        <f t="shared" si="3"/>
        <v>0</v>
      </c>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row>
    <row r="63" spans="2:37" ht="15" x14ac:dyDescent="0.25">
      <c r="B63" s="175">
        <f>'1 Enterprises'!BJ5</f>
        <v>0</v>
      </c>
      <c r="C63" s="142"/>
      <c r="D63" s="55">
        <f t="shared" si="2"/>
        <v>0</v>
      </c>
      <c r="E63" s="143"/>
      <c r="F63" s="143"/>
      <c r="G63" s="143"/>
      <c r="H63" s="27">
        <f t="shared" si="3"/>
        <v>0</v>
      </c>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row>
    <row r="64" spans="2:37" ht="15" x14ac:dyDescent="0.25">
      <c r="B64" s="175">
        <f>'1 Enterprises'!BK5</f>
        <v>0</v>
      </c>
      <c r="C64" s="142"/>
      <c r="D64" s="55">
        <f t="shared" si="2"/>
        <v>0</v>
      </c>
      <c r="E64" s="143"/>
      <c r="F64" s="143"/>
      <c r="G64" s="143"/>
      <c r="H64" s="27">
        <f t="shared" si="3"/>
        <v>0</v>
      </c>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row>
    <row r="65" spans="2:37" ht="15" x14ac:dyDescent="0.25">
      <c r="B65" s="175">
        <f>'1 Enterprises'!BL5</f>
        <v>0</v>
      </c>
      <c r="C65" s="142"/>
      <c r="D65" s="55">
        <f t="shared" si="2"/>
        <v>0</v>
      </c>
      <c r="E65" s="143"/>
      <c r="F65" s="143"/>
      <c r="G65" s="143"/>
      <c r="H65" s="27">
        <f t="shared" si="3"/>
        <v>0</v>
      </c>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row>
    <row r="66" spans="2:37" ht="15" x14ac:dyDescent="0.25">
      <c r="B66" s="175">
        <f>'1 Enterprises'!BM5</f>
        <v>0</v>
      </c>
      <c r="C66" s="142"/>
      <c r="D66" s="55">
        <f t="shared" si="2"/>
        <v>0</v>
      </c>
      <c r="E66" s="143"/>
      <c r="F66" s="143"/>
      <c r="G66" s="143"/>
      <c r="H66" s="27">
        <f t="shared" si="3"/>
        <v>0</v>
      </c>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row>
    <row r="67" spans="2:37" ht="15" x14ac:dyDescent="0.25">
      <c r="B67" s="175">
        <f>'1 Enterprises'!BN5</f>
        <v>0</v>
      </c>
      <c r="C67" s="142"/>
      <c r="D67" s="55">
        <f t="shared" si="2"/>
        <v>0</v>
      </c>
      <c r="E67" s="143"/>
      <c r="F67" s="143"/>
      <c r="G67" s="143"/>
      <c r="H67" s="27">
        <f t="shared" si="3"/>
        <v>0</v>
      </c>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row>
    <row r="68" spans="2:37" ht="15" x14ac:dyDescent="0.25">
      <c r="B68" s="175">
        <f>'1 Enterprises'!BO5</f>
        <v>0</v>
      </c>
      <c r="C68" s="142"/>
      <c r="D68" s="55">
        <f t="shared" si="2"/>
        <v>0</v>
      </c>
      <c r="E68" s="143"/>
      <c r="F68" s="143"/>
      <c r="G68" s="143"/>
      <c r="H68" s="27">
        <f t="shared" si="3"/>
        <v>0</v>
      </c>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row>
    <row r="69" spans="2:37" ht="15" x14ac:dyDescent="0.25">
      <c r="B69" s="175">
        <f>'1 Enterprises'!BP5</f>
        <v>0</v>
      </c>
      <c r="C69" s="142"/>
      <c r="D69" s="55">
        <f t="shared" si="2"/>
        <v>0</v>
      </c>
      <c r="E69" s="143"/>
      <c r="F69" s="143"/>
      <c r="G69" s="143"/>
      <c r="H69" s="27">
        <f t="shared" si="3"/>
        <v>0</v>
      </c>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row>
    <row r="70" spans="2:37" ht="15" x14ac:dyDescent="0.25">
      <c r="B70" s="175">
        <f>'1 Enterprises'!BQ5</f>
        <v>0</v>
      </c>
      <c r="C70" s="142"/>
      <c r="D70" s="55">
        <f t="shared" si="2"/>
        <v>0</v>
      </c>
      <c r="E70" s="143"/>
      <c r="F70" s="143"/>
      <c r="G70" s="143"/>
      <c r="H70" s="27">
        <f t="shared" si="3"/>
        <v>0</v>
      </c>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row>
    <row r="71" spans="2:37" ht="15" x14ac:dyDescent="0.25">
      <c r="B71" s="175">
        <f>'1 Enterprises'!BR5</f>
        <v>0</v>
      </c>
      <c r="C71" s="142"/>
      <c r="D71" s="55">
        <f t="shared" si="2"/>
        <v>0</v>
      </c>
      <c r="E71" s="143"/>
      <c r="F71" s="143"/>
      <c r="G71" s="143"/>
      <c r="H71" s="27">
        <f t="shared" si="3"/>
        <v>0</v>
      </c>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row>
    <row r="72" spans="2:37" ht="15" x14ac:dyDescent="0.25">
      <c r="B72" s="175">
        <f>'1 Enterprises'!BS5</f>
        <v>0</v>
      </c>
      <c r="C72" s="142"/>
      <c r="D72" s="55">
        <f t="shared" si="2"/>
        <v>0</v>
      </c>
      <c r="E72" s="143"/>
      <c r="F72" s="143"/>
      <c r="G72" s="143"/>
      <c r="H72" s="27">
        <f t="shared" si="3"/>
        <v>0</v>
      </c>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row>
    <row r="73" spans="2:37" ht="15" x14ac:dyDescent="0.25">
      <c r="B73" s="175">
        <f>'1 Enterprises'!BT5</f>
        <v>0</v>
      </c>
      <c r="C73" s="142"/>
      <c r="D73" s="55">
        <f t="shared" si="2"/>
        <v>0</v>
      </c>
      <c r="E73" s="143"/>
      <c r="F73" s="143"/>
      <c r="G73" s="143"/>
      <c r="H73" s="27">
        <f t="shared" si="3"/>
        <v>0</v>
      </c>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row>
    <row r="74" spans="2:37" ht="15" x14ac:dyDescent="0.25">
      <c r="B74" s="175">
        <f>'1 Enterprises'!BU5</f>
        <v>0</v>
      </c>
      <c r="C74" s="142"/>
      <c r="D74" s="55">
        <f t="shared" si="2"/>
        <v>0</v>
      </c>
      <c r="E74" s="143"/>
      <c r="F74" s="143"/>
      <c r="G74" s="143"/>
      <c r="H74" s="27">
        <f t="shared" si="3"/>
        <v>0</v>
      </c>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row>
    <row r="75" spans="2:37" ht="15" x14ac:dyDescent="0.25">
      <c r="B75" s="175">
        <f>'1 Enterprises'!BV5</f>
        <v>0</v>
      </c>
      <c r="C75" s="142"/>
      <c r="D75" s="55">
        <f t="shared" si="2"/>
        <v>0</v>
      </c>
      <c r="E75" s="143"/>
      <c r="F75" s="143"/>
      <c r="G75" s="143"/>
      <c r="H75" s="27">
        <f t="shared" si="3"/>
        <v>0</v>
      </c>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row>
    <row r="76" spans="2:37" ht="15" x14ac:dyDescent="0.25">
      <c r="B76" s="175">
        <f>'1 Enterprises'!BW5</f>
        <v>0</v>
      </c>
      <c r="C76" s="142"/>
      <c r="D76" s="55">
        <f t="shared" si="2"/>
        <v>0</v>
      </c>
      <c r="E76" s="143"/>
      <c r="F76" s="143"/>
      <c r="G76" s="143"/>
      <c r="H76" s="27">
        <f t="shared" si="3"/>
        <v>0</v>
      </c>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row>
    <row r="77" spans="2:37" ht="15" x14ac:dyDescent="0.25">
      <c r="B77" s="175">
        <f>'1 Enterprises'!BX5</f>
        <v>0</v>
      </c>
      <c r="C77" s="142"/>
      <c r="D77" s="55">
        <f t="shared" si="2"/>
        <v>0</v>
      </c>
      <c r="E77" s="143"/>
      <c r="F77" s="143"/>
      <c r="G77" s="143"/>
      <c r="H77" s="27">
        <f t="shared" si="3"/>
        <v>0</v>
      </c>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row>
    <row r="78" spans="2:37" ht="15" x14ac:dyDescent="0.25">
      <c r="B78" s="175">
        <f>'1 Enterprises'!BY5</f>
        <v>0</v>
      </c>
      <c r="C78" s="142"/>
      <c r="D78" s="55">
        <f t="shared" si="2"/>
        <v>0</v>
      </c>
      <c r="E78" s="143"/>
      <c r="F78" s="143"/>
      <c r="G78" s="143"/>
      <c r="H78" s="27">
        <f t="shared" si="3"/>
        <v>0</v>
      </c>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row>
    <row r="79" spans="2:37" ht="15" x14ac:dyDescent="0.25">
      <c r="B79" s="175">
        <f>'1 Enterprises'!BZ5</f>
        <v>0</v>
      </c>
      <c r="C79" s="142"/>
      <c r="D79" s="55">
        <f t="shared" si="2"/>
        <v>0</v>
      </c>
      <c r="E79" s="143"/>
      <c r="F79" s="143"/>
      <c r="G79" s="143"/>
      <c r="H79" s="27">
        <f t="shared" si="3"/>
        <v>0</v>
      </c>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row>
    <row r="80" spans="2:37" ht="15" x14ac:dyDescent="0.25">
      <c r="B80" s="175">
        <f>'1 Enterprises'!CA5</f>
        <v>0</v>
      </c>
      <c r="C80" s="142"/>
      <c r="D80" s="55">
        <f t="shared" si="2"/>
        <v>0</v>
      </c>
      <c r="E80" s="143"/>
      <c r="F80" s="143"/>
      <c r="G80" s="143"/>
      <c r="H80" s="27">
        <f t="shared" si="3"/>
        <v>0</v>
      </c>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row>
    <row r="81" spans="2:37" ht="15" x14ac:dyDescent="0.25">
      <c r="B81" s="175">
        <f>'1 Enterprises'!CB5</f>
        <v>0</v>
      </c>
      <c r="C81" s="142"/>
      <c r="D81" s="55">
        <f t="shared" ref="D81:D104" si="4">IF(AND(E81&gt;0,C81&gt;0),(E81/C81),0)</f>
        <v>0</v>
      </c>
      <c r="E81" s="143"/>
      <c r="F81" s="143"/>
      <c r="G81" s="143"/>
      <c r="H81" s="27">
        <f t="shared" ref="H81:H104" si="5">E81-F81+G81</f>
        <v>0</v>
      </c>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row>
    <row r="82" spans="2:37" ht="15" x14ac:dyDescent="0.25">
      <c r="B82" s="175">
        <f>'1 Enterprises'!CC5</f>
        <v>0</v>
      </c>
      <c r="C82" s="142"/>
      <c r="D82" s="55">
        <f t="shared" si="4"/>
        <v>0</v>
      </c>
      <c r="E82" s="143"/>
      <c r="F82" s="143"/>
      <c r="G82" s="143"/>
      <c r="H82" s="27">
        <f t="shared" si="5"/>
        <v>0</v>
      </c>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row>
    <row r="83" spans="2:37" ht="15" x14ac:dyDescent="0.25">
      <c r="B83" s="175">
        <f>'1 Enterprises'!CD5</f>
        <v>0</v>
      </c>
      <c r="C83" s="142"/>
      <c r="D83" s="55">
        <f t="shared" si="4"/>
        <v>0</v>
      </c>
      <c r="E83" s="143"/>
      <c r="F83" s="143"/>
      <c r="G83" s="143"/>
      <c r="H83" s="27">
        <f t="shared" si="5"/>
        <v>0</v>
      </c>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row>
    <row r="84" spans="2:37" ht="15" x14ac:dyDescent="0.25">
      <c r="B84" s="175">
        <f>'1 Enterprises'!CE5</f>
        <v>0</v>
      </c>
      <c r="C84" s="142"/>
      <c r="D84" s="55">
        <f t="shared" si="4"/>
        <v>0</v>
      </c>
      <c r="E84" s="143"/>
      <c r="F84" s="143"/>
      <c r="G84" s="143"/>
      <c r="H84" s="27">
        <f t="shared" si="5"/>
        <v>0</v>
      </c>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row>
    <row r="85" spans="2:37" ht="15" x14ac:dyDescent="0.25">
      <c r="B85" s="175">
        <f>'1 Enterprises'!CF5</f>
        <v>0</v>
      </c>
      <c r="C85" s="142"/>
      <c r="D85" s="55">
        <f t="shared" si="4"/>
        <v>0</v>
      </c>
      <c r="E85" s="143"/>
      <c r="F85" s="143"/>
      <c r="G85" s="143"/>
      <c r="H85" s="27">
        <f t="shared" si="5"/>
        <v>0</v>
      </c>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row>
    <row r="86" spans="2:37" ht="15" x14ac:dyDescent="0.25">
      <c r="B86" s="175">
        <f>'1 Enterprises'!CG5</f>
        <v>0</v>
      </c>
      <c r="C86" s="142"/>
      <c r="D86" s="55">
        <f t="shared" si="4"/>
        <v>0</v>
      </c>
      <c r="E86" s="143"/>
      <c r="F86" s="143"/>
      <c r="G86" s="143"/>
      <c r="H86" s="27">
        <f t="shared" si="5"/>
        <v>0</v>
      </c>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row>
    <row r="87" spans="2:37" ht="15" x14ac:dyDescent="0.25">
      <c r="B87" s="175">
        <f>'1 Enterprises'!CH5</f>
        <v>0</v>
      </c>
      <c r="C87" s="142"/>
      <c r="D87" s="55">
        <f t="shared" si="4"/>
        <v>0</v>
      </c>
      <c r="E87" s="143"/>
      <c r="F87" s="143"/>
      <c r="G87" s="143"/>
      <c r="H87" s="27">
        <f t="shared" si="5"/>
        <v>0</v>
      </c>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row>
    <row r="88" spans="2:37" ht="15" x14ac:dyDescent="0.25">
      <c r="B88" s="175">
        <f>'1 Enterprises'!CI5</f>
        <v>0</v>
      </c>
      <c r="C88" s="142"/>
      <c r="D88" s="55">
        <f t="shared" si="4"/>
        <v>0</v>
      </c>
      <c r="E88" s="143"/>
      <c r="F88" s="143"/>
      <c r="G88" s="143"/>
      <c r="H88" s="27">
        <f t="shared" si="5"/>
        <v>0</v>
      </c>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row>
    <row r="89" spans="2:37" ht="15" x14ac:dyDescent="0.25">
      <c r="B89" s="175">
        <f>'1 Enterprises'!CJ5</f>
        <v>0</v>
      </c>
      <c r="C89" s="142"/>
      <c r="D89" s="55">
        <f t="shared" si="4"/>
        <v>0</v>
      </c>
      <c r="E89" s="143"/>
      <c r="F89" s="143"/>
      <c r="G89" s="143"/>
      <c r="H89" s="27">
        <f t="shared" si="5"/>
        <v>0</v>
      </c>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row>
    <row r="90" spans="2:37" ht="15" x14ac:dyDescent="0.25">
      <c r="B90" s="175">
        <f>'1 Enterprises'!CK5</f>
        <v>0</v>
      </c>
      <c r="C90" s="142"/>
      <c r="D90" s="55">
        <f t="shared" si="4"/>
        <v>0</v>
      </c>
      <c r="E90" s="143"/>
      <c r="F90" s="143"/>
      <c r="G90" s="143"/>
      <c r="H90" s="27">
        <f t="shared" si="5"/>
        <v>0</v>
      </c>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row>
    <row r="91" spans="2:37" ht="15" x14ac:dyDescent="0.25">
      <c r="B91" s="175">
        <f>'1 Enterprises'!CL5</f>
        <v>0</v>
      </c>
      <c r="C91" s="142"/>
      <c r="D91" s="55">
        <f t="shared" si="4"/>
        <v>0</v>
      </c>
      <c r="E91" s="143"/>
      <c r="F91" s="143"/>
      <c r="G91" s="143"/>
      <c r="H91" s="27">
        <f t="shared" si="5"/>
        <v>0</v>
      </c>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row>
    <row r="92" spans="2:37" ht="15" x14ac:dyDescent="0.25">
      <c r="B92" s="175">
        <f>'1 Enterprises'!CM5</f>
        <v>0</v>
      </c>
      <c r="C92" s="142"/>
      <c r="D92" s="55">
        <f t="shared" si="4"/>
        <v>0</v>
      </c>
      <c r="E92" s="143"/>
      <c r="F92" s="143"/>
      <c r="G92" s="143"/>
      <c r="H92" s="27">
        <f t="shared" si="5"/>
        <v>0</v>
      </c>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row>
    <row r="93" spans="2:37" ht="15" x14ac:dyDescent="0.25">
      <c r="B93" s="175">
        <f>'1 Enterprises'!CN5</f>
        <v>0</v>
      </c>
      <c r="C93" s="142"/>
      <c r="D93" s="55">
        <f t="shared" si="4"/>
        <v>0</v>
      </c>
      <c r="E93" s="143"/>
      <c r="F93" s="143"/>
      <c r="G93" s="143"/>
      <c r="H93" s="27">
        <f t="shared" si="5"/>
        <v>0</v>
      </c>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row>
    <row r="94" spans="2:37" ht="15" x14ac:dyDescent="0.25">
      <c r="B94" s="175">
        <f>'1 Enterprises'!CO5</f>
        <v>0</v>
      </c>
      <c r="C94" s="142"/>
      <c r="D94" s="55">
        <f t="shared" si="4"/>
        <v>0</v>
      </c>
      <c r="E94" s="143"/>
      <c r="F94" s="143"/>
      <c r="G94" s="143"/>
      <c r="H94" s="27">
        <f t="shared" si="5"/>
        <v>0</v>
      </c>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row>
    <row r="95" spans="2:37" ht="15" x14ac:dyDescent="0.25">
      <c r="B95" s="175">
        <f>'1 Enterprises'!CP5</f>
        <v>0</v>
      </c>
      <c r="C95" s="142"/>
      <c r="D95" s="55">
        <f t="shared" si="4"/>
        <v>0</v>
      </c>
      <c r="E95" s="143"/>
      <c r="F95" s="143"/>
      <c r="G95" s="143"/>
      <c r="H95" s="27">
        <f t="shared" si="5"/>
        <v>0</v>
      </c>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row>
    <row r="96" spans="2:37" ht="15" x14ac:dyDescent="0.25">
      <c r="B96" s="175">
        <f>'1 Enterprises'!CQ5</f>
        <v>0</v>
      </c>
      <c r="C96" s="142"/>
      <c r="D96" s="55">
        <f t="shared" si="4"/>
        <v>0</v>
      </c>
      <c r="E96" s="143"/>
      <c r="F96" s="143"/>
      <c r="G96" s="143"/>
      <c r="H96" s="27">
        <f t="shared" si="5"/>
        <v>0</v>
      </c>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row>
    <row r="97" spans="2:37" ht="15" x14ac:dyDescent="0.25">
      <c r="B97" s="175">
        <f>'1 Enterprises'!CR5</f>
        <v>0</v>
      </c>
      <c r="C97" s="142"/>
      <c r="D97" s="55">
        <f t="shared" si="4"/>
        <v>0</v>
      </c>
      <c r="E97" s="143"/>
      <c r="F97" s="143"/>
      <c r="G97" s="143"/>
      <c r="H97" s="27">
        <f t="shared" si="5"/>
        <v>0</v>
      </c>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row>
    <row r="98" spans="2:37" ht="15" x14ac:dyDescent="0.25">
      <c r="B98" s="175">
        <f>'1 Enterprises'!CS5</f>
        <v>0</v>
      </c>
      <c r="C98" s="142"/>
      <c r="D98" s="55">
        <f t="shared" si="4"/>
        <v>0</v>
      </c>
      <c r="E98" s="143"/>
      <c r="F98" s="143"/>
      <c r="G98" s="143"/>
      <c r="H98" s="27">
        <f t="shared" si="5"/>
        <v>0</v>
      </c>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row>
    <row r="99" spans="2:37" ht="15" x14ac:dyDescent="0.25">
      <c r="B99" s="175">
        <f>'1 Enterprises'!CT5</f>
        <v>0</v>
      </c>
      <c r="C99" s="142"/>
      <c r="D99" s="55">
        <f t="shared" si="4"/>
        <v>0</v>
      </c>
      <c r="E99" s="143"/>
      <c r="F99" s="143"/>
      <c r="G99" s="143"/>
      <c r="H99" s="27">
        <f t="shared" si="5"/>
        <v>0</v>
      </c>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row>
    <row r="100" spans="2:37" ht="15" x14ac:dyDescent="0.25">
      <c r="B100" s="175">
        <f>'1 Enterprises'!CU5</f>
        <v>0</v>
      </c>
      <c r="C100" s="142"/>
      <c r="D100" s="55">
        <f t="shared" si="4"/>
        <v>0</v>
      </c>
      <c r="E100" s="143"/>
      <c r="F100" s="143"/>
      <c r="G100" s="143"/>
      <c r="H100" s="27">
        <f t="shared" si="5"/>
        <v>0</v>
      </c>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row>
    <row r="101" spans="2:37" ht="15" x14ac:dyDescent="0.25">
      <c r="B101" s="175">
        <f>'1 Enterprises'!CV5</f>
        <v>0</v>
      </c>
      <c r="C101" s="142"/>
      <c r="D101" s="55">
        <f t="shared" si="4"/>
        <v>0</v>
      </c>
      <c r="E101" s="143"/>
      <c r="F101" s="143"/>
      <c r="G101" s="143"/>
      <c r="H101" s="27">
        <f t="shared" si="5"/>
        <v>0</v>
      </c>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row>
    <row r="102" spans="2:37" ht="15" x14ac:dyDescent="0.25">
      <c r="B102" s="175">
        <f>'1 Enterprises'!CW5</f>
        <v>0</v>
      </c>
      <c r="C102" s="142"/>
      <c r="D102" s="55">
        <f t="shared" si="4"/>
        <v>0</v>
      </c>
      <c r="E102" s="143"/>
      <c r="F102" s="143"/>
      <c r="G102" s="143"/>
      <c r="H102" s="27">
        <f t="shared" si="5"/>
        <v>0</v>
      </c>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row>
    <row r="103" spans="2:37" ht="15" x14ac:dyDescent="0.25">
      <c r="B103" s="175">
        <f>'1 Enterprises'!CX5</f>
        <v>0</v>
      </c>
      <c r="C103" s="142"/>
      <c r="D103" s="55">
        <f t="shared" si="4"/>
        <v>0</v>
      </c>
      <c r="E103" s="143"/>
      <c r="F103" s="143"/>
      <c r="G103" s="143"/>
      <c r="H103" s="27">
        <f t="shared" si="5"/>
        <v>0</v>
      </c>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row>
    <row r="104" spans="2:37" ht="15" x14ac:dyDescent="0.25">
      <c r="B104" s="175">
        <f>'1 Enterprises'!CY5</f>
        <v>0</v>
      </c>
      <c r="C104" s="142"/>
      <c r="D104" s="55">
        <f t="shared" si="4"/>
        <v>0</v>
      </c>
      <c r="E104" s="143"/>
      <c r="F104" s="143"/>
      <c r="G104" s="143"/>
      <c r="H104" s="27">
        <f t="shared" si="5"/>
        <v>0</v>
      </c>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row>
    <row r="105" spans="2:37" s="175" customFormat="1" ht="15" x14ac:dyDescent="0.25">
      <c r="B105" s="142" t="s">
        <v>270</v>
      </c>
      <c r="C105" s="16"/>
      <c r="D105" s="55"/>
      <c r="E105" s="143"/>
      <c r="F105" s="143"/>
      <c r="G105" s="143"/>
      <c r="H105" s="27">
        <f>E105-F105+G105</f>
        <v>0</v>
      </c>
    </row>
    <row r="106" spans="2:37" ht="15" x14ac:dyDescent="0.25">
      <c r="B106" s="142" t="s">
        <v>274</v>
      </c>
      <c r="C106" s="16"/>
      <c r="D106" s="55"/>
      <c r="E106" s="143"/>
      <c r="F106" s="143"/>
      <c r="G106" s="143"/>
      <c r="H106" s="27">
        <f>E106-F106+G106</f>
        <v>0</v>
      </c>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row>
    <row r="107" spans="2:37" ht="15.75" x14ac:dyDescent="0.25">
      <c r="B107" s="28" t="s">
        <v>604</v>
      </c>
      <c r="C107" s="16"/>
      <c r="D107" s="18"/>
      <c r="E107" s="193">
        <f>SUM(E5:E106)</f>
        <v>0</v>
      </c>
      <c r="F107" s="193">
        <f>SUM(F5:F106)</f>
        <v>0</v>
      </c>
      <c r="G107" s="193">
        <f>SUM(G5:G106)</f>
        <v>0</v>
      </c>
      <c r="H107" s="193">
        <f>SUM(H5:H106)</f>
        <v>0</v>
      </c>
      <c r="I107" s="198"/>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row>
    <row r="108" spans="2:37" x14ac:dyDescent="0.2">
      <c r="B108" s="126"/>
      <c r="C108" s="58"/>
      <c r="D108" s="59"/>
      <c r="E108" s="59" t="s">
        <v>192</v>
      </c>
      <c r="F108" s="59" t="s">
        <v>288</v>
      </c>
      <c r="G108" s="56" t="s">
        <v>289</v>
      </c>
      <c r="H108" s="129" t="s">
        <v>290</v>
      </c>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row>
    <row r="109" spans="2:37" ht="13.5" x14ac:dyDescent="0.25">
      <c r="B109" s="13"/>
      <c r="G109" t="s">
        <v>605</v>
      </c>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row>
    <row r="110" spans="2:37" ht="15.75" x14ac:dyDescent="0.25">
      <c r="B110" s="14" t="s">
        <v>279</v>
      </c>
      <c r="D110" s="233">
        <f>E1</f>
        <v>-1</v>
      </c>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row>
    <row r="111" spans="2:37" ht="15.75" x14ac:dyDescent="0.25">
      <c r="B111" s="17" t="s">
        <v>443</v>
      </c>
      <c r="C111" s="18"/>
      <c r="D111" s="18"/>
      <c r="E111" s="16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row>
    <row r="112" spans="2:37" ht="15" x14ac:dyDescent="0.25">
      <c r="B112" s="22" t="s">
        <v>209</v>
      </c>
      <c r="C112" s="19"/>
      <c r="D112" s="143"/>
      <c r="E112" s="123"/>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row>
    <row r="113" spans="2:37" ht="15" x14ac:dyDescent="0.25">
      <c r="B113" s="22" t="s">
        <v>210</v>
      </c>
      <c r="C113" s="18"/>
      <c r="D113" s="143"/>
      <c r="E113" s="123"/>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row>
    <row r="114" spans="2:37" ht="15" x14ac:dyDescent="0.25">
      <c r="B114" s="22" t="s">
        <v>211</v>
      </c>
      <c r="C114" s="18"/>
      <c r="D114" s="143"/>
      <c r="E114" s="123"/>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row>
    <row r="115" spans="2:37" ht="26.25" x14ac:dyDescent="0.25">
      <c r="B115" s="166" t="s">
        <v>81</v>
      </c>
      <c r="C115" s="18"/>
      <c r="D115" s="143"/>
      <c r="E115" s="123"/>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row>
    <row r="116" spans="2:37" ht="15" x14ac:dyDescent="0.25">
      <c r="B116" s="22" t="s">
        <v>212</v>
      </c>
      <c r="C116" s="18"/>
      <c r="D116" s="143"/>
      <c r="E116" s="123"/>
    </row>
    <row r="117" spans="2:37" ht="15" x14ac:dyDescent="0.25">
      <c r="B117" s="22" t="s">
        <v>334</v>
      </c>
      <c r="C117" s="18"/>
      <c r="D117" s="143"/>
      <c r="E117" s="123"/>
    </row>
    <row r="118" spans="2:37" ht="15" x14ac:dyDescent="0.25">
      <c r="B118" s="22" t="s">
        <v>70</v>
      </c>
      <c r="C118" s="18"/>
      <c r="D118" s="143"/>
      <c r="E118" s="123"/>
    </row>
    <row r="119" spans="2:37" ht="15" x14ac:dyDescent="0.25">
      <c r="B119" s="47" t="s">
        <v>162</v>
      </c>
      <c r="C119" s="18"/>
      <c r="D119" s="143"/>
      <c r="E119" s="123"/>
    </row>
    <row r="120" spans="2:37" ht="15" x14ac:dyDescent="0.25">
      <c r="B120" s="22" t="s">
        <v>161</v>
      </c>
      <c r="C120" s="18"/>
      <c r="D120" s="143"/>
      <c r="E120" s="123"/>
    </row>
    <row r="121" spans="2:37" ht="15" x14ac:dyDescent="0.25">
      <c r="B121" s="22" t="s">
        <v>69</v>
      </c>
      <c r="C121" s="18"/>
      <c r="D121" s="143"/>
      <c r="E121" s="123"/>
    </row>
    <row r="122" spans="2:37" ht="15" x14ac:dyDescent="0.25">
      <c r="B122" s="47" t="s">
        <v>335</v>
      </c>
      <c r="C122" s="18"/>
      <c r="D122" s="143"/>
      <c r="E122" s="123"/>
    </row>
    <row r="123" spans="2:37" ht="15" x14ac:dyDescent="0.25">
      <c r="B123" s="142" t="s">
        <v>336</v>
      </c>
      <c r="C123" s="18"/>
      <c r="D123" s="143"/>
      <c r="E123" s="123"/>
    </row>
    <row r="124" spans="2:37" ht="15" x14ac:dyDescent="0.25">
      <c r="B124" s="142" t="s">
        <v>337</v>
      </c>
      <c r="C124" s="18"/>
      <c r="D124" s="143"/>
      <c r="E124" s="123" t="s">
        <v>13</v>
      </c>
      <c r="F124" s="197"/>
    </row>
    <row r="125" spans="2:37" ht="15" x14ac:dyDescent="0.25">
      <c r="B125" s="142" t="s">
        <v>525</v>
      </c>
      <c r="C125" s="18"/>
      <c r="D125" s="143"/>
      <c r="E125" s="123">
        <f>SUM(D112:D125)</f>
        <v>0</v>
      </c>
      <c r="F125" s="194"/>
      <c r="G125" s="25"/>
    </row>
    <row r="126" spans="2:37" x14ac:dyDescent="0.2">
      <c r="B126" s="123"/>
      <c r="C126" s="123"/>
      <c r="D126" s="123"/>
      <c r="E126" s="123"/>
      <c r="F126" s="194"/>
      <c r="G126" s="25"/>
    </row>
    <row r="127" spans="2:37" ht="45" customHeight="1" x14ac:dyDescent="0.25">
      <c r="B127" s="17" t="s">
        <v>166</v>
      </c>
      <c r="C127" s="18"/>
      <c r="D127" s="29"/>
      <c r="F127" s="24"/>
      <c r="G127" s="24"/>
      <c r="J127" s="277" t="s">
        <v>699</v>
      </c>
      <c r="K127" s="278"/>
    </row>
    <row r="128" spans="2:37" ht="15" x14ac:dyDescent="0.25">
      <c r="B128" s="22" t="s">
        <v>106</v>
      </c>
      <c r="C128" s="18"/>
      <c r="D128" s="143"/>
      <c r="F128" s="197" t="s">
        <v>164</v>
      </c>
      <c r="J128" s="271" t="s">
        <v>700</v>
      </c>
      <c r="K128" s="272"/>
    </row>
    <row r="129" spans="2:11" ht="15" x14ac:dyDescent="0.25">
      <c r="B129" s="22" t="s">
        <v>163</v>
      </c>
      <c r="C129" s="18"/>
      <c r="D129" s="143"/>
      <c r="F129" s="194">
        <f>D118+D119+D120+D129</f>
        <v>0</v>
      </c>
      <c r="J129" s="271" t="s">
        <v>701</v>
      </c>
      <c r="K129" s="272"/>
    </row>
    <row r="130" spans="2:11" ht="15" x14ac:dyDescent="0.25">
      <c r="B130" s="22" t="s">
        <v>282</v>
      </c>
      <c r="C130" s="18"/>
      <c r="D130" s="143"/>
      <c r="J130" s="271" t="s">
        <v>702</v>
      </c>
      <c r="K130" s="272"/>
    </row>
    <row r="131" spans="2:11" ht="15" x14ac:dyDescent="0.25">
      <c r="B131" s="22" t="s">
        <v>283</v>
      </c>
      <c r="C131" s="18"/>
      <c r="D131" s="143"/>
      <c r="J131" s="271" t="s">
        <v>703</v>
      </c>
      <c r="K131" s="272"/>
    </row>
    <row r="132" spans="2:11" ht="15" x14ac:dyDescent="0.25">
      <c r="B132" s="22" t="s">
        <v>183</v>
      </c>
      <c r="C132" s="18"/>
      <c r="D132" s="143"/>
      <c r="J132" s="271" t="s">
        <v>704</v>
      </c>
      <c r="K132" s="272"/>
    </row>
    <row r="133" spans="2:11" ht="15" x14ac:dyDescent="0.25">
      <c r="B133" s="22" t="s">
        <v>179</v>
      </c>
      <c r="C133" s="18"/>
      <c r="D133" s="143"/>
      <c r="J133" s="271" t="s">
        <v>705</v>
      </c>
      <c r="K133" s="272"/>
    </row>
    <row r="134" spans="2:11" ht="15" x14ac:dyDescent="0.25">
      <c r="B134" s="22" t="s">
        <v>184</v>
      </c>
      <c r="C134" s="18"/>
      <c r="D134" s="143"/>
      <c r="J134" s="271" t="s">
        <v>706</v>
      </c>
      <c r="K134" s="272"/>
    </row>
    <row r="135" spans="2:11" ht="15" x14ac:dyDescent="0.25">
      <c r="B135" s="163" t="s">
        <v>108</v>
      </c>
      <c r="C135" s="18" t="s">
        <v>14</v>
      </c>
      <c r="D135" s="143"/>
      <c r="J135" s="271" t="s">
        <v>707</v>
      </c>
      <c r="K135" s="272"/>
    </row>
    <row r="136" spans="2:11" ht="15" x14ac:dyDescent="0.25">
      <c r="B136" s="142" t="s">
        <v>280</v>
      </c>
      <c r="C136" s="18"/>
      <c r="D136" s="143"/>
      <c r="J136" s="271" t="s">
        <v>708</v>
      </c>
      <c r="K136" s="272"/>
    </row>
    <row r="137" spans="2:11" ht="15" x14ac:dyDescent="0.25">
      <c r="B137" s="142" t="s">
        <v>90</v>
      </c>
      <c r="C137" s="18"/>
      <c r="D137" s="143"/>
      <c r="J137" s="271" t="s">
        <v>709</v>
      </c>
      <c r="K137" s="272"/>
    </row>
    <row r="138" spans="2:11" ht="15" x14ac:dyDescent="0.25">
      <c r="B138" s="142" t="s">
        <v>91</v>
      </c>
      <c r="C138" s="18"/>
      <c r="D138" s="143"/>
      <c r="J138" s="271" t="s">
        <v>710</v>
      </c>
      <c r="K138" s="272"/>
    </row>
    <row r="139" spans="2:11" ht="15" x14ac:dyDescent="0.25">
      <c r="B139" s="142" t="s">
        <v>281</v>
      </c>
      <c r="C139" s="18"/>
      <c r="D139" s="143"/>
      <c r="J139" s="271" t="s">
        <v>711</v>
      </c>
      <c r="K139" s="272"/>
    </row>
    <row r="140" spans="2:11" ht="15.75" x14ac:dyDescent="0.25">
      <c r="B140" s="273" t="s">
        <v>712</v>
      </c>
      <c r="C140" s="273"/>
      <c r="D140" s="274">
        <f>K140</f>
        <v>0</v>
      </c>
      <c r="E140" t="s">
        <v>615</v>
      </c>
      <c r="J140" s="273" t="s">
        <v>712</v>
      </c>
      <c r="K140" s="274">
        <f>SUM(K128:K139)</f>
        <v>0</v>
      </c>
    </row>
    <row r="141" spans="2:11" x14ac:dyDescent="0.2">
      <c r="E141" s="24">
        <f>SUM(D128:D140)</f>
        <v>0</v>
      </c>
    </row>
    <row r="142" spans="2:11" ht="16.5" x14ac:dyDescent="0.3">
      <c r="B142" s="20" t="s">
        <v>606</v>
      </c>
      <c r="C142" s="18" t="s">
        <v>607</v>
      </c>
      <c r="D142" s="237">
        <f>SUM(D112:D140)</f>
        <v>0</v>
      </c>
    </row>
    <row r="143" spans="2:11" ht="15.75" x14ac:dyDescent="0.25">
      <c r="B143" s="21" t="s">
        <v>339</v>
      </c>
      <c r="C143" s="18"/>
      <c r="D143" s="195">
        <f>H107-D142</f>
        <v>0</v>
      </c>
    </row>
    <row r="144" spans="2:11" ht="13.5" x14ac:dyDescent="0.25">
      <c r="B144" s="15"/>
    </row>
    <row r="145" spans="2:6" ht="14.25" x14ac:dyDescent="0.2">
      <c r="B145" s="196" t="s">
        <v>107</v>
      </c>
      <c r="F145" s="168"/>
    </row>
    <row r="146" spans="2:6" ht="15" x14ac:dyDescent="0.25">
      <c r="B146" s="16"/>
    </row>
    <row r="151" spans="2:6" ht="13.5" x14ac:dyDescent="0.25">
      <c r="C151" s="15"/>
    </row>
  </sheetData>
  <sheetProtection sheet="1" objects="1" scenarios="1"/>
  <mergeCells count="2">
    <mergeCell ref="B3:B4"/>
    <mergeCell ref="J127:K127"/>
  </mergeCells>
  <phoneticPr fontId="0" type="noConversion"/>
  <pageMargins left="0.75" right="0.75" top="1" bottom="1" header="0.5" footer="0.5"/>
  <pageSetup scale="73" orientation="portrait"/>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103"/>
  <sheetViews>
    <sheetView zoomScale="150" workbookViewId="0">
      <pane xSplit="3" ySplit="3" topLeftCell="D4" activePane="bottomRight" state="frozen"/>
      <selection pane="topRight" activeCell="D1" sqref="D1"/>
      <selection pane="bottomLeft" activeCell="A4" sqref="A4"/>
      <selection pane="bottomRight" activeCell="J14" sqref="J14"/>
    </sheetView>
  </sheetViews>
  <sheetFormatPr defaultColWidth="9.140625" defaultRowHeight="12.75" x14ac:dyDescent="0.2"/>
  <cols>
    <col min="1" max="1" width="1.85546875" style="23" customWidth="1"/>
    <col min="2" max="2" width="9.140625" style="23"/>
    <col min="3" max="3" width="14.28515625" style="78" bestFit="1" customWidth="1"/>
    <col min="4" max="4" width="17.42578125" style="23" customWidth="1"/>
    <col min="5" max="5" width="8" style="23" customWidth="1"/>
    <col min="6" max="6" width="10.140625" style="23" customWidth="1"/>
    <col min="7" max="7" width="10.7109375" style="23" customWidth="1"/>
    <col min="8" max="8" width="8" style="23" customWidth="1"/>
    <col min="9" max="9" width="11.7109375" style="23" customWidth="1"/>
    <col min="10" max="10" width="11.28515625" style="23" customWidth="1"/>
    <col min="11" max="11" width="12.42578125" style="23" customWidth="1"/>
    <col min="12" max="12" width="13" style="23" customWidth="1"/>
    <col min="13" max="13" width="18.42578125" style="23" customWidth="1"/>
    <col min="14" max="14" width="9.85546875" style="23" customWidth="1"/>
    <col min="15" max="15" width="11.42578125" style="23" customWidth="1"/>
    <col min="16" max="16384" width="9.140625" style="23"/>
  </cols>
  <sheetData>
    <row r="1" spans="2:14" ht="18" customHeight="1" x14ac:dyDescent="0.25">
      <c r="B1" s="170" t="s">
        <v>248</v>
      </c>
      <c r="C1" s="170"/>
      <c r="D1" s="170"/>
      <c r="E1" s="170"/>
      <c r="F1" s="170"/>
    </row>
    <row r="2" spans="2:14" ht="63.75" x14ac:dyDescent="0.2">
      <c r="C2" s="88" t="s">
        <v>623</v>
      </c>
      <c r="D2" s="88" t="s">
        <v>156</v>
      </c>
      <c r="E2" s="88" t="s">
        <v>157</v>
      </c>
      <c r="F2" s="88" t="s">
        <v>158</v>
      </c>
      <c r="G2" s="88" t="s">
        <v>159</v>
      </c>
      <c r="H2" s="88" t="s">
        <v>160</v>
      </c>
      <c r="I2" s="88" t="s">
        <v>439</v>
      </c>
      <c r="J2" s="48" t="s">
        <v>438</v>
      </c>
      <c r="K2" s="88" t="s">
        <v>41</v>
      </c>
      <c r="L2" s="88" t="s">
        <v>437</v>
      </c>
      <c r="M2" s="88" t="s">
        <v>40</v>
      </c>
      <c r="N2" s="88" t="s">
        <v>68</v>
      </c>
    </row>
    <row r="3" spans="2:14" x14ac:dyDescent="0.2">
      <c r="C3" s="88"/>
      <c r="D3" s="88"/>
      <c r="E3" s="88"/>
      <c r="F3" s="88"/>
      <c r="G3" s="88"/>
      <c r="H3" s="88"/>
      <c r="I3" s="88"/>
      <c r="J3" s="124"/>
      <c r="K3" s="88"/>
      <c r="L3" s="88"/>
      <c r="M3" s="88"/>
      <c r="N3" s="88"/>
    </row>
    <row r="4" spans="2:14" ht="15" x14ac:dyDescent="0.25">
      <c r="B4" s="23" t="s">
        <v>232</v>
      </c>
      <c r="C4" s="91">
        <f>'2 Income Statement'!B5</f>
        <v>0</v>
      </c>
      <c r="D4" s="142"/>
      <c r="E4" s="142"/>
      <c r="F4" s="144"/>
      <c r="G4" s="142"/>
      <c r="H4" s="142"/>
      <c r="I4" s="132"/>
      <c r="J4" s="178">
        <f>G4*I4</f>
        <v>0</v>
      </c>
      <c r="K4" s="125">
        <f>E4</f>
        <v>0</v>
      </c>
      <c r="L4" s="153"/>
      <c r="M4" s="153"/>
      <c r="N4" s="94">
        <f>IF(J4&gt;0,((D4*(F4/J4)*L4)/M4),0)</f>
        <v>0</v>
      </c>
    </row>
    <row r="5" spans="2:14" ht="15" x14ac:dyDescent="0.25">
      <c r="B5" s="23" t="s">
        <v>233</v>
      </c>
      <c r="C5" s="96">
        <f>'2 Income Statement'!B6</f>
        <v>0</v>
      </c>
      <c r="D5" s="142"/>
      <c r="E5" s="142"/>
      <c r="F5" s="144"/>
      <c r="G5" s="142"/>
      <c r="H5" s="142"/>
      <c r="I5" s="132"/>
      <c r="J5" s="178">
        <f t="shared" ref="J5:J17" si="0">G5*I5</f>
        <v>0</v>
      </c>
      <c r="K5" s="125">
        <f t="shared" ref="K5:K17" si="1">E5</f>
        <v>0</v>
      </c>
      <c r="L5" s="153"/>
      <c r="M5" s="153"/>
      <c r="N5" s="94">
        <f t="shared" ref="N5:N17" si="2">IF(J5&gt;0,((D5*(F5/J5)*L5)/M5),0)</f>
        <v>0</v>
      </c>
    </row>
    <row r="6" spans="2:14" ht="15" x14ac:dyDescent="0.25">
      <c r="B6" s="23" t="s">
        <v>234</v>
      </c>
      <c r="C6" s="96">
        <f>'2 Income Statement'!B7</f>
        <v>0</v>
      </c>
      <c r="D6" s="142"/>
      <c r="E6" s="142"/>
      <c r="F6" s="144"/>
      <c r="G6" s="142"/>
      <c r="H6" s="142"/>
      <c r="I6" s="132"/>
      <c r="J6" s="178">
        <f t="shared" si="0"/>
        <v>0</v>
      </c>
      <c r="K6" s="125">
        <f t="shared" si="1"/>
        <v>0</v>
      </c>
      <c r="L6" s="153"/>
      <c r="M6" s="153"/>
      <c r="N6" s="94">
        <f t="shared" si="2"/>
        <v>0</v>
      </c>
    </row>
    <row r="7" spans="2:14" ht="15" x14ac:dyDescent="0.25">
      <c r="B7" s="23" t="s">
        <v>235</v>
      </c>
      <c r="C7" s="91">
        <f>'2 Income Statement'!B8</f>
        <v>0</v>
      </c>
      <c r="D7" s="142"/>
      <c r="E7" s="142"/>
      <c r="F7" s="144"/>
      <c r="G7" s="142"/>
      <c r="H7" s="142"/>
      <c r="I7" s="132"/>
      <c r="J7" s="178">
        <f t="shared" si="0"/>
        <v>0</v>
      </c>
      <c r="K7" s="125">
        <f t="shared" si="1"/>
        <v>0</v>
      </c>
      <c r="L7" s="153"/>
      <c r="M7" s="153"/>
      <c r="N7" s="94">
        <f t="shared" si="2"/>
        <v>0</v>
      </c>
    </row>
    <row r="8" spans="2:14" ht="15" x14ac:dyDescent="0.25">
      <c r="B8" s="23" t="s">
        <v>236</v>
      </c>
      <c r="C8" s="96">
        <f>'2 Income Statement'!B9</f>
        <v>0</v>
      </c>
      <c r="D8" s="142"/>
      <c r="E8" s="142"/>
      <c r="F8" s="144"/>
      <c r="G8" s="142"/>
      <c r="H8" s="142"/>
      <c r="I8" s="132"/>
      <c r="J8" s="178">
        <f t="shared" si="0"/>
        <v>0</v>
      </c>
      <c r="K8" s="125">
        <f t="shared" si="1"/>
        <v>0</v>
      </c>
      <c r="L8" s="153"/>
      <c r="M8" s="153"/>
      <c r="N8" s="94">
        <f t="shared" si="2"/>
        <v>0</v>
      </c>
    </row>
    <row r="9" spans="2:14" ht="15" x14ac:dyDescent="0.25">
      <c r="B9" s="23" t="s">
        <v>237</v>
      </c>
      <c r="C9" s="96">
        <f>'2 Income Statement'!B10</f>
        <v>0</v>
      </c>
      <c r="D9" s="142"/>
      <c r="E9" s="142"/>
      <c r="F9" s="144"/>
      <c r="G9" s="142"/>
      <c r="H9" s="142"/>
      <c r="I9" s="132"/>
      <c r="J9" s="178">
        <f t="shared" si="0"/>
        <v>0</v>
      </c>
      <c r="K9" s="125">
        <f t="shared" si="1"/>
        <v>0</v>
      </c>
      <c r="L9" s="153"/>
      <c r="M9" s="153"/>
      <c r="N9" s="94">
        <f t="shared" si="2"/>
        <v>0</v>
      </c>
    </row>
    <row r="10" spans="2:14" ht="15" x14ac:dyDescent="0.25">
      <c r="B10" s="23" t="s">
        <v>238</v>
      </c>
      <c r="C10" s="91">
        <f>'2 Income Statement'!B11</f>
        <v>0</v>
      </c>
      <c r="D10" s="142"/>
      <c r="E10" s="142"/>
      <c r="F10" s="144"/>
      <c r="G10" s="142"/>
      <c r="H10" s="142"/>
      <c r="I10" s="132"/>
      <c r="J10" s="178">
        <f t="shared" si="0"/>
        <v>0</v>
      </c>
      <c r="K10" s="125">
        <f t="shared" si="1"/>
        <v>0</v>
      </c>
      <c r="L10" s="153"/>
      <c r="M10" s="153"/>
      <c r="N10" s="94">
        <f t="shared" si="2"/>
        <v>0</v>
      </c>
    </row>
    <row r="11" spans="2:14" ht="15" x14ac:dyDescent="0.25">
      <c r="B11" s="23" t="s">
        <v>128</v>
      </c>
      <c r="C11" s="96">
        <f>'2 Income Statement'!B12</f>
        <v>0</v>
      </c>
      <c r="D11" s="142"/>
      <c r="E11" s="142"/>
      <c r="F11" s="144"/>
      <c r="G11" s="142"/>
      <c r="H11" s="142"/>
      <c r="I11" s="132"/>
      <c r="J11" s="178">
        <f t="shared" si="0"/>
        <v>0</v>
      </c>
      <c r="K11" s="125">
        <f t="shared" si="1"/>
        <v>0</v>
      </c>
      <c r="L11" s="153"/>
      <c r="M11" s="153"/>
      <c r="N11" s="94">
        <f t="shared" si="2"/>
        <v>0</v>
      </c>
    </row>
    <row r="12" spans="2:14" ht="15" x14ac:dyDescent="0.25">
      <c r="B12" s="23" t="s">
        <v>129</v>
      </c>
      <c r="C12" s="96">
        <f>'2 Income Statement'!B13</f>
        <v>0</v>
      </c>
      <c r="D12" s="142"/>
      <c r="E12" s="142"/>
      <c r="F12" s="144"/>
      <c r="G12" s="142"/>
      <c r="H12" s="142"/>
      <c r="I12" s="132"/>
      <c r="J12" s="178">
        <f t="shared" si="0"/>
        <v>0</v>
      </c>
      <c r="K12" s="125">
        <f t="shared" si="1"/>
        <v>0</v>
      </c>
      <c r="L12" s="153"/>
      <c r="M12" s="153"/>
      <c r="N12" s="94">
        <f t="shared" si="2"/>
        <v>0</v>
      </c>
    </row>
    <row r="13" spans="2:14" ht="15" x14ac:dyDescent="0.25">
      <c r="B13" s="23" t="s">
        <v>130</v>
      </c>
      <c r="C13" s="91">
        <f>'2 Income Statement'!B14</f>
        <v>0</v>
      </c>
      <c r="D13" s="142"/>
      <c r="E13" s="142"/>
      <c r="F13" s="144"/>
      <c r="G13" s="142"/>
      <c r="H13" s="142"/>
      <c r="I13" s="132"/>
      <c r="J13" s="178">
        <f t="shared" si="0"/>
        <v>0</v>
      </c>
      <c r="K13" s="125">
        <f t="shared" si="1"/>
        <v>0</v>
      </c>
      <c r="L13" s="153"/>
      <c r="M13" s="153"/>
      <c r="N13" s="94">
        <f t="shared" si="2"/>
        <v>0</v>
      </c>
    </row>
    <row r="14" spans="2:14" ht="15" x14ac:dyDescent="0.25">
      <c r="B14" s="23" t="s">
        <v>131</v>
      </c>
      <c r="C14" s="96">
        <f>'2 Income Statement'!B15</f>
        <v>0</v>
      </c>
      <c r="D14" s="142"/>
      <c r="E14" s="142"/>
      <c r="F14" s="144"/>
      <c r="G14" s="142"/>
      <c r="H14" s="142"/>
      <c r="I14" s="132"/>
      <c r="J14" s="178">
        <f t="shared" si="0"/>
        <v>0</v>
      </c>
      <c r="K14" s="125">
        <f t="shared" si="1"/>
        <v>0</v>
      </c>
      <c r="L14" s="153"/>
      <c r="M14" s="153"/>
      <c r="N14" s="94">
        <f t="shared" si="2"/>
        <v>0</v>
      </c>
    </row>
    <row r="15" spans="2:14" ht="15" x14ac:dyDescent="0.25">
      <c r="B15" s="23" t="s">
        <v>132</v>
      </c>
      <c r="C15" s="91">
        <f>'2 Income Statement'!B16</f>
        <v>0</v>
      </c>
      <c r="D15" s="142"/>
      <c r="E15" s="142"/>
      <c r="F15" s="144"/>
      <c r="G15" s="142"/>
      <c r="H15" s="142"/>
      <c r="I15" s="132"/>
      <c r="J15" s="178">
        <f t="shared" si="0"/>
        <v>0</v>
      </c>
      <c r="K15" s="125">
        <f t="shared" si="1"/>
        <v>0</v>
      </c>
      <c r="L15" s="153"/>
      <c r="M15" s="153"/>
      <c r="N15" s="94">
        <f t="shared" si="2"/>
        <v>0</v>
      </c>
    </row>
    <row r="16" spans="2:14" ht="15" x14ac:dyDescent="0.25">
      <c r="B16" s="23" t="s">
        <v>27</v>
      </c>
      <c r="C16" s="96">
        <f>'2 Income Statement'!B17</f>
        <v>0</v>
      </c>
      <c r="D16" s="142"/>
      <c r="E16" s="142"/>
      <c r="F16" s="144"/>
      <c r="G16" s="142"/>
      <c r="H16" s="142"/>
      <c r="I16" s="132"/>
      <c r="J16" s="125">
        <f t="shared" si="0"/>
        <v>0</v>
      </c>
      <c r="K16" s="125">
        <f t="shared" si="1"/>
        <v>0</v>
      </c>
      <c r="L16" s="153"/>
      <c r="M16" s="153"/>
      <c r="N16" s="94">
        <f t="shared" si="2"/>
        <v>0</v>
      </c>
    </row>
    <row r="17" spans="2:14" ht="15" x14ac:dyDescent="0.25">
      <c r="B17" s="23" t="s">
        <v>28</v>
      </c>
      <c r="C17" s="164">
        <f>'2 Income Statement'!B18</f>
        <v>0</v>
      </c>
      <c r="D17" s="142"/>
      <c r="E17" s="142"/>
      <c r="F17" s="144"/>
      <c r="G17" s="142"/>
      <c r="H17" s="142"/>
      <c r="I17" s="132"/>
      <c r="J17" s="125">
        <f t="shared" si="0"/>
        <v>0</v>
      </c>
      <c r="K17" s="125">
        <f t="shared" si="1"/>
        <v>0</v>
      </c>
      <c r="L17" s="153"/>
      <c r="M17" s="153"/>
      <c r="N17" s="94">
        <f t="shared" si="2"/>
        <v>0</v>
      </c>
    </row>
    <row r="18" spans="2:14" ht="15" x14ac:dyDescent="0.25">
      <c r="B18" s="23" t="s">
        <v>29</v>
      </c>
      <c r="C18" s="164">
        <f>'2 Income Statement'!B19</f>
        <v>0</v>
      </c>
      <c r="D18" s="142"/>
      <c r="E18" s="142"/>
      <c r="F18" s="144"/>
      <c r="G18" s="142"/>
      <c r="H18" s="142"/>
      <c r="I18" s="132"/>
      <c r="J18" s="125">
        <f t="shared" ref="J18:J28" si="3">G18*I18</f>
        <v>0</v>
      </c>
      <c r="K18" s="125">
        <f t="shared" ref="K18:K28" si="4">E18</f>
        <v>0</v>
      </c>
      <c r="L18" s="153"/>
      <c r="M18" s="153"/>
      <c r="N18" s="94">
        <f t="shared" ref="N18:N28" si="5">IF(J18&gt;0,((D18*(F18/J18)*L18)/M18),0)</f>
        <v>0</v>
      </c>
    </row>
    <row r="19" spans="2:14" ht="15" x14ac:dyDescent="0.25">
      <c r="B19" s="23" t="s">
        <v>30</v>
      </c>
      <c r="C19" s="164">
        <f>'2 Income Statement'!B20</f>
        <v>0</v>
      </c>
      <c r="D19" s="142"/>
      <c r="E19" s="142"/>
      <c r="F19" s="144"/>
      <c r="G19" s="142"/>
      <c r="H19" s="142"/>
      <c r="I19" s="132"/>
      <c r="J19" s="125">
        <f t="shared" si="3"/>
        <v>0</v>
      </c>
      <c r="K19" s="125">
        <f t="shared" si="4"/>
        <v>0</v>
      </c>
      <c r="L19" s="153"/>
      <c r="M19" s="153"/>
      <c r="N19" s="94">
        <f t="shared" si="5"/>
        <v>0</v>
      </c>
    </row>
    <row r="20" spans="2:14" ht="15" x14ac:dyDescent="0.25">
      <c r="B20" s="23" t="s">
        <v>31</v>
      </c>
      <c r="C20" s="164">
        <f>'2 Income Statement'!B21</f>
        <v>0</v>
      </c>
      <c r="D20" s="142"/>
      <c r="E20" s="142"/>
      <c r="F20" s="144"/>
      <c r="G20" s="142"/>
      <c r="H20" s="142"/>
      <c r="I20" s="132"/>
      <c r="J20" s="125">
        <f t="shared" si="3"/>
        <v>0</v>
      </c>
      <c r="K20" s="125">
        <f t="shared" si="4"/>
        <v>0</v>
      </c>
      <c r="L20" s="153"/>
      <c r="M20" s="153"/>
      <c r="N20" s="94">
        <f t="shared" si="5"/>
        <v>0</v>
      </c>
    </row>
    <row r="21" spans="2:14" ht="15" x14ac:dyDescent="0.25">
      <c r="B21" s="23" t="s">
        <v>32</v>
      </c>
      <c r="C21" s="164">
        <f>'2 Income Statement'!B22</f>
        <v>0</v>
      </c>
      <c r="D21" s="142"/>
      <c r="E21" s="142"/>
      <c r="F21" s="144"/>
      <c r="G21" s="142"/>
      <c r="H21" s="142"/>
      <c r="I21" s="132"/>
      <c r="J21" s="125">
        <f t="shared" si="3"/>
        <v>0</v>
      </c>
      <c r="K21" s="125">
        <f t="shared" si="4"/>
        <v>0</v>
      </c>
      <c r="L21" s="153"/>
      <c r="M21" s="153"/>
      <c r="N21" s="94">
        <f t="shared" si="5"/>
        <v>0</v>
      </c>
    </row>
    <row r="22" spans="2:14" ht="15" x14ac:dyDescent="0.25">
      <c r="B22" s="23" t="s">
        <v>33</v>
      </c>
      <c r="C22" s="164">
        <f>'2 Income Statement'!B23</f>
        <v>0</v>
      </c>
      <c r="D22" s="142"/>
      <c r="E22" s="142"/>
      <c r="F22" s="144"/>
      <c r="G22" s="142"/>
      <c r="H22" s="142"/>
      <c r="I22" s="132"/>
      <c r="J22" s="125">
        <f t="shared" si="3"/>
        <v>0</v>
      </c>
      <c r="K22" s="125">
        <f t="shared" si="4"/>
        <v>0</v>
      </c>
      <c r="L22" s="153"/>
      <c r="M22" s="153"/>
      <c r="N22" s="94">
        <f t="shared" si="5"/>
        <v>0</v>
      </c>
    </row>
    <row r="23" spans="2:14" ht="15" x14ac:dyDescent="0.25">
      <c r="B23" s="23" t="s">
        <v>34</v>
      </c>
      <c r="C23" s="164">
        <f>'2 Income Statement'!B24</f>
        <v>0</v>
      </c>
      <c r="D23" s="142"/>
      <c r="E23" s="142"/>
      <c r="F23" s="144"/>
      <c r="G23" s="142"/>
      <c r="H23" s="142"/>
      <c r="I23" s="132"/>
      <c r="J23" s="125">
        <f t="shared" si="3"/>
        <v>0</v>
      </c>
      <c r="K23" s="125">
        <f t="shared" si="4"/>
        <v>0</v>
      </c>
      <c r="L23" s="153"/>
      <c r="M23" s="153"/>
      <c r="N23" s="94">
        <f t="shared" si="5"/>
        <v>0</v>
      </c>
    </row>
    <row r="24" spans="2:14" ht="15" x14ac:dyDescent="0.25">
      <c r="B24" s="23" t="s">
        <v>35</v>
      </c>
      <c r="C24" s="164">
        <f>'2 Income Statement'!B25</f>
        <v>0</v>
      </c>
      <c r="D24" s="142"/>
      <c r="E24" s="142"/>
      <c r="F24" s="144"/>
      <c r="G24" s="142"/>
      <c r="H24" s="142"/>
      <c r="I24" s="132"/>
      <c r="J24" s="125">
        <f t="shared" si="3"/>
        <v>0</v>
      </c>
      <c r="K24" s="125">
        <f t="shared" si="4"/>
        <v>0</v>
      </c>
      <c r="L24" s="153"/>
      <c r="M24" s="153"/>
      <c r="N24" s="94">
        <f t="shared" si="5"/>
        <v>0</v>
      </c>
    </row>
    <row r="25" spans="2:14" ht="15" x14ac:dyDescent="0.25">
      <c r="B25" s="23" t="s">
        <v>36</v>
      </c>
      <c r="C25" s="164">
        <f>'2 Income Statement'!B26</f>
        <v>0</v>
      </c>
      <c r="D25" s="142"/>
      <c r="E25" s="142"/>
      <c r="F25" s="144"/>
      <c r="G25" s="142"/>
      <c r="H25" s="142"/>
      <c r="I25" s="132"/>
      <c r="J25" s="125">
        <f t="shared" si="3"/>
        <v>0</v>
      </c>
      <c r="K25" s="125">
        <f t="shared" si="4"/>
        <v>0</v>
      </c>
      <c r="L25" s="153"/>
      <c r="M25" s="153"/>
      <c r="N25" s="94">
        <f t="shared" si="5"/>
        <v>0</v>
      </c>
    </row>
    <row r="26" spans="2:14" ht="15" x14ac:dyDescent="0.25">
      <c r="B26" s="23" t="s">
        <v>37</v>
      </c>
      <c r="C26" s="164">
        <f>'2 Income Statement'!B27</f>
        <v>0</v>
      </c>
      <c r="D26" s="142"/>
      <c r="E26" s="142"/>
      <c r="F26" s="144"/>
      <c r="G26" s="142"/>
      <c r="H26" s="142"/>
      <c r="I26" s="132"/>
      <c r="J26" s="125">
        <f t="shared" si="3"/>
        <v>0</v>
      </c>
      <c r="K26" s="125">
        <f t="shared" si="4"/>
        <v>0</v>
      </c>
      <c r="L26" s="153"/>
      <c r="M26" s="153"/>
      <c r="N26" s="94">
        <f t="shared" si="5"/>
        <v>0</v>
      </c>
    </row>
    <row r="27" spans="2:14" ht="15" x14ac:dyDescent="0.25">
      <c r="B27" s="23" t="s">
        <v>38</v>
      </c>
      <c r="C27" s="164">
        <f>'2 Income Statement'!B28</f>
        <v>0</v>
      </c>
      <c r="D27" s="142"/>
      <c r="E27" s="142"/>
      <c r="F27" s="144"/>
      <c r="G27" s="142"/>
      <c r="H27" s="142"/>
      <c r="I27" s="132"/>
      <c r="J27" s="125">
        <f t="shared" si="3"/>
        <v>0</v>
      </c>
      <c r="K27" s="125">
        <f t="shared" si="4"/>
        <v>0</v>
      </c>
      <c r="L27" s="153"/>
      <c r="M27" s="153"/>
      <c r="N27" s="94">
        <f t="shared" si="5"/>
        <v>0</v>
      </c>
    </row>
    <row r="28" spans="2:14" ht="15" x14ac:dyDescent="0.25">
      <c r="B28" s="23" t="s">
        <v>39</v>
      </c>
      <c r="C28" s="164">
        <f>'2 Income Statement'!B29</f>
        <v>0</v>
      </c>
      <c r="D28" s="142"/>
      <c r="E28" s="142"/>
      <c r="F28" s="144"/>
      <c r="G28" s="142"/>
      <c r="H28" s="142"/>
      <c r="I28" s="132"/>
      <c r="J28" s="125">
        <f t="shared" si="3"/>
        <v>0</v>
      </c>
      <c r="K28" s="125">
        <f t="shared" si="4"/>
        <v>0</v>
      </c>
      <c r="L28" s="153"/>
      <c r="M28" s="153"/>
      <c r="N28" s="94">
        <f t="shared" si="5"/>
        <v>0</v>
      </c>
    </row>
    <row r="29" spans="2:14" ht="15" x14ac:dyDescent="0.25">
      <c r="B29" s="23" t="s">
        <v>490</v>
      </c>
      <c r="C29" s="164">
        <f>'2 Income Statement'!B30</f>
        <v>0</v>
      </c>
      <c r="D29" s="142"/>
      <c r="E29" s="142"/>
      <c r="F29" s="144"/>
      <c r="G29" s="142"/>
      <c r="H29" s="142"/>
      <c r="I29" s="132"/>
      <c r="J29" s="125">
        <f t="shared" ref="J29:J92" si="6">G29*I29</f>
        <v>0</v>
      </c>
      <c r="K29" s="125">
        <f t="shared" ref="K29:K92" si="7">E29</f>
        <v>0</v>
      </c>
      <c r="L29" s="153"/>
      <c r="M29" s="153"/>
      <c r="N29" s="94">
        <f t="shared" ref="N29:N92" si="8">IF(J29&gt;0,((D29*(F29/J29)*L29)/M29),0)</f>
        <v>0</v>
      </c>
    </row>
    <row r="30" spans="2:14" ht="15" x14ac:dyDescent="0.25">
      <c r="B30" s="23" t="s">
        <v>491</v>
      </c>
      <c r="C30" s="164">
        <f>'2 Income Statement'!B31</f>
        <v>0</v>
      </c>
      <c r="D30" s="142"/>
      <c r="E30" s="142"/>
      <c r="F30" s="144"/>
      <c r="G30" s="142"/>
      <c r="H30" s="142"/>
      <c r="I30" s="132"/>
      <c r="J30" s="125">
        <f t="shared" si="6"/>
        <v>0</v>
      </c>
      <c r="K30" s="125">
        <f t="shared" si="7"/>
        <v>0</v>
      </c>
      <c r="L30" s="153"/>
      <c r="M30" s="153"/>
      <c r="N30" s="94">
        <f t="shared" si="8"/>
        <v>0</v>
      </c>
    </row>
    <row r="31" spans="2:14" ht="15" x14ac:dyDescent="0.25">
      <c r="B31" s="23" t="s">
        <v>492</v>
      </c>
      <c r="C31" s="164">
        <f>'2 Income Statement'!B32</f>
        <v>0</v>
      </c>
      <c r="D31" s="142"/>
      <c r="E31" s="142"/>
      <c r="F31" s="144"/>
      <c r="G31" s="142"/>
      <c r="H31" s="142"/>
      <c r="I31" s="132"/>
      <c r="J31" s="125">
        <f t="shared" si="6"/>
        <v>0</v>
      </c>
      <c r="K31" s="125">
        <f t="shared" si="7"/>
        <v>0</v>
      </c>
      <c r="L31" s="153"/>
      <c r="M31" s="153"/>
      <c r="N31" s="94">
        <f t="shared" si="8"/>
        <v>0</v>
      </c>
    </row>
    <row r="32" spans="2:14" ht="15" x14ac:dyDescent="0.25">
      <c r="B32" s="23" t="s">
        <v>493</v>
      </c>
      <c r="C32" s="164">
        <f>'2 Income Statement'!B33</f>
        <v>0</v>
      </c>
      <c r="D32" s="142"/>
      <c r="E32" s="142"/>
      <c r="F32" s="144"/>
      <c r="G32" s="142"/>
      <c r="H32" s="142"/>
      <c r="I32" s="132"/>
      <c r="J32" s="125">
        <f t="shared" si="6"/>
        <v>0</v>
      </c>
      <c r="K32" s="125">
        <f t="shared" si="7"/>
        <v>0</v>
      </c>
      <c r="L32" s="153"/>
      <c r="M32" s="153"/>
      <c r="N32" s="94">
        <f t="shared" si="8"/>
        <v>0</v>
      </c>
    </row>
    <row r="33" spans="2:14" ht="15" x14ac:dyDescent="0.25">
      <c r="B33" s="23" t="s">
        <v>494</v>
      </c>
      <c r="C33" s="164">
        <f>'2 Income Statement'!B34</f>
        <v>0</v>
      </c>
      <c r="D33" s="142"/>
      <c r="E33" s="142"/>
      <c r="F33" s="144"/>
      <c r="G33" s="142"/>
      <c r="H33" s="142"/>
      <c r="I33" s="132"/>
      <c r="J33" s="125">
        <f t="shared" si="6"/>
        <v>0</v>
      </c>
      <c r="K33" s="125">
        <f t="shared" si="7"/>
        <v>0</v>
      </c>
      <c r="L33" s="153"/>
      <c r="M33" s="153"/>
      <c r="N33" s="94">
        <f t="shared" si="8"/>
        <v>0</v>
      </c>
    </row>
    <row r="34" spans="2:14" ht="15" x14ac:dyDescent="0.25">
      <c r="B34" s="23" t="s">
        <v>495</v>
      </c>
      <c r="C34" s="164">
        <f>'2 Income Statement'!B35</f>
        <v>0</v>
      </c>
      <c r="D34" s="142"/>
      <c r="E34" s="142"/>
      <c r="F34" s="144"/>
      <c r="G34" s="142"/>
      <c r="H34" s="142"/>
      <c r="I34" s="132"/>
      <c r="J34" s="125">
        <f t="shared" si="6"/>
        <v>0</v>
      </c>
      <c r="K34" s="125">
        <f t="shared" si="7"/>
        <v>0</v>
      </c>
      <c r="L34" s="153"/>
      <c r="M34" s="153"/>
      <c r="N34" s="94">
        <f t="shared" si="8"/>
        <v>0</v>
      </c>
    </row>
    <row r="35" spans="2:14" ht="15" x14ac:dyDescent="0.25">
      <c r="B35" s="23" t="s">
        <v>496</v>
      </c>
      <c r="C35" s="164">
        <f>'2 Income Statement'!B36</f>
        <v>0</v>
      </c>
      <c r="D35" s="142"/>
      <c r="E35" s="142"/>
      <c r="F35" s="144"/>
      <c r="G35" s="142"/>
      <c r="H35" s="142"/>
      <c r="I35" s="132"/>
      <c r="J35" s="125">
        <f t="shared" si="6"/>
        <v>0</v>
      </c>
      <c r="K35" s="125">
        <f t="shared" si="7"/>
        <v>0</v>
      </c>
      <c r="L35" s="153"/>
      <c r="M35" s="153"/>
      <c r="N35" s="94">
        <f t="shared" si="8"/>
        <v>0</v>
      </c>
    </row>
    <row r="36" spans="2:14" ht="15" x14ac:dyDescent="0.25">
      <c r="B36" s="23" t="s">
        <v>497</v>
      </c>
      <c r="C36" s="164">
        <f>'2 Income Statement'!B37</f>
        <v>0</v>
      </c>
      <c r="D36" s="142"/>
      <c r="E36" s="142"/>
      <c r="F36" s="144"/>
      <c r="G36" s="142"/>
      <c r="H36" s="142"/>
      <c r="I36" s="132"/>
      <c r="J36" s="125">
        <f t="shared" si="6"/>
        <v>0</v>
      </c>
      <c r="K36" s="125">
        <f t="shared" si="7"/>
        <v>0</v>
      </c>
      <c r="L36" s="153"/>
      <c r="M36" s="153"/>
      <c r="N36" s="94">
        <f t="shared" si="8"/>
        <v>0</v>
      </c>
    </row>
    <row r="37" spans="2:14" ht="15" x14ac:dyDescent="0.25">
      <c r="B37" s="23" t="s">
        <v>498</v>
      </c>
      <c r="C37" s="164">
        <f>'2 Income Statement'!B38</f>
        <v>0</v>
      </c>
      <c r="D37" s="142"/>
      <c r="E37" s="142"/>
      <c r="F37" s="144"/>
      <c r="G37" s="142"/>
      <c r="H37" s="142"/>
      <c r="I37" s="132"/>
      <c r="J37" s="125">
        <f t="shared" si="6"/>
        <v>0</v>
      </c>
      <c r="K37" s="125">
        <f t="shared" si="7"/>
        <v>0</v>
      </c>
      <c r="L37" s="153"/>
      <c r="M37" s="153"/>
      <c r="N37" s="94">
        <f t="shared" si="8"/>
        <v>0</v>
      </c>
    </row>
    <row r="38" spans="2:14" ht="15" x14ac:dyDescent="0.25">
      <c r="B38" s="23" t="s">
        <v>499</v>
      </c>
      <c r="C38" s="164">
        <f>'2 Income Statement'!B39</f>
        <v>0</v>
      </c>
      <c r="D38" s="142"/>
      <c r="E38" s="142"/>
      <c r="F38" s="144"/>
      <c r="G38" s="142"/>
      <c r="H38" s="142"/>
      <c r="I38" s="132"/>
      <c r="J38" s="125">
        <f t="shared" si="6"/>
        <v>0</v>
      </c>
      <c r="K38" s="125">
        <f t="shared" si="7"/>
        <v>0</v>
      </c>
      <c r="L38" s="153"/>
      <c r="M38" s="153"/>
      <c r="N38" s="94">
        <f t="shared" si="8"/>
        <v>0</v>
      </c>
    </row>
    <row r="39" spans="2:14" ht="15" x14ac:dyDescent="0.25">
      <c r="B39" s="23" t="s">
        <v>500</v>
      </c>
      <c r="C39" s="164">
        <f>'2 Income Statement'!B40</f>
        <v>0</v>
      </c>
      <c r="D39" s="142"/>
      <c r="E39" s="142"/>
      <c r="F39" s="144"/>
      <c r="G39" s="142"/>
      <c r="H39" s="142"/>
      <c r="I39" s="132"/>
      <c r="J39" s="125">
        <f t="shared" si="6"/>
        <v>0</v>
      </c>
      <c r="K39" s="125">
        <f t="shared" si="7"/>
        <v>0</v>
      </c>
      <c r="L39" s="153"/>
      <c r="M39" s="153"/>
      <c r="N39" s="94">
        <f t="shared" si="8"/>
        <v>0</v>
      </c>
    </row>
    <row r="40" spans="2:14" ht="15" x14ac:dyDescent="0.25">
      <c r="B40" s="23" t="s">
        <v>501</v>
      </c>
      <c r="C40" s="164">
        <f>'2 Income Statement'!B41</f>
        <v>0</v>
      </c>
      <c r="D40" s="142"/>
      <c r="E40" s="142"/>
      <c r="F40" s="144"/>
      <c r="G40" s="142"/>
      <c r="H40" s="142"/>
      <c r="I40" s="132"/>
      <c r="J40" s="125">
        <f t="shared" si="6"/>
        <v>0</v>
      </c>
      <c r="K40" s="125">
        <f t="shared" si="7"/>
        <v>0</v>
      </c>
      <c r="L40" s="153"/>
      <c r="M40" s="153"/>
      <c r="N40" s="94">
        <f t="shared" si="8"/>
        <v>0</v>
      </c>
    </row>
    <row r="41" spans="2:14" ht="15" x14ac:dyDescent="0.25">
      <c r="B41" s="23" t="s">
        <v>502</v>
      </c>
      <c r="C41" s="164">
        <f>'2 Income Statement'!B42</f>
        <v>0</v>
      </c>
      <c r="D41" s="142"/>
      <c r="E41" s="142"/>
      <c r="F41" s="144"/>
      <c r="G41" s="142"/>
      <c r="H41" s="142"/>
      <c r="I41" s="132"/>
      <c r="J41" s="125">
        <f t="shared" si="6"/>
        <v>0</v>
      </c>
      <c r="K41" s="125">
        <f t="shared" si="7"/>
        <v>0</v>
      </c>
      <c r="L41" s="153"/>
      <c r="M41" s="153"/>
      <c r="N41" s="94">
        <f t="shared" si="8"/>
        <v>0</v>
      </c>
    </row>
    <row r="42" spans="2:14" ht="15" x14ac:dyDescent="0.25">
      <c r="B42" s="23" t="s">
        <v>503</v>
      </c>
      <c r="C42" s="164">
        <f>'2 Income Statement'!B43</f>
        <v>0</v>
      </c>
      <c r="D42" s="142"/>
      <c r="E42" s="142"/>
      <c r="F42" s="144"/>
      <c r="G42" s="142"/>
      <c r="H42" s="142"/>
      <c r="I42" s="132"/>
      <c r="J42" s="125">
        <f t="shared" si="6"/>
        <v>0</v>
      </c>
      <c r="K42" s="125">
        <f t="shared" si="7"/>
        <v>0</v>
      </c>
      <c r="L42" s="153"/>
      <c r="M42" s="153"/>
      <c r="N42" s="94">
        <f t="shared" si="8"/>
        <v>0</v>
      </c>
    </row>
    <row r="43" spans="2:14" ht="15" x14ac:dyDescent="0.25">
      <c r="B43" s="23" t="s">
        <v>504</v>
      </c>
      <c r="C43" s="164">
        <f>'2 Income Statement'!B44</f>
        <v>0</v>
      </c>
      <c r="D43" s="142"/>
      <c r="E43" s="142"/>
      <c r="F43" s="144"/>
      <c r="G43" s="142"/>
      <c r="H43" s="142"/>
      <c r="I43" s="132"/>
      <c r="J43" s="125">
        <f t="shared" si="6"/>
        <v>0</v>
      </c>
      <c r="K43" s="125">
        <f t="shared" si="7"/>
        <v>0</v>
      </c>
      <c r="L43" s="153"/>
      <c r="M43" s="153"/>
      <c r="N43" s="94">
        <f t="shared" si="8"/>
        <v>0</v>
      </c>
    </row>
    <row r="44" spans="2:14" ht="15" x14ac:dyDescent="0.25">
      <c r="B44" s="23" t="s">
        <v>505</v>
      </c>
      <c r="C44" s="164">
        <f>'2 Income Statement'!B45</f>
        <v>0</v>
      </c>
      <c r="D44" s="142"/>
      <c r="E44" s="142"/>
      <c r="F44" s="144"/>
      <c r="G44" s="142"/>
      <c r="H44" s="142"/>
      <c r="I44" s="132"/>
      <c r="J44" s="125">
        <f t="shared" si="6"/>
        <v>0</v>
      </c>
      <c r="K44" s="125">
        <f t="shared" si="7"/>
        <v>0</v>
      </c>
      <c r="L44" s="153"/>
      <c r="M44" s="153"/>
      <c r="N44" s="94">
        <f t="shared" si="8"/>
        <v>0</v>
      </c>
    </row>
    <row r="45" spans="2:14" ht="15" x14ac:dyDescent="0.25">
      <c r="B45" s="23" t="s">
        <v>506</v>
      </c>
      <c r="C45" s="164">
        <f>'2 Income Statement'!B46</f>
        <v>0</v>
      </c>
      <c r="D45" s="142"/>
      <c r="E45" s="142"/>
      <c r="F45" s="144"/>
      <c r="G45" s="142"/>
      <c r="H45" s="142"/>
      <c r="I45" s="132"/>
      <c r="J45" s="125">
        <f t="shared" si="6"/>
        <v>0</v>
      </c>
      <c r="K45" s="125">
        <f t="shared" si="7"/>
        <v>0</v>
      </c>
      <c r="L45" s="153"/>
      <c r="M45" s="153"/>
      <c r="N45" s="94">
        <f t="shared" si="8"/>
        <v>0</v>
      </c>
    </row>
    <row r="46" spans="2:14" ht="15" x14ac:dyDescent="0.25">
      <c r="B46" s="23" t="s">
        <v>507</v>
      </c>
      <c r="C46" s="164">
        <f>'2 Income Statement'!B47</f>
        <v>0</v>
      </c>
      <c r="D46" s="142"/>
      <c r="E46" s="142"/>
      <c r="F46" s="144"/>
      <c r="G46" s="142"/>
      <c r="H46" s="142"/>
      <c r="I46" s="132"/>
      <c r="J46" s="125">
        <f t="shared" si="6"/>
        <v>0</v>
      </c>
      <c r="K46" s="125">
        <f t="shared" si="7"/>
        <v>0</v>
      </c>
      <c r="L46" s="153"/>
      <c r="M46" s="153"/>
      <c r="N46" s="94">
        <f t="shared" si="8"/>
        <v>0</v>
      </c>
    </row>
    <row r="47" spans="2:14" ht="15" x14ac:dyDescent="0.25">
      <c r="B47" s="23" t="s">
        <v>508</v>
      </c>
      <c r="C47" s="164">
        <f>'2 Income Statement'!B48</f>
        <v>0</v>
      </c>
      <c r="D47" s="142"/>
      <c r="E47" s="142"/>
      <c r="F47" s="144"/>
      <c r="G47" s="142"/>
      <c r="H47" s="142"/>
      <c r="I47" s="132"/>
      <c r="J47" s="125">
        <f t="shared" si="6"/>
        <v>0</v>
      </c>
      <c r="K47" s="125">
        <f t="shared" si="7"/>
        <v>0</v>
      </c>
      <c r="L47" s="153"/>
      <c r="M47" s="153"/>
      <c r="N47" s="94">
        <f t="shared" si="8"/>
        <v>0</v>
      </c>
    </row>
    <row r="48" spans="2:14" ht="15" x14ac:dyDescent="0.25">
      <c r="B48" s="23" t="s">
        <v>509</v>
      </c>
      <c r="C48" s="164">
        <f>'2 Income Statement'!B49</f>
        <v>0</v>
      </c>
      <c r="D48" s="142"/>
      <c r="E48" s="142"/>
      <c r="F48" s="144"/>
      <c r="G48" s="142"/>
      <c r="H48" s="142"/>
      <c r="I48" s="132"/>
      <c r="J48" s="125">
        <f t="shared" si="6"/>
        <v>0</v>
      </c>
      <c r="K48" s="125">
        <f t="shared" si="7"/>
        <v>0</v>
      </c>
      <c r="L48" s="153"/>
      <c r="M48" s="153"/>
      <c r="N48" s="94">
        <f t="shared" si="8"/>
        <v>0</v>
      </c>
    </row>
    <row r="49" spans="2:14" ht="15" x14ac:dyDescent="0.25">
      <c r="B49" s="23" t="s">
        <v>510</v>
      </c>
      <c r="C49" s="164">
        <f>'2 Income Statement'!B50</f>
        <v>0</v>
      </c>
      <c r="D49" s="142"/>
      <c r="E49" s="142"/>
      <c r="F49" s="144"/>
      <c r="G49" s="142"/>
      <c r="H49" s="142"/>
      <c r="I49" s="132"/>
      <c r="J49" s="125">
        <f t="shared" si="6"/>
        <v>0</v>
      </c>
      <c r="K49" s="125">
        <f t="shared" si="7"/>
        <v>0</v>
      </c>
      <c r="L49" s="153"/>
      <c r="M49" s="153"/>
      <c r="N49" s="94">
        <f t="shared" si="8"/>
        <v>0</v>
      </c>
    </row>
    <row r="50" spans="2:14" ht="15" x14ac:dyDescent="0.25">
      <c r="B50" s="23" t="s">
        <v>511</v>
      </c>
      <c r="C50" s="164">
        <f>'2 Income Statement'!B51</f>
        <v>0</v>
      </c>
      <c r="D50" s="142"/>
      <c r="E50" s="142"/>
      <c r="F50" s="144"/>
      <c r="G50" s="142"/>
      <c r="H50" s="142"/>
      <c r="I50" s="132"/>
      <c r="J50" s="125">
        <f t="shared" si="6"/>
        <v>0</v>
      </c>
      <c r="K50" s="125">
        <f t="shared" si="7"/>
        <v>0</v>
      </c>
      <c r="L50" s="153"/>
      <c r="M50" s="153"/>
      <c r="N50" s="94">
        <f t="shared" si="8"/>
        <v>0</v>
      </c>
    </row>
    <row r="51" spans="2:14" ht="15" x14ac:dyDescent="0.25">
      <c r="B51" s="23" t="s">
        <v>512</v>
      </c>
      <c r="C51" s="164">
        <f>'2 Income Statement'!B52</f>
        <v>0</v>
      </c>
      <c r="D51" s="142"/>
      <c r="E51" s="142"/>
      <c r="F51" s="144"/>
      <c r="G51" s="142"/>
      <c r="H51" s="142"/>
      <c r="I51" s="132"/>
      <c r="J51" s="125">
        <f t="shared" si="6"/>
        <v>0</v>
      </c>
      <c r="K51" s="125">
        <f t="shared" si="7"/>
        <v>0</v>
      </c>
      <c r="L51" s="153"/>
      <c r="M51" s="153"/>
      <c r="N51" s="94">
        <f t="shared" si="8"/>
        <v>0</v>
      </c>
    </row>
    <row r="52" spans="2:14" ht="15" x14ac:dyDescent="0.25">
      <c r="B52" s="23" t="s">
        <v>513</v>
      </c>
      <c r="C52" s="164">
        <f>'2 Income Statement'!B53</f>
        <v>0</v>
      </c>
      <c r="D52" s="142"/>
      <c r="E52" s="142"/>
      <c r="F52" s="144"/>
      <c r="G52" s="142"/>
      <c r="H52" s="142"/>
      <c r="I52" s="132"/>
      <c r="J52" s="125">
        <f t="shared" si="6"/>
        <v>0</v>
      </c>
      <c r="K52" s="125">
        <f t="shared" si="7"/>
        <v>0</v>
      </c>
      <c r="L52" s="153"/>
      <c r="M52" s="153"/>
      <c r="N52" s="94">
        <f t="shared" si="8"/>
        <v>0</v>
      </c>
    </row>
    <row r="53" spans="2:14" ht="15" x14ac:dyDescent="0.25">
      <c r="B53" s="23" t="s">
        <v>514</v>
      </c>
      <c r="C53" s="164">
        <f>'2 Income Statement'!B54</f>
        <v>0</v>
      </c>
      <c r="D53" s="142"/>
      <c r="E53" s="142"/>
      <c r="F53" s="144"/>
      <c r="G53" s="142"/>
      <c r="H53" s="142"/>
      <c r="I53" s="132"/>
      <c r="J53" s="125">
        <f t="shared" si="6"/>
        <v>0</v>
      </c>
      <c r="K53" s="125">
        <f t="shared" si="7"/>
        <v>0</v>
      </c>
      <c r="L53" s="153"/>
      <c r="M53" s="153"/>
      <c r="N53" s="94">
        <f t="shared" si="8"/>
        <v>0</v>
      </c>
    </row>
    <row r="54" spans="2:14" ht="15" x14ac:dyDescent="0.25">
      <c r="B54" s="23" t="s">
        <v>542</v>
      </c>
      <c r="C54" s="164">
        <f>'2 Income Statement'!B55</f>
        <v>0</v>
      </c>
      <c r="D54" s="142"/>
      <c r="E54" s="142"/>
      <c r="F54" s="144"/>
      <c r="G54" s="142"/>
      <c r="H54" s="142"/>
      <c r="I54" s="132"/>
      <c r="J54" s="125">
        <f t="shared" si="6"/>
        <v>0</v>
      </c>
      <c r="K54" s="125">
        <f t="shared" si="7"/>
        <v>0</v>
      </c>
      <c r="L54" s="153"/>
      <c r="M54" s="153"/>
      <c r="N54" s="94">
        <f t="shared" si="8"/>
        <v>0</v>
      </c>
    </row>
    <row r="55" spans="2:14" ht="15" x14ac:dyDescent="0.25">
      <c r="B55" s="23" t="s">
        <v>543</v>
      </c>
      <c r="C55" s="164">
        <f>'2 Income Statement'!B56</f>
        <v>0</v>
      </c>
      <c r="D55" s="142"/>
      <c r="E55" s="142"/>
      <c r="F55" s="144"/>
      <c r="G55" s="142"/>
      <c r="H55" s="142"/>
      <c r="I55" s="132"/>
      <c r="J55" s="125">
        <f t="shared" si="6"/>
        <v>0</v>
      </c>
      <c r="K55" s="125">
        <f t="shared" si="7"/>
        <v>0</v>
      </c>
      <c r="L55" s="153"/>
      <c r="M55" s="153"/>
      <c r="N55" s="94">
        <f t="shared" si="8"/>
        <v>0</v>
      </c>
    </row>
    <row r="56" spans="2:14" ht="15" x14ac:dyDescent="0.25">
      <c r="B56" s="23" t="s">
        <v>291</v>
      </c>
      <c r="C56" s="164">
        <f>'2 Income Statement'!B57</f>
        <v>0</v>
      </c>
      <c r="D56" s="142"/>
      <c r="E56" s="142"/>
      <c r="F56" s="144"/>
      <c r="G56" s="142"/>
      <c r="H56" s="142"/>
      <c r="I56" s="132"/>
      <c r="J56" s="125">
        <f t="shared" si="6"/>
        <v>0</v>
      </c>
      <c r="K56" s="125">
        <f t="shared" si="7"/>
        <v>0</v>
      </c>
      <c r="L56" s="153"/>
      <c r="M56" s="153"/>
      <c r="N56" s="94">
        <f t="shared" si="8"/>
        <v>0</v>
      </c>
    </row>
    <row r="57" spans="2:14" ht="15" x14ac:dyDescent="0.25">
      <c r="B57" s="23" t="s">
        <v>292</v>
      </c>
      <c r="C57" s="164">
        <f>'2 Income Statement'!B58</f>
        <v>0</v>
      </c>
      <c r="D57" s="142"/>
      <c r="E57" s="142"/>
      <c r="F57" s="144"/>
      <c r="G57" s="142"/>
      <c r="H57" s="142"/>
      <c r="I57" s="132"/>
      <c r="J57" s="125">
        <f t="shared" si="6"/>
        <v>0</v>
      </c>
      <c r="K57" s="125">
        <f t="shared" si="7"/>
        <v>0</v>
      </c>
      <c r="L57" s="153"/>
      <c r="M57" s="153"/>
      <c r="N57" s="94">
        <f t="shared" si="8"/>
        <v>0</v>
      </c>
    </row>
    <row r="58" spans="2:14" ht="15" x14ac:dyDescent="0.25">
      <c r="B58" s="23" t="s">
        <v>293</v>
      </c>
      <c r="C58" s="164">
        <f>'2 Income Statement'!B59</f>
        <v>0</v>
      </c>
      <c r="D58" s="142"/>
      <c r="E58" s="142"/>
      <c r="F58" s="144"/>
      <c r="G58" s="142"/>
      <c r="H58" s="142"/>
      <c r="I58" s="132"/>
      <c r="J58" s="125">
        <f t="shared" si="6"/>
        <v>0</v>
      </c>
      <c r="K58" s="125">
        <f t="shared" si="7"/>
        <v>0</v>
      </c>
      <c r="L58" s="153"/>
      <c r="M58" s="153"/>
      <c r="N58" s="94">
        <f t="shared" si="8"/>
        <v>0</v>
      </c>
    </row>
    <row r="59" spans="2:14" ht="15" x14ac:dyDescent="0.25">
      <c r="B59" s="23" t="s">
        <v>294</v>
      </c>
      <c r="C59" s="164">
        <f>'2 Income Statement'!B60</f>
        <v>0</v>
      </c>
      <c r="D59" s="142"/>
      <c r="E59" s="142"/>
      <c r="F59" s="144"/>
      <c r="G59" s="142"/>
      <c r="H59" s="142"/>
      <c r="I59" s="132"/>
      <c r="J59" s="125">
        <f t="shared" si="6"/>
        <v>0</v>
      </c>
      <c r="K59" s="125">
        <f t="shared" si="7"/>
        <v>0</v>
      </c>
      <c r="L59" s="153"/>
      <c r="M59" s="153"/>
      <c r="N59" s="94">
        <f t="shared" si="8"/>
        <v>0</v>
      </c>
    </row>
    <row r="60" spans="2:14" ht="15" x14ac:dyDescent="0.25">
      <c r="B60" s="23" t="s">
        <v>295</v>
      </c>
      <c r="C60" s="164">
        <f>'2 Income Statement'!B61</f>
        <v>0</v>
      </c>
      <c r="D60" s="142"/>
      <c r="E60" s="142"/>
      <c r="F60" s="144"/>
      <c r="G60" s="142"/>
      <c r="H60" s="142"/>
      <c r="I60" s="132"/>
      <c r="J60" s="125">
        <f t="shared" si="6"/>
        <v>0</v>
      </c>
      <c r="K60" s="125">
        <f t="shared" si="7"/>
        <v>0</v>
      </c>
      <c r="L60" s="153"/>
      <c r="M60" s="153"/>
      <c r="N60" s="94">
        <f t="shared" si="8"/>
        <v>0</v>
      </c>
    </row>
    <row r="61" spans="2:14" ht="15" x14ac:dyDescent="0.25">
      <c r="B61" s="23" t="s">
        <v>296</v>
      </c>
      <c r="C61" s="164">
        <f>'2 Income Statement'!B62</f>
        <v>0</v>
      </c>
      <c r="D61" s="142"/>
      <c r="E61" s="142"/>
      <c r="F61" s="144"/>
      <c r="G61" s="142"/>
      <c r="H61" s="142"/>
      <c r="I61" s="132"/>
      <c r="J61" s="125">
        <f t="shared" si="6"/>
        <v>0</v>
      </c>
      <c r="K61" s="125">
        <f t="shared" si="7"/>
        <v>0</v>
      </c>
      <c r="L61" s="153"/>
      <c r="M61" s="153"/>
      <c r="N61" s="94">
        <f t="shared" si="8"/>
        <v>0</v>
      </c>
    </row>
    <row r="62" spans="2:14" ht="15" x14ac:dyDescent="0.25">
      <c r="B62" s="23" t="s">
        <v>297</v>
      </c>
      <c r="C62" s="164">
        <f>'2 Income Statement'!B63</f>
        <v>0</v>
      </c>
      <c r="D62" s="142"/>
      <c r="E62" s="142"/>
      <c r="F62" s="144"/>
      <c r="G62" s="142"/>
      <c r="H62" s="142"/>
      <c r="I62" s="132"/>
      <c r="J62" s="125">
        <f t="shared" si="6"/>
        <v>0</v>
      </c>
      <c r="K62" s="125">
        <f t="shared" si="7"/>
        <v>0</v>
      </c>
      <c r="L62" s="153"/>
      <c r="M62" s="153"/>
      <c r="N62" s="94">
        <f t="shared" si="8"/>
        <v>0</v>
      </c>
    </row>
    <row r="63" spans="2:14" ht="15" x14ac:dyDescent="0.25">
      <c r="B63" s="23" t="s">
        <v>298</v>
      </c>
      <c r="C63" s="164">
        <f>'2 Income Statement'!B64</f>
        <v>0</v>
      </c>
      <c r="D63" s="142"/>
      <c r="E63" s="142"/>
      <c r="F63" s="144"/>
      <c r="G63" s="142"/>
      <c r="H63" s="142"/>
      <c r="I63" s="132"/>
      <c r="J63" s="125">
        <f t="shared" si="6"/>
        <v>0</v>
      </c>
      <c r="K63" s="125">
        <f t="shared" si="7"/>
        <v>0</v>
      </c>
      <c r="L63" s="153"/>
      <c r="M63" s="153"/>
      <c r="N63" s="94">
        <f t="shared" si="8"/>
        <v>0</v>
      </c>
    </row>
    <row r="64" spans="2:14" ht="15" x14ac:dyDescent="0.25">
      <c r="B64" s="23" t="s">
        <v>299</v>
      </c>
      <c r="C64" s="164">
        <f>'2 Income Statement'!B65</f>
        <v>0</v>
      </c>
      <c r="D64" s="142"/>
      <c r="E64" s="142"/>
      <c r="F64" s="144"/>
      <c r="G64" s="142"/>
      <c r="H64" s="142"/>
      <c r="I64" s="132"/>
      <c r="J64" s="125">
        <f t="shared" si="6"/>
        <v>0</v>
      </c>
      <c r="K64" s="125">
        <f t="shared" si="7"/>
        <v>0</v>
      </c>
      <c r="L64" s="153"/>
      <c r="M64" s="153"/>
      <c r="N64" s="94">
        <f t="shared" si="8"/>
        <v>0</v>
      </c>
    </row>
    <row r="65" spans="2:14" ht="15" x14ac:dyDescent="0.25">
      <c r="B65" s="23" t="s">
        <v>300</v>
      </c>
      <c r="C65" s="164">
        <f>'2 Income Statement'!B66</f>
        <v>0</v>
      </c>
      <c r="D65" s="142"/>
      <c r="E65" s="142"/>
      <c r="F65" s="144"/>
      <c r="G65" s="142"/>
      <c r="H65" s="142"/>
      <c r="I65" s="132"/>
      <c r="J65" s="125">
        <f t="shared" si="6"/>
        <v>0</v>
      </c>
      <c r="K65" s="125">
        <f t="shared" si="7"/>
        <v>0</v>
      </c>
      <c r="L65" s="153"/>
      <c r="M65" s="153"/>
      <c r="N65" s="94">
        <f t="shared" si="8"/>
        <v>0</v>
      </c>
    </row>
    <row r="66" spans="2:14" ht="15" x14ac:dyDescent="0.25">
      <c r="B66" s="23" t="s">
        <v>301</v>
      </c>
      <c r="C66" s="164">
        <f>'2 Income Statement'!B67</f>
        <v>0</v>
      </c>
      <c r="D66" s="142"/>
      <c r="E66" s="142"/>
      <c r="F66" s="144"/>
      <c r="G66" s="142"/>
      <c r="H66" s="142"/>
      <c r="I66" s="132"/>
      <c r="J66" s="125">
        <f t="shared" si="6"/>
        <v>0</v>
      </c>
      <c r="K66" s="125">
        <f t="shared" si="7"/>
        <v>0</v>
      </c>
      <c r="L66" s="153"/>
      <c r="M66" s="153"/>
      <c r="N66" s="94">
        <f t="shared" si="8"/>
        <v>0</v>
      </c>
    </row>
    <row r="67" spans="2:14" ht="15" x14ac:dyDescent="0.25">
      <c r="B67" s="23" t="s">
        <v>302</v>
      </c>
      <c r="C67" s="164">
        <f>'2 Income Statement'!B68</f>
        <v>0</v>
      </c>
      <c r="D67" s="142"/>
      <c r="E67" s="142"/>
      <c r="F67" s="144"/>
      <c r="G67" s="142"/>
      <c r="H67" s="142"/>
      <c r="I67" s="132"/>
      <c r="J67" s="125">
        <f t="shared" si="6"/>
        <v>0</v>
      </c>
      <c r="K67" s="125">
        <f t="shared" si="7"/>
        <v>0</v>
      </c>
      <c r="L67" s="153"/>
      <c r="M67" s="153"/>
      <c r="N67" s="94">
        <f t="shared" si="8"/>
        <v>0</v>
      </c>
    </row>
    <row r="68" spans="2:14" ht="15" x14ac:dyDescent="0.25">
      <c r="B68" s="23" t="s">
        <v>303</v>
      </c>
      <c r="C68" s="164">
        <f>'2 Income Statement'!B69</f>
        <v>0</v>
      </c>
      <c r="D68" s="142"/>
      <c r="E68" s="142"/>
      <c r="F68" s="144"/>
      <c r="G68" s="142"/>
      <c r="H68" s="142"/>
      <c r="I68" s="132"/>
      <c r="J68" s="125">
        <f t="shared" si="6"/>
        <v>0</v>
      </c>
      <c r="K68" s="125">
        <f t="shared" si="7"/>
        <v>0</v>
      </c>
      <c r="L68" s="153"/>
      <c r="M68" s="153"/>
      <c r="N68" s="94">
        <f t="shared" si="8"/>
        <v>0</v>
      </c>
    </row>
    <row r="69" spans="2:14" ht="15" x14ac:dyDescent="0.25">
      <c r="B69" s="23" t="s">
        <v>304</v>
      </c>
      <c r="C69" s="164">
        <f>'2 Income Statement'!B70</f>
        <v>0</v>
      </c>
      <c r="D69" s="142"/>
      <c r="E69" s="142"/>
      <c r="F69" s="144"/>
      <c r="G69" s="142"/>
      <c r="H69" s="142"/>
      <c r="I69" s="132"/>
      <c r="J69" s="125">
        <f t="shared" si="6"/>
        <v>0</v>
      </c>
      <c r="K69" s="125">
        <f t="shared" si="7"/>
        <v>0</v>
      </c>
      <c r="L69" s="153"/>
      <c r="M69" s="153"/>
      <c r="N69" s="94">
        <f t="shared" si="8"/>
        <v>0</v>
      </c>
    </row>
    <row r="70" spans="2:14" ht="15" x14ac:dyDescent="0.25">
      <c r="B70" s="23" t="s">
        <v>305</v>
      </c>
      <c r="C70" s="164">
        <f>'2 Income Statement'!B71</f>
        <v>0</v>
      </c>
      <c r="D70" s="142"/>
      <c r="E70" s="142"/>
      <c r="F70" s="144"/>
      <c r="G70" s="142"/>
      <c r="H70" s="142"/>
      <c r="I70" s="132"/>
      <c r="J70" s="125">
        <f t="shared" si="6"/>
        <v>0</v>
      </c>
      <c r="K70" s="125">
        <f t="shared" si="7"/>
        <v>0</v>
      </c>
      <c r="L70" s="153"/>
      <c r="M70" s="153"/>
      <c r="N70" s="94">
        <f t="shared" si="8"/>
        <v>0</v>
      </c>
    </row>
    <row r="71" spans="2:14" ht="15" x14ac:dyDescent="0.25">
      <c r="B71" s="23" t="s">
        <v>306</v>
      </c>
      <c r="C71" s="164">
        <f>'2 Income Statement'!B72</f>
        <v>0</v>
      </c>
      <c r="D71" s="142"/>
      <c r="E71" s="142"/>
      <c r="F71" s="144"/>
      <c r="G71" s="142"/>
      <c r="H71" s="142"/>
      <c r="I71" s="132"/>
      <c r="J71" s="125">
        <f t="shared" si="6"/>
        <v>0</v>
      </c>
      <c r="K71" s="125">
        <f t="shared" si="7"/>
        <v>0</v>
      </c>
      <c r="L71" s="153"/>
      <c r="M71" s="153"/>
      <c r="N71" s="94">
        <f t="shared" si="8"/>
        <v>0</v>
      </c>
    </row>
    <row r="72" spans="2:14" ht="15" x14ac:dyDescent="0.25">
      <c r="B72" s="23" t="s">
        <v>307</v>
      </c>
      <c r="C72" s="164">
        <f>'2 Income Statement'!B73</f>
        <v>0</v>
      </c>
      <c r="D72" s="142"/>
      <c r="E72" s="142"/>
      <c r="F72" s="144"/>
      <c r="G72" s="142"/>
      <c r="H72" s="142"/>
      <c r="I72" s="132"/>
      <c r="J72" s="125">
        <f t="shared" si="6"/>
        <v>0</v>
      </c>
      <c r="K72" s="125">
        <f t="shared" si="7"/>
        <v>0</v>
      </c>
      <c r="L72" s="153"/>
      <c r="M72" s="153"/>
      <c r="N72" s="94">
        <f t="shared" si="8"/>
        <v>0</v>
      </c>
    </row>
    <row r="73" spans="2:14" ht="15" x14ac:dyDescent="0.25">
      <c r="B73" s="23" t="s">
        <v>308</v>
      </c>
      <c r="C73" s="164">
        <f>'2 Income Statement'!B74</f>
        <v>0</v>
      </c>
      <c r="D73" s="142"/>
      <c r="E73" s="142"/>
      <c r="F73" s="144"/>
      <c r="G73" s="142"/>
      <c r="H73" s="142"/>
      <c r="I73" s="132"/>
      <c r="J73" s="125">
        <f t="shared" si="6"/>
        <v>0</v>
      </c>
      <c r="K73" s="125">
        <f t="shared" si="7"/>
        <v>0</v>
      </c>
      <c r="L73" s="153"/>
      <c r="M73" s="153"/>
      <c r="N73" s="94">
        <f t="shared" si="8"/>
        <v>0</v>
      </c>
    </row>
    <row r="74" spans="2:14" ht="15" x14ac:dyDescent="0.25">
      <c r="B74" s="23" t="s">
        <v>309</v>
      </c>
      <c r="C74" s="164">
        <f>'2 Income Statement'!B75</f>
        <v>0</v>
      </c>
      <c r="D74" s="142"/>
      <c r="E74" s="142"/>
      <c r="F74" s="144"/>
      <c r="G74" s="142"/>
      <c r="H74" s="142"/>
      <c r="I74" s="132"/>
      <c r="J74" s="125">
        <f t="shared" si="6"/>
        <v>0</v>
      </c>
      <c r="K74" s="125">
        <f t="shared" si="7"/>
        <v>0</v>
      </c>
      <c r="L74" s="153"/>
      <c r="M74" s="153"/>
      <c r="N74" s="94">
        <f t="shared" si="8"/>
        <v>0</v>
      </c>
    </row>
    <row r="75" spans="2:14" ht="15" x14ac:dyDescent="0.25">
      <c r="B75" s="23" t="s">
        <v>310</v>
      </c>
      <c r="C75" s="164">
        <f>'2 Income Statement'!B76</f>
        <v>0</v>
      </c>
      <c r="D75" s="142"/>
      <c r="E75" s="142"/>
      <c r="F75" s="144"/>
      <c r="G75" s="142"/>
      <c r="H75" s="142"/>
      <c r="I75" s="132"/>
      <c r="J75" s="125">
        <f t="shared" si="6"/>
        <v>0</v>
      </c>
      <c r="K75" s="125">
        <f t="shared" si="7"/>
        <v>0</v>
      </c>
      <c r="L75" s="153"/>
      <c r="M75" s="153"/>
      <c r="N75" s="94">
        <f t="shared" si="8"/>
        <v>0</v>
      </c>
    </row>
    <row r="76" spans="2:14" ht="15" x14ac:dyDescent="0.25">
      <c r="B76" s="23" t="s">
        <v>311</v>
      </c>
      <c r="C76" s="164">
        <f>'2 Income Statement'!B77</f>
        <v>0</v>
      </c>
      <c r="D76" s="142"/>
      <c r="E76" s="142"/>
      <c r="F76" s="144"/>
      <c r="G76" s="142"/>
      <c r="H76" s="142"/>
      <c r="I76" s="132"/>
      <c r="J76" s="125">
        <f t="shared" si="6"/>
        <v>0</v>
      </c>
      <c r="K76" s="125">
        <f t="shared" si="7"/>
        <v>0</v>
      </c>
      <c r="L76" s="153"/>
      <c r="M76" s="153"/>
      <c r="N76" s="94">
        <f t="shared" si="8"/>
        <v>0</v>
      </c>
    </row>
    <row r="77" spans="2:14" ht="15" x14ac:dyDescent="0.25">
      <c r="B77" s="23" t="s">
        <v>312</v>
      </c>
      <c r="C77" s="164">
        <f>'2 Income Statement'!B78</f>
        <v>0</v>
      </c>
      <c r="D77" s="142"/>
      <c r="E77" s="142"/>
      <c r="F77" s="144"/>
      <c r="G77" s="142"/>
      <c r="H77" s="142"/>
      <c r="I77" s="132"/>
      <c r="J77" s="125">
        <f t="shared" si="6"/>
        <v>0</v>
      </c>
      <c r="K77" s="125">
        <f t="shared" si="7"/>
        <v>0</v>
      </c>
      <c r="L77" s="153"/>
      <c r="M77" s="153"/>
      <c r="N77" s="94">
        <f t="shared" si="8"/>
        <v>0</v>
      </c>
    </row>
    <row r="78" spans="2:14" ht="15" x14ac:dyDescent="0.25">
      <c r="B78" s="23" t="s">
        <v>313</v>
      </c>
      <c r="C78" s="164">
        <f>'2 Income Statement'!B79</f>
        <v>0</v>
      </c>
      <c r="D78" s="142"/>
      <c r="E78" s="142"/>
      <c r="F78" s="144"/>
      <c r="G78" s="142"/>
      <c r="H78" s="142"/>
      <c r="I78" s="132"/>
      <c r="J78" s="125">
        <f t="shared" si="6"/>
        <v>0</v>
      </c>
      <c r="K78" s="125">
        <f t="shared" si="7"/>
        <v>0</v>
      </c>
      <c r="L78" s="153"/>
      <c r="M78" s="153"/>
      <c r="N78" s="94">
        <f t="shared" si="8"/>
        <v>0</v>
      </c>
    </row>
    <row r="79" spans="2:14" ht="15" x14ac:dyDescent="0.25">
      <c r="B79" s="23" t="s">
        <v>314</v>
      </c>
      <c r="C79" s="164">
        <f>'2 Income Statement'!B80</f>
        <v>0</v>
      </c>
      <c r="D79" s="142"/>
      <c r="E79" s="142"/>
      <c r="F79" s="144"/>
      <c r="G79" s="142"/>
      <c r="H79" s="142"/>
      <c r="I79" s="132"/>
      <c r="J79" s="125">
        <f t="shared" si="6"/>
        <v>0</v>
      </c>
      <c r="K79" s="125">
        <f t="shared" si="7"/>
        <v>0</v>
      </c>
      <c r="L79" s="153"/>
      <c r="M79" s="153"/>
      <c r="N79" s="94">
        <f t="shared" si="8"/>
        <v>0</v>
      </c>
    </row>
    <row r="80" spans="2:14" ht="15" x14ac:dyDescent="0.25">
      <c r="B80" s="23" t="s">
        <v>374</v>
      </c>
      <c r="C80" s="164">
        <f>'2 Income Statement'!B81</f>
        <v>0</v>
      </c>
      <c r="D80" s="142"/>
      <c r="E80" s="142"/>
      <c r="F80" s="144"/>
      <c r="G80" s="142"/>
      <c r="H80" s="142"/>
      <c r="I80" s="132"/>
      <c r="J80" s="125">
        <f t="shared" si="6"/>
        <v>0</v>
      </c>
      <c r="K80" s="125">
        <f t="shared" si="7"/>
        <v>0</v>
      </c>
      <c r="L80" s="153"/>
      <c r="M80" s="153"/>
      <c r="N80" s="94">
        <f t="shared" si="8"/>
        <v>0</v>
      </c>
    </row>
    <row r="81" spans="2:14" ht="15" x14ac:dyDescent="0.25">
      <c r="B81" s="23" t="s">
        <v>375</v>
      </c>
      <c r="C81" s="164">
        <f>'2 Income Statement'!B82</f>
        <v>0</v>
      </c>
      <c r="D81" s="142"/>
      <c r="E81" s="142"/>
      <c r="F81" s="144"/>
      <c r="G81" s="142"/>
      <c r="H81" s="142"/>
      <c r="I81" s="132"/>
      <c r="J81" s="125">
        <f t="shared" si="6"/>
        <v>0</v>
      </c>
      <c r="K81" s="125">
        <f t="shared" si="7"/>
        <v>0</v>
      </c>
      <c r="L81" s="153"/>
      <c r="M81" s="153"/>
      <c r="N81" s="94">
        <f t="shared" si="8"/>
        <v>0</v>
      </c>
    </row>
    <row r="82" spans="2:14" ht="15" x14ac:dyDescent="0.25">
      <c r="B82" s="23" t="s">
        <v>376</v>
      </c>
      <c r="C82" s="164">
        <f>'2 Income Statement'!B83</f>
        <v>0</v>
      </c>
      <c r="D82" s="142"/>
      <c r="E82" s="142"/>
      <c r="F82" s="144"/>
      <c r="G82" s="142"/>
      <c r="H82" s="142"/>
      <c r="I82" s="132"/>
      <c r="J82" s="125">
        <f t="shared" si="6"/>
        <v>0</v>
      </c>
      <c r="K82" s="125">
        <f t="shared" si="7"/>
        <v>0</v>
      </c>
      <c r="L82" s="153"/>
      <c r="M82" s="153"/>
      <c r="N82" s="94">
        <f t="shared" si="8"/>
        <v>0</v>
      </c>
    </row>
    <row r="83" spans="2:14" ht="15" x14ac:dyDescent="0.25">
      <c r="B83" s="23" t="s">
        <v>377</v>
      </c>
      <c r="C83" s="164">
        <f>'2 Income Statement'!B84</f>
        <v>0</v>
      </c>
      <c r="D83" s="142"/>
      <c r="E83" s="142"/>
      <c r="F83" s="144"/>
      <c r="G83" s="142"/>
      <c r="H83" s="142"/>
      <c r="I83" s="132"/>
      <c r="J83" s="125">
        <f t="shared" si="6"/>
        <v>0</v>
      </c>
      <c r="K83" s="125">
        <f t="shared" si="7"/>
        <v>0</v>
      </c>
      <c r="L83" s="153"/>
      <c r="M83" s="153"/>
      <c r="N83" s="94">
        <f t="shared" si="8"/>
        <v>0</v>
      </c>
    </row>
    <row r="84" spans="2:14" ht="15" x14ac:dyDescent="0.25">
      <c r="B84" s="23" t="s">
        <v>378</v>
      </c>
      <c r="C84" s="164">
        <f>'2 Income Statement'!B85</f>
        <v>0</v>
      </c>
      <c r="D84" s="142"/>
      <c r="E84" s="142"/>
      <c r="F84" s="144"/>
      <c r="G84" s="142"/>
      <c r="H84" s="142"/>
      <c r="I84" s="132"/>
      <c r="J84" s="125">
        <f t="shared" si="6"/>
        <v>0</v>
      </c>
      <c r="K84" s="125">
        <f t="shared" si="7"/>
        <v>0</v>
      </c>
      <c r="L84" s="153"/>
      <c r="M84" s="153"/>
      <c r="N84" s="94">
        <f t="shared" si="8"/>
        <v>0</v>
      </c>
    </row>
    <row r="85" spans="2:14" ht="15" x14ac:dyDescent="0.25">
      <c r="B85" s="23" t="s">
        <v>379</v>
      </c>
      <c r="C85" s="164">
        <f>'2 Income Statement'!B86</f>
        <v>0</v>
      </c>
      <c r="D85" s="142"/>
      <c r="E85" s="142"/>
      <c r="F85" s="144"/>
      <c r="G85" s="142"/>
      <c r="H85" s="142"/>
      <c r="I85" s="132"/>
      <c r="J85" s="125">
        <f t="shared" si="6"/>
        <v>0</v>
      </c>
      <c r="K85" s="125">
        <f t="shared" si="7"/>
        <v>0</v>
      </c>
      <c r="L85" s="153"/>
      <c r="M85" s="153"/>
      <c r="N85" s="94">
        <f t="shared" si="8"/>
        <v>0</v>
      </c>
    </row>
    <row r="86" spans="2:14" ht="15" x14ac:dyDescent="0.25">
      <c r="B86" s="23" t="s">
        <v>380</v>
      </c>
      <c r="C86" s="164">
        <f>'2 Income Statement'!B87</f>
        <v>0</v>
      </c>
      <c r="D86" s="142"/>
      <c r="E86" s="142"/>
      <c r="F86" s="144"/>
      <c r="G86" s="142"/>
      <c r="H86" s="142"/>
      <c r="I86" s="132"/>
      <c r="J86" s="125">
        <f t="shared" si="6"/>
        <v>0</v>
      </c>
      <c r="K86" s="125">
        <f t="shared" si="7"/>
        <v>0</v>
      </c>
      <c r="L86" s="153"/>
      <c r="M86" s="153"/>
      <c r="N86" s="94">
        <f t="shared" si="8"/>
        <v>0</v>
      </c>
    </row>
    <row r="87" spans="2:14" ht="15" x14ac:dyDescent="0.25">
      <c r="B87" s="23" t="s">
        <v>381</v>
      </c>
      <c r="C87" s="164">
        <f>'2 Income Statement'!B88</f>
        <v>0</v>
      </c>
      <c r="D87" s="142"/>
      <c r="E87" s="142"/>
      <c r="F87" s="144"/>
      <c r="G87" s="142"/>
      <c r="H87" s="142"/>
      <c r="I87" s="132"/>
      <c r="J87" s="125">
        <f t="shared" si="6"/>
        <v>0</v>
      </c>
      <c r="K87" s="125">
        <f t="shared" si="7"/>
        <v>0</v>
      </c>
      <c r="L87" s="153"/>
      <c r="M87" s="153"/>
      <c r="N87" s="94">
        <f t="shared" si="8"/>
        <v>0</v>
      </c>
    </row>
    <row r="88" spans="2:14" ht="15" x14ac:dyDescent="0.25">
      <c r="B88" s="23" t="s">
        <v>382</v>
      </c>
      <c r="C88" s="164">
        <f>'2 Income Statement'!B89</f>
        <v>0</v>
      </c>
      <c r="D88" s="142"/>
      <c r="E88" s="142"/>
      <c r="F88" s="144"/>
      <c r="G88" s="142"/>
      <c r="H88" s="142"/>
      <c r="I88" s="132"/>
      <c r="J88" s="125">
        <f t="shared" si="6"/>
        <v>0</v>
      </c>
      <c r="K88" s="125">
        <f t="shared" si="7"/>
        <v>0</v>
      </c>
      <c r="L88" s="153"/>
      <c r="M88" s="153"/>
      <c r="N88" s="94">
        <f t="shared" si="8"/>
        <v>0</v>
      </c>
    </row>
    <row r="89" spans="2:14" ht="15" x14ac:dyDescent="0.25">
      <c r="B89" s="23" t="s">
        <v>383</v>
      </c>
      <c r="C89" s="164">
        <f>'2 Income Statement'!B90</f>
        <v>0</v>
      </c>
      <c r="D89" s="142"/>
      <c r="E89" s="142"/>
      <c r="F89" s="144"/>
      <c r="G89" s="142"/>
      <c r="H89" s="142"/>
      <c r="I89" s="132"/>
      <c r="J89" s="125">
        <f t="shared" si="6"/>
        <v>0</v>
      </c>
      <c r="K89" s="125">
        <f t="shared" si="7"/>
        <v>0</v>
      </c>
      <c r="L89" s="153"/>
      <c r="M89" s="153"/>
      <c r="N89" s="94">
        <f t="shared" si="8"/>
        <v>0</v>
      </c>
    </row>
    <row r="90" spans="2:14" ht="15" x14ac:dyDescent="0.25">
      <c r="B90" s="23" t="s">
        <v>384</v>
      </c>
      <c r="C90" s="164">
        <f>'2 Income Statement'!B91</f>
        <v>0</v>
      </c>
      <c r="D90" s="142"/>
      <c r="E90" s="142"/>
      <c r="F90" s="144"/>
      <c r="G90" s="142"/>
      <c r="H90" s="142"/>
      <c r="I90" s="132"/>
      <c r="J90" s="125">
        <f t="shared" si="6"/>
        <v>0</v>
      </c>
      <c r="K90" s="125">
        <f t="shared" si="7"/>
        <v>0</v>
      </c>
      <c r="L90" s="153"/>
      <c r="M90" s="153"/>
      <c r="N90" s="94">
        <f t="shared" si="8"/>
        <v>0</v>
      </c>
    </row>
    <row r="91" spans="2:14" ht="15" x14ac:dyDescent="0.25">
      <c r="B91" s="23" t="s">
        <v>385</v>
      </c>
      <c r="C91" s="164">
        <f>'2 Income Statement'!B92</f>
        <v>0</v>
      </c>
      <c r="D91" s="142"/>
      <c r="E91" s="142"/>
      <c r="F91" s="144"/>
      <c r="G91" s="142"/>
      <c r="H91" s="142"/>
      <c r="I91" s="132"/>
      <c r="J91" s="125">
        <f t="shared" si="6"/>
        <v>0</v>
      </c>
      <c r="K91" s="125">
        <f t="shared" si="7"/>
        <v>0</v>
      </c>
      <c r="L91" s="153"/>
      <c r="M91" s="153"/>
      <c r="N91" s="94">
        <f t="shared" si="8"/>
        <v>0</v>
      </c>
    </row>
    <row r="92" spans="2:14" ht="15" x14ac:dyDescent="0.25">
      <c r="B92" s="23" t="s">
        <v>386</v>
      </c>
      <c r="C92" s="164">
        <f>'2 Income Statement'!B93</f>
        <v>0</v>
      </c>
      <c r="D92" s="142"/>
      <c r="E92" s="142"/>
      <c r="F92" s="144"/>
      <c r="G92" s="142"/>
      <c r="H92" s="142"/>
      <c r="I92" s="132"/>
      <c r="J92" s="125">
        <f t="shared" si="6"/>
        <v>0</v>
      </c>
      <c r="K92" s="125">
        <f t="shared" si="7"/>
        <v>0</v>
      </c>
      <c r="L92" s="153"/>
      <c r="M92" s="153"/>
      <c r="N92" s="94">
        <f t="shared" si="8"/>
        <v>0</v>
      </c>
    </row>
    <row r="93" spans="2:14" ht="15" x14ac:dyDescent="0.25">
      <c r="B93" s="23" t="s">
        <v>387</v>
      </c>
      <c r="C93" s="164">
        <f>'2 Income Statement'!B94</f>
        <v>0</v>
      </c>
      <c r="D93" s="142"/>
      <c r="E93" s="142"/>
      <c r="F93" s="144"/>
      <c r="G93" s="142"/>
      <c r="H93" s="142"/>
      <c r="I93" s="132"/>
      <c r="J93" s="125">
        <f t="shared" ref="J93:J102" si="9">G93*I93</f>
        <v>0</v>
      </c>
      <c r="K93" s="125">
        <f t="shared" ref="K93:K103" si="10">E93</f>
        <v>0</v>
      </c>
      <c r="L93" s="153"/>
      <c r="M93" s="153"/>
      <c r="N93" s="94">
        <f t="shared" ref="N93:N103" si="11">IF(J93&gt;0,((D93*(F93/J93)*L93)/M93),0)</f>
        <v>0</v>
      </c>
    </row>
    <row r="94" spans="2:14" ht="15" x14ac:dyDescent="0.25">
      <c r="B94" s="23" t="s">
        <v>388</v>
      </c>
      <c r="C94" s="164">
        <f>'2 Income Statement'!B95</f>
        <v>0</v>
      </c>
      <c r="D94" s="142"/>
      <c r="E94" s="142"/>
      <c r="F94" s="144"/>
      <c r="G94" s="142"/>
      <c r="H94" s="142"/>
      <c r="I94" s="132"/>
      <c r="J94" s="125">
        <f t="shared" si="9"/>
        <v>0</v>
      </c>
      <c r="K94" s="125">
        <f t="shared" si="10"/>
        <v>0</v>
      </c>
      <c r="L94" s="153"/>
      <c r="M94" s="153"/>
      <c r="N94" s="94">
        <f t="shared" si="11"/>
        <v>0</v>
      </c>
    </row>
    <row r="95" spans="2:14" ht="15" x14ac:dyDescent="0.25">
      <c r="B95" s="23" t="s">
        <v>389</v>
      </c>
      <c r="C95" s="164">
        <f>'2 Income Statement'!B96</f>
        <v>0</v>
      </c>
      <c r="D95" s="142"/>
      <c r="E95" s="142"/>
      <c r="F95" s="144"/>
      <c r="G95" s="142"/>
      <c r="H95" s="142"/>
      <c r="I95" s="132"/>
      <c r="J95" s="125">
        <f t="shared" si="9"/>
        <v>0</v>
      </c>
      <c r="K95" s="125">
        <f t="shared" si="10"/>
        <v>0</v>
      </c>
      <c r="L95" s="153"/>
      <c r="M95" s="153"/>
      <c r="N95" s="94">
        <f t="shared" si="11"/>
        <v>0</v>
      </c>
    </row>
    <row r="96" spans="2:14" ht="15" x14ac:dyDescent="0.25">
      <c r="B96" s="23" t="s">
        <v>390</v>
      </c>
      <c r="C96" s="164">
        <f>'2 Income Statement'!B97</f>
        <v>0</v>
      </c>
      <c r="D96" s="142"/>
      <c r="E96" s="142"/>
      <c r="F96" s="144"/>
      <c r="G96" s="142"/>
      <c r="H96" s="142"/>
      <c r="I96" s="132"/>
      <c r="J96" s="125">
        <f t="shared" si="9"/>
        <v>0</v>
      </c>
      <c r="K96" s="125">
        <f t="shared" si="10"/>
        <v>0</v>
      </c>
      <c r="L96" s="153"/>
      <c r="M96" s="153"/>
      <c r="N96" s="94">
        <f t="shared" si="11"/>
        <v>0</v>
      </c>
    </row>
    <row r="97" spans="2:14" ht="15" x14ac:dyDescent="0.25">
      <c r="B97" s="23" t="s">
        <v>391</v>
      </c>
      <c r="C97" s="164">
        <f>'2 Income Statement'!B98</f>
        <v>0</v>
      </c>
      <c r="D97" s="142"/>
      <c r="E97" s="142"/>
      <c r="F97" s="144"/>
      <c r="G97" s="142"/>
      <c r="H97" s="142"/>
      <c r="I97" s="132"/>
      <c r="J97" s="125">
        <f t="shared" si="9"/>
        <v>0</v>
      </c>
      <c r="K97" s="125">
        <f t="shared" si="10"/>
        <v>0</v>
      </c>
      <c r="L97" s="153"/>
      <c r="M97" s="153"/>
      <c r="N97" s="94">
        <f t="shared" si="11"/>
        <v>0</v>
      </c>
    </row>
    <row r="98" spans="2:14" ht="15" x14ac:dyDescent="0.25">
      <c r="B98" s="23" t="s">
        <v>392</v>
      </c>
      <c r="C98" s="164">
        <f>'2 Income Statement'!B99</f>
        <v>0</v>
      </c>
      <c r="D98" s="142"/>
      <c r="E98" s="142"/>
      <c r="F98" s="144"/>
      <c r="G98" s="142"/>
      <c r="H98" s="142"/>
      <c r="I98" s="132"/>
      <c r="J98" s="125">
        <f t="shared" si="9"/>
        <v>0</v>
      </c>
      <c r="K98" s="125">
        <f t="shared" si="10"/>
        <v>0</v>
      </c>
      <c r="L98" s="153"/>
      <c r="M98" s="153"/>
      <c r="N98" s="94">
        <f t="shared" si="11"/>
        <v>0</v>
      </c>
    </row>
    <row r="99" spans="2:14" ht="15" x14ac:dyDescent="0.25">
      <c r="B99" s="23" t="s">
        <v>393</v>
      </c>
      <c r="C99" s="164">
        <f>'2 Income Statement'!B100</f>
        <v>0</v>
      </c>
      <c r="D99" s="142"/>
      <c r="E99" s="142"/>
      <c r="F99" s="144"/>
      <c r="G99" s="142"/>
      <c r="H99" s="142"/>
      <c r="I99" s="132"/>
      <c r="J99" s="125">
        <f t="shared" si="9"/>
        <v>0</v>
      </c>
      <c r="K99" s="125">
        <f t="shared" si="10"/>
        <v>0</v>
      </c>
      <c r="L99" s="153"/>
      <c r="M99" s="153"/>
      <c r="N99" s="94">
        <f t="shared" si="11"/>
        <v>0</v>
      </c>
    </row>
    <row r="100" spans="2:14" ht="15" x14ac:dyDescent="0.25">
      <c r="B100" s="23" t="s">
        <v>394</v>
      </c>
      <c r="C100" s="164">
        <f>'2 Income Statement'!B101</f>
        <v>0</v>
      </c>
      <c r="D100" s="142"/>
      <c r="E100" s="142"/>
      <c r="F100" s="144"/>
      <c r="G100" s="142"/>
      <c r="H100" s="142"/>
      <c r="I100" s="132"/>
      <c r="J100" s="125">
        <f t="shared" si="9"/>
        <v>0</v>
      </c>
      <c r="K100" s="125">
        <f t="shared" si="10"/>
        <v>0</v>
      </c>
      <c r="L100" s="153"/>
      <c r="M100" s="153"/>
      <c r="N100" s="94">
        <f t="shared" si="11"/>
        <v>0</v>
      </c>
    </row>
    <row r="101" spans="2:14" ht="15" x14ac:dyDescent="0.25">
      <c r="B101" s="23" t="s">
        <v>395</v>
      </c>
      <c r="C101" s="164">
        <f>'2 Income Statement'!B102</f>
        <v>0</v>
      </c>
      <c r="D101" s="142"/>
      <c r="E101" s="142"/>
      <c r="F101" s="144"/>
      <c r="G101" s="142"/>
      <c r="H101" s="142"/>
      <c r="I101" s="132"/>
      <c r="J101" s="125">
        <f t="shared" si="9"/>
        <v>0</v>
      </c>
      <c r="K101" s="125">
        <f t="shared" si="10"/>
        <v>0</v>
      </c>
      <c r="L101" s="153"/>
      <c r="M101" s="153"/>
      <c r="N101" s="94">
        <f t="shared" si="11"/>
        <v>0</v>
      </c>
    </row>
    <row r="102" spans="2:14" ht="15" x14ac:dyDescent="0.25">
      <c r="B102" s="23" t="s">
        <v>396</v>
      </c>
      <c r="C102" s="164">
        <f>'2 Income Statement'!B103</f>
        <v>0</v>
      </c>
      <c r="D102" s="142"/>
      <c r="E102" s="142"/>
      <c r="F102" s="144"/>
      <c r="G102" s="142"/>
      <c r="H102" s="142"/>
      <c r="I102" s="132"/>
      <c r="J102" s="125">
        <f t="shared" si="9"/>
        <v>0</v>
      </c>
      <c r="K102" s="125">
        <f t="shared" si="10"/>
        <v>0</v>
      </c>
      <c r="L102" s="153"/>
      <c r="M102" s="153"/>
      <c r="N102" s="94">
        <f t="shared" si="11"/>
        <v>0</v>
      </c>
    </row>
    <row r="103" spans="2:14" ht="15" x14ac:dyDescent="0.25">
      <c r="B103" s="23" t="s">
        <v>397</v>
      </c>
      <c r="C103" s="164">
        <f>'2 Income Statement'!B104</f>
        <v>0</v>
      </c>
      <c r="D103" s="142"/>
      <c r="E103" s="142"/>
      <c r="F103" s="144"/>
      <c r="G103" s="142"/>
      <c r="H103" s="142"/>
      <c r="I103" s="132"/>
      <c r="J103" s="125">
        <f>G103*I103</f>
        <v>0</v>
      </c>
      <c r="K103" s="125">
        <f t="shared" si="10"/>
        <v>0</v>
      </c>
      <c r="L103" s="153"/>
      <c r="M103" s="153"/>
      <c r="N103" s="94">
        <f t="shared" si="11"/>
        <v>0</v>
      </c>
    </row>
  </sheetData>
  <sheetProtection sheet="1" objects="1" scenarios="1"/>
  <phoneticPr fontId="16" type="noConversion"/>
  <pageMargins left="0.75" right="0.75" top="1" bottom="1" header="0.5" footer="0.5"/>
  <pageSetup orientation="portrait"/>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24"/>
  <sheetViews>
    <sheetView workbookViewId="0">
      <pane xSplit="2" ySplit="3" topLeftCell="C4" activePane="bottomRight" state="frozen"/>
      <selection pane="topRight" activeCell="C1" sqref="C1"/>
      <selection pane="bottomLeft" activeCell="A4" sqref="A4"/>
      <selection pane="bottomRight" activeCell="B2" sqref="B2"/>
    </sheetView>
  </sheetViews>
  <sheetFormatPr defaultColWidth="9.140625" defaultRowHeight="12.75" x14ac:dyDescent="0.2"/>
  <cols>
    <col min="1" max="1" width="2.28515625" style="31" customWidth="1"/>
    <col min="2" max="2" width="6.7109375" style="31" customWidth="1"/>
    <col min="3" max="3" width="19" style="39" customWidth="1"/>
    <col min="4" max="4" width="15.85546875" style="31" customWidth="1"/>
    <col min="5" max="5" width="10.28515625" style="31" customWidth="1"/>
    <col min="6" max="6" width="10.85546875" style="31" customWidth="1"/>
    <col min="7" max="7" width="15.85546875" style="31" customWidth="1"/>
    <col min="8" max="8" width="12.7109375" style="31" customWidth="1"/>
    <col min="9" max="9" width="12.42578125" style="31" customWidth="1"/>
    <col min="10" max="10" width="6.140625" style="31" customWidth="1"/>
    <col min="11" max="11" width="10.140625" style="31" customWidth="1"/>
    <col min="12" max="12" width="12" style="31" bestFit="1" customWidth="1"/>
    <col min="13" max="13" width="9.140625" style="31"/>
    <col min="14" max="14" width="20" style="31" customWidth="1"/>
    <col min="15" max="15" width="10.42578125" style="31" customWidth="1"/>
    <col min="16" max="16384" width="9.140625" style="31"/>
  </cols>
  <sheetData>
    <row r="1" spans="2:15" ht="18.75" customHeight="1" thickBot="1" x14ac:dyDescent="0.3">
      <c r="B1" s="170" t="s">
        <v>10</v>
      </c>
      <c r="C1" s="171"/>
      <c r="D1" s="171"/>
      <c r="E1" s="171"/>
    </row>
    <row r="2" spans="2:15" ht="63.75" x14ac:dyDescent="0.2">
      <c r="C2" s="88" t="s">
        <v>623</v>
      </c>
      <c r="D2" s="88" t="s">
        <v>445</v>
      </c>
      <c r="E2" s="88" t="s">
        <v>447</v>
      </c>
      <c r="F2" s="88" t="s">
        <v>622</v>
      </c>
      <c r="G2" s="88" t="s">
        <v>452</v>
      </c>
      <c r="H2" s="88" t="s">
        <v>446</v>
      </c>
      <c r="I2" s="88" t="s">
        <v>341</v>
      </c>
      <c r="J2" s="88" t="s">
        <v>621</v>
      </c>
      <c r="K2" s="88" t="s">
        <v>453</v>
      </c>
      <c r="L2" s="88" t="s">
        <v>625</v>
      </c>
      <c r="N2" s="89" t="s">
        <v>623</v>
      </c>
      <c r="O2" s="90" t="s">
        <v>624</v>
      </c>
    </row>
    <row r="3" spans="2:15" x14ac:dyDescent="0.2">
      <c r="C3" s="88"/>
      <c r="D3" s="88"/>
      <c r="E3" s="88"/>
      <c r="F3" s="88"/>
      <c r="G3" s="88"/>
      <c r="H3" s="88"/>
      <c r="I3" s="88"/>
      <c r="J3" s="88"/>
      <c r="K3" s="88"/>
      <c r="L3" s="88"/>
      <c r="N3" s="282" t="s">
        <v>342</v>
      </c>
      <c r="O3" s="283"/>
    </row>
    <row r="4" spans="2:15" ht="15" x14ac:dyDescent="0.25">
      <c r="C4" s="279" t="s">
        <v>638</v>
      </c>
      <c r="D4" s="280"/>
      <c r="E4" s="280"/>
      <c r="F4" s="280"/>
      <c r="G4" s="280"/>
      <c r="H4" s="280"/>
      <c r="I4" s="280"/>
      <c r="J4" s="280"/>
      <c r="K4" s="280"/>
      <c r="L4" s="281"/>
      <c r="N4" s="284"/>
      <c r="O4" s="285"/>
    </row>
    <row r="5" spans="2:15" ht="15" x14ac:dyDescent="0.25">
      <c r="B5" s="31" t="s">
        <v>42</v>
      </c>
      <c r="C5" s="91">
        <f>'2 Income Statement'!B5</f>
        <v>0</v>
      </c>
      <c r="D5" s="142"/>
      <c r="E5" s="142"/>
      <c r="F5" s="144"/>
      <c r="G5" s="142"/>
      <c r="H5" s="142"/>
      <c r="I5" s="153"/>
      <c r="J5" s="92">
        <f>IF(G5&gt;0,(D5*(F5/G5)),0)</f>
        <v>0</v>
      </c>
      <c r="K5" s="93">
        <f>'1 Enterprises'!D$14</f>
        <v>0</v>
      </c>
      <c r="L5" s="94">
        <f>IF(K5&gt;0,((J5/K5)*I5),0)</f>
        <v>0</v>
      </c>
      <c r="N5" s="95">
        <f t="shared" ref="N5:N18" si="0">C5</f>
        <v>0</v>
      </c>
      <c r="O5" s="260" t="e">
        <f>#VALUE!</f>
        <v>#VALUE!</v>
      </c>
    </row>
    <row r="6" spans="2:15" ht="15" x14ac:dyDescent="0.25">
      <c r="B6" s="31" t="s">
        <v>43</v>
      </c>
      <c r="C6" s="96">
        <f>'2 Income Statement'!B6</f>
        <v>0</v>
      </c>
      <c r="D6" s="142"/>
      <c r="E6" s="142"/>
      <c r="F6" s="144"/>
      <c r="G6" s="142"/>
      <c r="H6" s="142"/>
      <c r="I6" s="153"/>
      <c r="J6" s="92">
        <f t="shared" ref="J6:J18" si="1">IF(G6&gt;0,(D6*(F6/G6)),0)</f>
        <v>0</v>
      </c>
      <c r="K6" s="97">
        <f>'1 Enterprises'!E$14</f>
        <v>0</v>
      </c>
      <c r="L6" s="94">
        <f t="shared" ref="L6:L18" si="2">IF(K6&gt;0,((J6/K6)*I6),0)</f>
        <v>0</v>
      </c>
      <c r="N6" s="95">
        <f t="shared" si="0"/>
        <v>0</v>
      </c>
      <c r="O6" s="260" t="e">
        <f t="shared" ref="O6" si="3">#VALUE!</f>
        <v>#VALUE!</v>
      </c>
    </row>
    <row r="7" spans="2:15" ht="15" x14ac:dyDescent="0.25">
      <c r="B7" s="31" t="s">
        <v>44</v>
      </c>
      <c r="C7" s="96">
        <f>'2 Income Statement'!B7</f>
        <v>0</v>
      </c>
      <c r="D7" s="142"/>
      <c r="E7" s="142"/>
      <c r="F7" s="144"/>
      <c r="G7" s="142"/>
      <c r="H7" s="142"/>
      <c r="I7" s="153"/>
      <c r="J7" s="92">
        <f t="shared" si="1"/>
        <v>0</v>
      </c>
      <c r="K7" s="97">
        <f>'1 Enterprises'!F$14</f>
        <v>0</v>
      </c>
      <c r="L7" s="94">
        <f t="shared" si="2"/>
        <v>0</v>
      </c>
      <c r="N7" s="95">
        <f t="shared" si="0"/>
        <v>0</v>
      </c>
      <c r="O7" s="260" t="e">
        <f>#VALUE!</f>
        <v>#VALUE!</v>
      </c>
    </row>
    <row r="8" spans="2:15" ht="15" x14ac:dyDescent="0.25">
      <c r="B8" s="31" t="s">
        <v>45</v>
      </c>
      <c r="C8" s="96">
        <f>'2 Income Statement'!B8</f>
        <v>0</v>
      </c>
      <c r="D8" s="142"/>
      <c r="E8" s="142"/>
      <c r="F8" s="144"/>
      <c r="G8" s="142"/>
      <c r="H8" s="142"/>
      <c r="I8" s="153"/>
      <c r="J8" s="92">
        <f t="shared" si="1"/>
        <v>0</v>
      </c>
      <c r="K8" s="97">
        <f>'1 Enterprises'!G$14</f>
        <v>0</v>
      </c>
      <c r="L8" s="94">
        <f t="shared" si="2"/>
        <v>0</v>
      </c>
      <c r="N8" s="95">
        <f t="shared" si="0"/>
        <v>0</v>
      </c>
      <c r="O8" s="260" t="e">
        <f>#VALUE!</f>
        <v>#VALUE!</v>
      </c>
    </row>
    <row r="9" spans="2:15" ht="15" x14ac:dyDescent="0.25">
      <c r="B9" s="31" t="s">
        <v>46</v>
      </c>
      <c r="C9" s="96">
        <f>'2 Income Statement'!B9</f>
        <v>0</v>
      </c>
      <c r="D9" s="142"/>
      <c r="E9" s="142"/>
      <c r="F9" s="144"/>
      <c r="G9" s="142"/>
      <c r="H9" s="142"/>
      <c r="I9" s="153"/>
      <c r="J9" s="92">
        <f t="shared" si="1"/>
        <v>0</v>
      </c>
      <c r="K9" s="97">
        <f>'1 Enterprises'!H$14</f>
        <v>0</v>
      </c>
      <c r="L9" s="94">
        <f t="shared" si="2"/>
        <v>0</v>
      </c>
      <c r="N9" s="95">
        <f t="shared" si="0"/>
        <v>0</v>
      </c>
      <c r="O9" s="260" t="e">
        <f>#VALUE!</f>
        <v>#VALUE!</v>
      </c>
    </row>
    <row r="10" spans="2:15" ht="15" x14ac:dyDescent="0.25">
      <c r="B10" s="31" t="s">
        <v>47</v>
      </c>
      <c r="C10" s="96">
        <f>'2 Income Statement'!B10</f>
        <v>0</v>
      </c>
      <c r="D10" s="142"/>
      <c r="E10" s="142"/>
      <c r="F10" s="144"/>
      <c r="G10" s="142"/>
      <c r="H10" s="142"/>
      <c r="I10" s="153"/>
      <c r="J10" s="92">
        <f t="shared" si="1"/>
        <v>0</v>
      </c>
      <c r="K10" s="97">
        <f>'1 Enterprises'!I$14</f>
        <v>0</v>
      </c>
      <c r="L10" s="94">
        <f t="shared" si="2"/>
        <v>0</v>
      </c>
      <c r="N10" s="95">
        <f t="shared" si="0"/>
        <v>0</v>
      </c>
      <c r="O10" s="260" t="e">
        <f>#VALUE!</f>
        <v>#VALUE!</v>
      </c>
    </row>
    <row r="11" spans="2:15" ht="15" x14ac:dyDescent="0.25">
      <c r="B11" s="31" t="s">
        <v>48</v>
      </c>
      <c r="C11" s="96">
        <f>'2 Income Statement'!B11</f>
        <v>0</v>
      </c>
      <c r="D11" s="142"/>
      <c r="E11" s="142"/>
      <c r="F11" s="144"/>
      <c r="G11" s="142"/>
      <c r="H11" s="142"/>
      <c r="I11" s="153"/>
      <c r="J11" s="92">
        <f t="shared" si="1"/>
        <v>0</v>
      </c>
      <c r="K11" s="97">
        <f>'1 Enterprises'!J$14</f>
        <v>0</v>
      </c>
      <c r="L11" s="94">
        <f t="shared" si="2"/>
        <v>0</v>
      </c>
      <c r="N11" s="95">
        <f t="shared" si="0"/>
        <v>0</v>
      </c>
      <c r="O11" s="260" t="e">
        <f>#VALUE!</f>
        <v>#VALUE!</v>
      </c>
    </row>
    <row r="12" spans="2:15" ht="15" x14ac:dyDescent="0.25">
      <c r="B12" s="31" t="s">
        <v>49</v>
      </c>
      <c r="C12" s="48">
        <f>'2 Income Statement'!B12</f>
        <v>0</v>
      </c>
      <c r="D12" s="142"/>
      <c r="E12" s="142"/>
      <c r="F12" s="144"/>
      <c r="G12" s="142"/>
      <c r="H12" s="142"/>
      <c r="I12" s="153"/>
      <c r="J12" s="92">
        <f t="shared" si="1"/>
        <v>0</v>
      </c>
      <c r="K12" s="98">
        <f>'1 Enterprises'!K$14</f>
        <v>0</v>
      </c>
      <c r="L12" s="94">
        <f t="shared" si="2"/>
        <v>0</v>
      </c>
      <c r="N12" s="95">
        <f t="shared" si="0"/>
        <v>0</v>
      </c>
      <c r="O12" s="260" t="e">
        <f>#VALUE!</f>
        <v>#VALUE!</v>
      </c>
    </row>
    <row r="13" spans="2:15" ht="15" x14ac:dyDescent="0.25">
      <c r="B13" s="31" t="s">
        <v>50</v>
      </c>
      <c r="C13" s="48">
        <f>'2 Income Statement'!B13</f>
        <v>0</v>
      </c>
      <c r="D13" s="142"/>
      <c r="E13" s="142"/>
      <c r="F13" s="144"/>
      <c r="G13" s="142"/>
      <c r="H13" s="142"/>
      <c r="I13" s="153"/>
      <c r="J13" s="92">
        <f t="shared" si="1"/>
        <v>0</v>
      </c>
      <c r="K13" s="98">
        <f>'1 Enterprises'!L$14</f>
        <v>0</v>
      </c>
      <c r="L13" s="94">
        <f t="shared" si="2"/>
        <v>0</v>
      </c>
      <c r="N13" s="95">
        <f t="shared" si="0"/>
        <v>0</v>
      </c>
      <c r="O13" s="260" t="e">
        <f>#VALUE!</f>
        <v>#VALUE!</v>
      </c>
    </row>
    <row r="14" spans="2:15" ht="15" x14ac:dyDescent="0.25">
      <c r="B14" s="31" t="s">
        <v>51</v>
      </c>
      <c r="C14" s="48">
        <f>'2 Income Statement'!B14</f>
        <v>0</v>
      </c>
      <c r="D14" s="142"/>
      <c r="E14" s="142"/>
      <c r="F14" s="144"/>
      <c r="G14" s="142"/>
      <c r="H14" s="142"/>
      <c r="I14" s="153"/>
      <c r="J14" s="92">
        <f t="shared" si="1"/>
        <v>0</v>
      </c>
      <c r="K14" s="98">
        <f>'1 Enterprises'!M$14</f>
        <v>0</v>
      </c>
      <c r="L14" s="94">
        <f t="shared" si="2"/>
        <v>0</v>
      </c>
      <c r="N14" s="95">
        <f t="shared" si="0"/>
        <v>0</v>
      </c>
      <c r="O14" s="260" t="e">
        <f>#VALUE!</f>
        <v>#VALUE!</v>
      </c>
    </row>
    <row r="15" spans="2:15" ht="15" x14ac:dyDescent="0.25">
      <c r="B15" s="31" t="s">
        <v>52</v>
      </c>
      <c r="C15" s="96">
        <f>'2 Income Statement'!B15</f>
        <v>0</v>
      </c>
      <c r="D15" s="142"/>
      <c r="E15" s="142"/>
      <c r="F15" s="144"/>
      <c r="G15" s="142"/>
      <c r="H15" s="142"/>
      <c r="I15" s="153"/>
      <c r="J15" s="92">
        <f t="shared" si="1"/>
        <v>0</v>
      </c>
      <c r="K15" s="98">
        <f>'1 Enterprises'!N$14</f>
        <v>0</v>
      </c>
      <c r="L15" s="94">
        <f t="shared" si="2"/>
        <v>0</v>
      </c>
      <c r="N15" s="95">
        <f t="shared" si="0"/>
        <v>0</v>
      </c>
      <c r="O15" s="260" t="e">
        <f>#VALUE!</f>
        <v>#VALUE!</v>
      </c>
    </row>
    <row r="16" spans="2:15" ht="15" x14ac:dyDescent="0.25">
      <c r="B16" s="31" t="s">
        <v>53</v>
      </c>
      <c r="C16" s="48">
        <f>'2 Income Statement'!B16</f>
        <v>0</v>
      </c>
      <c r="D16" s="142"/>
      <c r="E16" s="142"/>
      <c r="F16" s="144"/>
      <c r="G16" s="142"/>
      <c r="H16" s="142"/>
      <c r="I16" s="153"/>
      <c r="J16" s="92">
        <f t="shared" si="1"/>
        <v>0</v>
      </c>
      <c r="K16" s="98">
        <f>'1 Enterprises'!O$14</f>
        <v>0</v>
      </c>
      <c r="L16" s="94">
        <f t="shared" si="2"/>
        <v>0</v>
      </c>
      <c r="N16" s="95">
        <f t="shared" si="0"/>
        <v>0</v>
      </c>
      <c r="O16" s="260" t="e">
        <f>#VALUE!</f>
        <v>#VALUE!</v>
      </c>
    </row>
    <row r="17" spans="2:15" ht="15" x14ac:dyDescent="0.25">
      <c r="B17" s="31" t="s">
        <v>54</v>
      </c>
      <c r="C17" s="48">
        <f>'2 Income Statement'!B17</f>
        <v>0</v>
      </c>
      <c r="D17" s="142"/>
      <c r="E17" s="142"/>
      <c r="F17" s="144"/>
      <c r="G17" s="142"/>
      <c r="H17" s="142"/>
      <c r="I17" s="153"/>
      <c r="J17" s="92">
        <f>IF(G17&gt;0,(D17*(F17/G17)),0)</f>
        <v>0</v>
      </c>
      <c r="K17" s="98">
        <f>'1 Enterprises'!P$14</f>
        <v>0</v>
      </c>
      <c r="L17" s="94">
        <f>IF(K17&gt;0,((J17/K17)*I17),0)</f>
        <v>0</v>
      </c>
      <c r="N17" s="95">
        <f t="shared" si="0"/>
        <v>0</v>
      </c>
      <c r="O17" s="260" t="e">
        <f>#VALUE!</f>
        <v>#VALUE!</v>
      </c>
    </row>
    <row r="18" spans="2:15" ht="15.75" thickBot="1" x14ac:dyDescent="0.3">
      <c r="B18" s="31" t="s">
        <v>55</v>
      </c>
      <c r="C18" s="48">
        <f>'2 Income Statement'!B18</f>
        <v>0</v>
      </c>
      <c r="D18" s="142"/>
      <c r="E18" s="142"/>
      <c r="F18" s="144"/>
      <c r="G18" s="142"/>
      <c r="H18" s="142"/>
      <c r="I18" s="153"/>
      <c r="J18" s="92">
        <f t="shared" si="1"/>
        <v>0</v>
      </c>
      <c r="K18" s="98">
        <f>'1 Enterprises'!Q$14</f>
        <v>0</v>
      </c>
      <c r="L18" s="94">
        <f t="shared" si="2"/>
        <v>0</v>
      </c>
      <c r="N18" s="99">
        <f t="shared" si="0"/>
        <v>0</v>
      </c>
      <c r="O18" s="260" t="e">
        <f>#VALUE!</f>
        <v>#VALUE!</v>
      </c>
    </row>
    <row r="19" spans="2:15" ht="15.75" thickBot="1" x14ac:dyDescent="0.3">
      <c r="B19" s="31" t="s">
        <v>56</v>
      </c>
      <c r="C19" s="96">
        <f>'2 Income Statement'!B19</f>
        <v>0</v>
      </c>
      <c r="D19" s="142"/>
      <c r="E19" s="142"/>
      <c r="F19" s="144"/>
      <c r="G19" s="142"/>
      <c r="H19" s="142"/>
      <c r="I19" s="153"/>
      <c r="J19" s="92">
        <f t="shared" ref="J19:J28" si="4">IF(G19&gt;0,(D19*(F19/G19)),0)</f>
        <v>0</v>
      </c>
      <c r="K19" s="98">
        <f>'1 Enterprises'!R$14</f>
        <v>0</v>
      </c>
      <c r="L19" s="94">
        <f t="shared" ref="L19:L28" si="5">IF(K19&gt;0,((J19/K19)*I19),0)</f>
        <v>0</v>
      </c>
      <c r="N19" s="99">
        <f t="shared" ref="N19:N82" si="6">C19</f>
        <v>0</v>
      </c>
      <c r="O19" s="260" t="e">
        <f>#VALUE!</f>
        <v>#VALUE!</v>
      </c>
    </row>
    <row r="20" spans="2:15" ht="15.75" thickBot="1" x14ac:dyDescent="0.3">
      <c r="B20" s="31" t="s">
        <v>57</v>
      </c>
      <c r="C20" s="48">
        <f>'2 Income Statement'!B20</f>
        <v>0</v>
      </c>
      <c r="D20" s="142"/>
      <c r="E20" s="142"/>
      <c r="F20" s="144"/>
      <c r="G20" s="142"/>
      <c r="H20" s="142"/>
      <c r="I20" s="153"/>
      <c r="J20" s="92">
        <f t="shared" si="4"/>
        <v>0</v>
      </c>
      <c r="K20" s="98">
        <f>'1 Enterprises'!S$14</f>
        <v>0</v>
      </c>
      <c r="L20" s="94">
        <f t="shared" si="5"/>
        <v>0</v>
      </c>
      <c r="N20" s="99">
        <f t="shared" si="6"/>
        <v>0</v>
      </c>
      <c r="O20" s="260" t="e">
        <f>#VALUE!</f>
        <v>#VALUE!</v>
      </c>
    </row>
    <row r="21" spans="2:15" ht="15.75" thickBot="1" x14ac:dyDescent="0.3">
      <c r="B21" s="31" t="s">
        <v>58</v>
      </c>
      <c r="C21" s="48">
        <f>'2 Income Statement'!B21</f>
        <v>0</v>
      </c>
      <c r="D21" s="142"/>
      <c r="E21" s="142"/>
      <c r="F21" s="144"/>
      <c r="G21" s="142"/>
      <c r="H21" s="142"/>
      <c r="I21" s="153"/>
      <c r="J21" s="92">
        <f t="shared" si="4"/>
        <v>0</v>
      </c>
      <c r="K21" s="98">
        <f>'1 Enterprises'!T$14</f>
        <v>0</v>
      </c>
      <c r="L21" s="94">
        <f t="shared" si="5"/>
        <v>0</v>
      </c>
      <c r="N21" s="99">
        <f t="shared" si="6"/>
        <v>0</v>
      </c>
      <c r="O21" s="260" t="e">
        <f>#VALUE!</f>
        <v>#VALUE!</v>
      </c>
    </row>
    <row r="22" spans="2:15" ht="15.75" thickBot="1" x14ac:dyDescent="0.3">
      <c r="B22" s="31" t="s">
        <v>59</v>
      </c>
      <c r="C22" s="48">
        <f>'2 Income Statement'!B22</f>
        <v>0</v>
      </c>
      <c r="D22" s="142"/>
      <c r="E22" s="142"/>
      <c r="F22" s="144"/>
      <c r="G22" s="142"/>
      <c r="H22" s="142"/>
      <c r="I22" s="153"/>
      <c r="J22" s="92">
        <f t="shared" si="4"/>
        <v>0</v>
      </c>
      <c r="K22" s="98">
        <f>'1 Enterprises'!U$14</f>
        <v>0</v>
      </c>
      <c r="L22" s="94">
        <f t="shared" si="5"/>
        <v>0</v>
      </c>
      <c r="N22" s="99">
        <f t="shared" si="6"/>
        <v>0</v>
      </c>
      <c r="O22" s="260" t="e">
        <f>#VALUE!</f>
        <v>#VALUE!</v>
      </c>
    </row>
    <row r="23" spans="2:15" ht="15.75" thickBot="1" x14ac:dyDescent="0.3">
      <c r="B23" s="31" t="s">
        <v>60</v>
      </c>
      <c r="C23" s="96">
        <f>'2 Income Statement'!B23</f>
        <v>0</v>
      </c>
      <c r="D23" s="142"/>
      <c r="E23" s="142"/>
      <c r="F23" s="144"/>
      <c r="G23" s="142"/>
      <c r="H23" s="142"/>
      <c r="I23" s="153"/>
      <c r="J23" s="92">
        <f t="shared" si="4"/>
        <v>0</v>
      </c>
      <c r="K23" s="98">
        <f>'1 Enterprises'!V$14</f>
        <v>0</v>
      </c>
      <c r="L23" s="94">
        <f t="shared" si="5"/>
        <v>0</v>
      </c>
      <c r="N23" s="99">
        <f t="shared" si="6"/>
        <v>0</v>
      </c>
      <c r="O23" s="260" t="e">
        <f>#VALUE!</f>
        <v>#VALUE!</v>
      </c>
    </row>
    <row r="24" spans="2:15" ht="15.75" thickBot="1" x14ac:dyDescent="0.3">
      <c r="B24" s="31" t="s">
        <v>61</v>
      </c>
      <c r="C24" s="48">
        <f>'2 Income Statement'!B24</f>
        <v>0</v>
      </c>
      <c r="D24" s="142"/>
      <c r="E24" s="142"/>
      <c r="F24" s="144"/>
      <c r="G24" s="142"/>
      <c r="H24" s="142"/>
      <c r="I24" s="153"/>
      <c r="J24" s="92">
        <f t="shared" si="4"/>
        <v>0</v>
      </c>
      <c r="K24" s="98">
        <f>'1 Enterprises'!W$14</f>
        <v>0</v>
      </c>
      <c r="L24" s="94">
        <f t="shared" si="5"/>
        <v>0</v>
      </c>
      <c r="N24" s="99">
        <f t="shared" si="6"/>
        <v>0</v>
      </c>
      <c r="O24" s="260" t="e">
        <f>#VALUE!</f>
        <v>#VALUE!</v>
      </c>
    </row>
    <row r="25" spans="2:15" ht="15.75" thickBot="1" x14ac:dyDescent="0.3">
      <c r="B25" s="31" t="s">
        <v>62</v>
      </c>
      <c r="C25" s="48">
        <f>'2 Income Statement'!B25</f>
        <v>0</v>
      </c>
      <c r="D25" s="142"/>
      <c r="E25" s="142"/>
      <c r="F25" s="144"/>
      <c r="G25" s="142"/>
      <c r="H25" s="142"/>
      <c r="I25" s="153"/>
      <c r="J25" s="92">
        <f t="shared" si="4"/>
        <v>0</v>
      </c>
      <c r="K25" s="98">
        <f>'1 Enterprises'!X$14</f>
        <v>0</v>
      </c>
      <c r="L25" s="94">
        <f t="shared" si="5"/>
        <v>0</v>
      </c>
      <c r="N25" s="99">
        <f t="shared" si="6"/>
        <v>0</v>
      </c>
      <c r="O25" s="260" t="e">
        <f>#VALUE!</f>
        <v>#VALUE!</v>
      </c>
    </row>
    <row r="26" spans="2:15" ht="15.75" thickBot="1" x14ac:dyDescent="0.3">
      <c r="B26" s="31" t="s">
        <v>63</v>
      </c>
      <c r="C26" s="48">
        <f>'2 Income Statement'!B26</f>
        <v>0</v>
      </c>
      <c r="D26" s="142"/>
      <c r="E26" s="142"/>
      <c r="F26" s="144"/>
      <c r="G26" s="142"/>
      <c r="H26" s="142"/>
      <c r="I26" s="153"/>
      <c r="J26" s="92">
        <f t="shared" si="4"/>
        <v>0</v>
      </c>
      <c r="K26" s="98">
        <f>'1 Enterprises'!Y$14</f>
        <v>0</v>
      </c>
      <c r="L26" s="94">
        <f t="shared" si="5"/>
        <v>0</v>
      </c>
      <c r="N26" s="99">
        <f t="shared" si="6"/>
        <v>0</v>
      </c>
      <c r="O26" s="260" t="e">
        <f>#VALUE!</f>
        <v>#VALUE!</v>
      </c>
    </row>
    <row r="27" spans="2:15" ht="15.75" thickBot="1" x14ac:dyDescent="0.3">
      <c r="B27" s="31" t="s">
        <v>64</v>
      </c>
      <c r="C27" s="96">
        <f>'2 Income Statement'!B27</f>
        <v>0</v>
      </c>
      <c r="D27" s="142"/>
      <c r="E27" s="142"/>
      <c r="F27" s="144"/>
      <c r="G27" s="142"/>
      <c r="H27" s="142"/>
      <c r="I27" s="153"/>
      <c r="J27" s="92">
        <f t="shared" si="4"/>
        <v>0</v>
      </c>
      <c r="K27" s="98">
        <f>'1 Enterprises'!Z$14</f>
        <v>0</v>
      </c>
      <c r="L27" s="94">
        <f t="shared" si="5"/>
        <v>0</v>
      </c>
      <c r="N27" s="99">
        <f t="shared" si="6"/>
        <v>0</v>
      </c>
      <c r="O27" s="260" t="e">
        <f>#VALUE!</f>
        <v>#VALUE!</v>
      </c>
    </row>
    <row r="28" spans="2:15" ht="15.75" thickBot="1" x14ac:dyDescent="0.3">
      <c r="B28" s="31" t="s">
        <v>65</v>
      </c>
      <c r="C28" s="48">
        <f>'2 Income Statement'!B28</f>
        <v>0</v>
      </c>
      <c r="D28" s="142"/>
      <c r="E28" s="142"/>
      <c r="F28" s="144"/>
      <c r="G28" s="142"/>
      <c r="H28" s="142"/>
      <c r="I28" s="153"/>
      <c r="J28" s="92">
        <f t="shared" si="4"/>
        <v>0</v>
      </c>
      <c r="K28" s="98">
        <f>'1 Enterprises'!AA$14</f>
        <v>0</v>
      </c>
      <c r="L28" s="94">
        <f t="shared" si="5"/>
        <v>0</v>
      </c>
      <c r="N28" s="99">
        <f t="shared" si="6"/>
        <v>0</v>
      </c>
      <c r="O28" s="260" t="e">
        <f>#VALUE!</f>
        <v>#VALUE!</v>
      </c>
    </row>
    <row r="29" spans="2:15" ht="15.75" thickBot="1" x14ac:dyDescent="0.3">
      <c r="B29" s="31" t="s">
        <v>66</v>
      </c>
      <c r="C29" s="48">
        <f>'2 Income Statement'!B29</f>
        <v>0</v>
      </c>
      <c r="D29" s="142"/>
      <c r="E29" s="142"/>
      <c r="F29" s="144"/>
      <c r="G29" s="142"/>
      <c r="H29" s="142"/>
      <c r="I29" s="153"/>
      <c r="J29" s="92">
        <f>IF(G29&gt;0,(D29*(F29/G29)),0)</f>
        <v>0</v>
      </c>
      <c r="K29" s="98">
        <f>'1 Enterprises'!AB$14</f>
        <v>0</v>
      </c>
      <c r="L29" s="94">
        <f>IF(K29&gt;0,((J29/K29)*I29),0)</f>
        <v>0</v>
      </c>
      <c r="N29" s="99">
        <f t="shared" si="6"/>
        <v>0</v>
      </c>
      <c r="O29" s="260" t="e">
        <f>#VALUE!</f>
        <v>#VALUE!</v>
      </c>
    </row>
    <row r="30" spans="2:15" ht="15.75" thickBot="1" x14ac:dyDescent="0.3">
      <c r="B30" s="31" t="s">
        <v>398</v>
      </c>
      <c r="C30" s="48">
        <f>'2 Income Statement'!B30</f>
        <v>0</v>
      </c>
      <c r="D30" s="142"/>
      <c r="E30" s="142"/>
      <c r="F30" s="144"/>
      <c r="G30" s="142"/>
      <c r="H30" s="142"/>
      <c r="I30" s="153"/>
      <c r="J30" s="92">
        <f>IF(G30&gt;0,(D30*(F30/G30)),0)</f>
        <v>0</v>
      </c>
      <c r="K30" s="98">
        <f>'1 Enterprises'!AC$14</f>
        <v>0</v>
      </c>
      <c r="L30" s="94">
        <f>IF(K30&gt;0,((J30/K30)*I30),0)</f>
        <v>0</v>
      </c>
      <c r="N30" s="99">
        <f t="shared" si="6"/>
        <v>0</v>
      </c>
      <c r="O30" s="260" t="e">
        <f>#VALUE!</f>
        <v>#VALUE!</v>
      </c>
    </row>
    <row r="31" spans="2:15" ht="15.75" thickBot="1" x14ac:dyDescent="0.3">
      <c r="B31" s="31" t="s">
        <v>399</v>
      </c>
      <c r="C31" s="96">
        <f>'2 Income Statement'!B31</f>
        <v>0</v>
      </c>
      <c r="D31" s="142"/>
      <c r="E31" s="142"/>
      <c r="F31" s="144"/>
      <c r="G31" s="142"/>
      <c r="H31" s="142"/>
      <c r="I31" s="153"/>
      <c r="J31" s="92">
        <f t="shared" ref="J31:J41" si="7">IF(G31&gt;0,(D31*(F31/G31)),0)</f>
        <v>0</v>
      </c>
      <c r="K31" s="98">
        <f>'1 Enterprises'!AD$14</f>
        <v>0</v>
      </c>
      <c r="L31" s="94">
        <f t="shared" ref="L31:L41" si="8">IF(K31&gt;0,((J31/K31)*I31),0)</f>
        <v>0</v>
      </c>
      <c r="N31" s="99">
        <f t="shared" si="6"/>
        <v>0</v>
      </c>
      <c r="O31" s="260" t="e">
        <f>#VALUE!</f>
        <v>#VALUE!</v>
      </c>
    </row>
    <row r="32" spans="2:15" ht="12.95" customHeight="1" thickBot="1" x14ac:dyDescent="0.3">
      <c r="B32" s="31" t="s">
        <v>400</v>
      </c>
      <c r="C32" s="48">
        <f>'2 Income Statement'!B32</f>
        <v>0</v>
      </c>
      <c r="D32" s="142"/>
      <c r="E32" s="142"/>
      <c r="F32" s="144"/>
      <c r="G32" s="142"/>
      <c r="H32" s="142"/>
      <c r="I32" s="153"/>
      <c r="J32" s="92">
        <f t="shared" si="7"/>
        <v>0</v>
      </c>
      <c r="K32" s="98">
        <f>'1 Enterprises'!AE$14</f>
        <v>0</v>
      </c>
      <c r="L32" s="94">
        <f t="shared" si="8"/>
        <v>0</v>
      </c>
      <c r="N32" s="99">
        <f t="shared" si="6"/>
        <v>0</v>
      </c>
      <c r="O32" s="260" t="e">
        <f>#VALUE!</f>
        <v>#VALUE!</v>
      </c>
    </row>
    <row r="33" spans="2:15" ht="15.75" thickBot="1" x14ac:dyDescent="0.3">
      <c r="B33" s="31" t="s">
        <v>401</v>
      </c>
      <c r="C33" s="48">
        <f>'2 Income Statement'!B33</f>
        <v>0</v>
      </c>
      <c r="D33" s="142"/>
      <c r="E33" s="142"/>
      <c r="F33" s="144"/>
      <c r="G33" s="142"/>
      <c r="H33" s="142"/>
      <c r="I33" s="153"/>
      <c r="J33" s="92">
        <f t="shared" si="7"/>
        <v>0</v>
      </c>
      <c r="K33" s="98">
        <f>'1 Enterprises'!AF$14</f>
        <v>0</v>
      </c>
      <c r="L33" s="94">
        <f t="shared" si="8"/>
        <v>0</v>
      </c>
      <c r="N33" s="99">
        <f t="shared" si="6"/>
        <v>0</v>
      </c>
      <c r="O33" s="260" t="e">
        <f>#VALUE!</f>
        <v>#VALUE!</v>
      </c>
    </row>
    <row r="34" spans="2:15" ht="15.75" thickBot="1" x14ac:dyDescent="0.3">
      <c r="B34" s="31" t="s">
        <v>402</v>
      </c>
      <c r="C34" s="48">
        <f>'2 Income Statement'!B34</f>
        <v>0</v>
      </c>
      <c r="D34" s="142"/>
      <c r="E34" s="142"/>
      <c r="F34" s="144"/>
      <c r="G34" s="142"/>
      <c r="H34" s="142"/>
      <c r="I34" s="153"/>
      <c r="J34" s="92">
        <f t="shared" si="7"/>
        <v>0</v>
      </c>
      <c r="K34" s="98">
        <f>'1 Enterprises'!AG$14</f>
        <v>0</v>
      </c>
      <c r="L34" s="94">
        <f t="shared" si="8"/>
        <v>0</v>
      </c>
      <c r="N34" s="99">
        <f t="shared" si="6"/>
        <v>0</v>
      </c>
      <c r="O34" s="260" t="e">
        <f>#VALUE!</f>
        <v>#VALUE!</v>
      </c>
    </row>
    <row r="35" spans="2:15" ht="15.75" thickBot="1" x14ac:dyDescent="0.3">
      <c r="B35" s="31" t="s">
        <v>403</v>
      </c>
      <c r="C35" s="96">
        <f>'2 Income Statement'!B35</f>
        <v>0</v>
      </c>
      <c r="D35" s="142"/>
      <c r="E35" s="142"/>
      <c r="F35" s="144"/>
      <c r="G35" s="142"/>
      <c r="H35" s="142"/>
      <c r="I35" s="153"/>
      <c r="J35" s="92">
        <f t="shared" si="7"/>
        <v>0</v>
      </c>
      <c r="K35" s="98">
        <f>'1 Enterprises'!AH$14</f>
        <v>0</v>
      </c>
      <c r="L35" s="94">
        <f t="shared" si="8"/>
        <v>0</v>
      </c>
      <c r="N35" s="99">
        <f t="shared" si="6"/>
        <v>0</v>
      </c>
      <c r="O35" s="260" t="e">
        <f>#VALUE!</f>
        <v>#VALUE!</v>
      </c>
    </row>
    <row r="36" spans="2:15" ht="15.75" thickBot="1" x14ac:dyDescent="0.3">
      <c r="B36" s="31" t="s">
        <v>404</v>
      </c>
      <c r="C36" s="48">
        <f>'2 Income Statement'!B36</f>
        <v>0</v>
      </c>
      <c r="D36" s="142"/>
      <c r="E36" s="142"/>
      <c r="F36" s="144"/>
      <c r="G36" s="142"/>
      <c r="H36" s="142"/>
      <c r="I36" s="153"/>
      <c r="J36" s="92">
        <f t="shared" si="7"/>
        <v>0</v>
      </c>
      <c r="K36" s="98">
        <f>'1 Enterprises'!AI$14</f>
        <v>0</v>
      </c>
      <c r="L36" s="94">
        <f t="shared" si="8"/>
        <v>0</v>
      </c>
      <c r="N36" s="99">
        <f t="shared" si="6"/>
        <v>0</v>
      </c>
      <c r="O36" s="260" t="e">
        <f>#VALUE!</f>
        <v>#VALUE!</v>
      </c>
    </row>
    <row r="37" spans="2:15" ht="15.75" thickBot="1" x14ac:dyDescent="0.3">
      <c r="B37" s="31" t="s">
        <v>405</v>
      </c>
      <c r="C37" s="48">
        <f>'2 Income Statement'!B37</f>
        <v>0</v>
      </c>
      <c r="D37" s="142"/>
      <c r="E37" s="142"/>
      <c r="F37" s="144"/>
      <c r="G37" s="142"/>
      <c r="H37" s="142"/>
      <c r="I37" s="153"/>
      <c r="J37" s="92">
        <f t="shared" si="7"/>
        <v>0</v>
      </c>
      <c r="K37" s="98">
        <f>'1 Enterprises'!AJ$14</f>
        <v>0</v>
      </c>
      <c r="L37" s="94">
        <f t="shared" si="8"/>
        <v>0</v>
      </c>
      <c r="N37" s="99">
        <f t="shared" si="6"/>
        <v>0</v>
      </c>
      <c r="O37" s="260" t="e">
        <f>#VALUE!</f>
        <v>#VALUE!</v>
      </c>
    </row>
    <row r="38" spans="2:15" ht="15.75" thickBot="1" x14ac:dyDescent="0.3">
      <c r="B38" s="31" t="s">
        <v>406</v>
      </c>
      <c r="C38" s="48">
        <f>'2 Income Statement'!B38</f>
        <v>0</v>
      </c>
      <c r="D38" s="142"/>
      <c r="E38" s="142"/>
      <c r="F38" s="144"/>
      <c r="G38" s="142"/>
      <c r="H38" s="142"/>
      <c r="I38" s="153"/>
      <c r="J38" s="92">
        <f t="shared" si="7"/>
        <v>0</v>
      </c>
      <c r="K38" s="98">
        <f>'1 Enterprises'!AK$14</f>
        <v>0</v>
      </c>
      <c r="L38" s="94">
        <f t="shared" si="8"/>
        <v>0</v>
      </c>
      <c r="N38" s="99">
        <f t="shared" si="6"/>
        <v>0</v>
      </c>
      <c r="O38" s="260" t="e">
        <f>#VALUE!</f>
        <v>#VALUE!</v>
      </c>
    </row>
    <row r="39" spans="2:15" ht="15.75" thickBot="1" x14ac:dyDescent="0.3">
      <c r="B39" s="31" t="s">
        <v>407</v>
      </c>
      <c r="C39" s="96">
        <f>'2 Income Statement'!B39</f>
        <v>0</v>
      </c>
      <c r="D39" s="142"/>
      <c r="E39" s="142"/>
      <c r="F39" s="144"/>
      <c r="G39" s="142"/>
      <c r="H39" s="142"/>
      <c r="I39" s="153"/>
      <c r="J39" s="92">
        <f t="shared" si="7"/>
        <v>0</v>
      </c>
      <c r="K39" s="98">
        <f>'1 Enterprises'!AL$14</f>
        <v>0</v>
      </c>
      <c r="L39" s="94">
        <f t="shared" si="8"/>
        <v>0</v>
      </c>
      <c r="N39" s="99">
        <f t="shared" si="6"/>
        <v>0</v>
      </c>
      <c r="O39" s="260" t="e">
        <f>#VALUE!</f>
        <v>#VALUE!</v>
      </c>
    </row>
    <row r="40" spans="2:15" ht="15.75" thickBot="1" x14ac:dyDescent="0.3">
      <c r="B40" s="31" t="s">
        <v>408</v>
      </c>
      <c r="C40" s="48">
        <f>'2 Income Statement'!B40</f>
        <v>0</v>
      </c>
      <c r="D40" s="142"/>
      <c r="E40" s="142"/>
      <c r="F40" s="144"/>
      <c r="G40" s="142"/>
      <c r="H40" s="142"/>
      <c r="I40" s="153"/>
      <c r="J40" s="92">
        <f t="shared" si="7"/>
        <v>0</v>
      </c>
      <c r="K40" s="98">
        <f>'1 Enterprises'!AM$14</f>
        <v>0</v>
      </c>
      <c r="L40" s="94">
        <f t="shared" si="8"/>
        <v>0</v>
      </c>
      <c r="N40" s="99">
        <f t="shared" si="6"/>
        <v>0</v>
      </c>
      <c r="O40" s="260" t="e">
        <f>#VALUE!</f>
        <v>#VALUE!</v>
      </c>
    </row>
    <row r="41" spans="2:15" ht="15.75" thickBot="1" x14ac:dyDescent="0.3">
      <c r="B41" s="31" t="s">
        <v>409</v>
      </c>
      <c r="C41" s="48">
        <f>'2 Income Statement'!B41</f>
        <v>0</v>
      </c>
      <c r="D41" s="142"/>
      <c r="E41" s="142"/>
      <c r="F41" s="144"/>
      <c r="G41" s="142"/>
      <c r="H41" s="142"/>
      <c r="I41" s="153"/>
      <c r="J41" s="92">
        <f t="shared" si="7"/>
        <v>0</v>
      </c>
      <c r="K41" s="98">
        <f>'1 Enterprises'!AN$14</f>
        <v>0</v>
      </c>
      <c r="L41" s="94">
        <f t="shared" si="8"/>
        <v>0</v>
      </c>
      <c r="N41" s="99">
        <f t="shared" si="6"/>
        <v>0</v>
      </c>
      <c r="O41" s="260" t="e">
        <f>#VALUE!</f>
        <v>#VALUE!</v>
      </c>
    </row>
    <row r="42" spans="2:15" ht="15.75" thickBot="1" x14ac:dyDescent="0.3">
      <c r="B42" s="31" t="s">
        <v>410</v>
      </c>
      <c r="C42" s="48">
        <f>'2 Income Statement'!B42</f>
        <v>0</v>
      </c>
      <c r="D42" s="142"/>
      <c r="E42" s="142"/>
      <c r="F42" s="144"/>
      <c r="G42" s="142"/>
      <c r="H42" s="142"/>
      <c r="I42" s="153"/>
      <c r="J42" s="92">
        <f>IF(G42&gt;0,(D42*(F42/G42)),0)</f>
        <v>0</v>
      </c>
      <c r="K42" s="98">
        <f>'1 Enterprises'!AO$14</f>
        <v>0</v>
      </c>
      <c r="L42" s="94">
        <f>IF(K42&gt;0,((J42/K42)*I42),0)</f>
        <v>0</v>
      </c>
      <c r="N42" s="99">
        <f t="shared" si="6"/>
        <v>0</v>
      </c>
      <c r="O42" s="260" t="e">
        <f>#VALUE!</f>
        <v>#VALUE!</v>
      </c>
    </row>
    <row r="43" spans="2:15" ht="15.75" thickBot="1" x14ac:dyDescent="0.3">
      <c r="B43" s="31" t="s">
        <v>411</v>
      </c>
      <c r="C43" s="96">
        <f>'2 Income Statement'!B43</f>
        <v>0</v>
      </c>
      <c r="D43" s="142"/>
      <c r="E43" s="142"/>
      <c r="F43" s="144"/>
      <c r="G43" s="142"/>
      <c r="H43" s="142"/>
      <c r="I43" s="153"/>
      <c r="J43" s="92">
        <f t="shared" ref="J43:J54" si="9">IF(G43&gt;0,(D43*(F43/G43)),0)</f>
        <v>0</v>
      </c>
      <c r="K43" s="98">
        <f>'1 Enterprises'!AP$14</f>
        <v>0</v>
      </c>
      <c r="L43" s="94">
        <f t="shared" ref="L43:L54" si="10">IF(K43&gt;0,((J43/K43)*I43),0)</f>
        <v>0</v>
      </c>
      <c r="N43" s="99">
        <f t="shared" si="6"/>
        <v>0</v>
      </c>
      <c r="O43" s="260" t="e">
        <f>#VALUE!</f>
        <v>#VALUE!</v>
      </c>
    </row>
    <row r="44" spans="2:15" ht="15.75" thickBot="1" x14ac:dyDescent="0.3">
      <c r="B44" s="31" t="s">
        <v>412</v>
      </c>
      <c r="C44" s="48">
        <f>'2 Income Statement'!B44</f>
        <v>0</v>
      </c>
      <c r="D44" s="142"/>
      <c r="E44" s="142"/>
      <c r="F44" s="144"/>
      <c r="G44" s="142"/>
      <c r="H44" s="142"/>
      <c r="I44" s="153"/>
      <c r="J44" s="92">
        <f t="shared" si="9"/>
        <v>0</v>
      </c>
      <c r="K44" s="98">
        <f>'1 Enterprises'!AQ$14</f>
        <v>0</v>
      </c>
      <c r="L44" s="94">
        <f t="shared" si="10"/>
        <v>0</v>
      </c>
      <c r="N44" s="99">
        <f t="shared" si="6"/>
        <v>0</v>
      </c>
      <c r="O44" s="260" t="e">
        <f>#VALUE!</f>
        <v>#VALUE!</v>
      </c>
    </row>
    <row r="45" spans="2:15" ht="15.75" thickBot="1" x14ac:dyDescent="0.3">
      <c r="B45" s="31" t="s">
        <v>413</v>
      </c>
      <c r="C45" s="48">
        <f>'2 Income Statement'!B45</f>
        <v>0</v>
      </c>
      <c r="D45" s="142"/>
      <c r="E45" s="142"/>
      <c r="F45" s="144"/>
      <c r="G45" s="142"/>
      <c r="H45" s="142"/>
      <c r="I45" s="153"/>
      <c r="J45" s="92">
        <f t="shared" si="9"/>
        <v>0</v>
      </c>
      <c r="K45" s="98">
        <f>'1 Enterprises'!AR$14</f>
        <v>0</v>
      </c>
      <c r="L45" s="94">
        <f t="shared" si="10"/>
        <v>0</v>
      </c>
      <c r="N45" s="99">
        <f t="shared" si="6"/>
        <v>0</v>
      </c>
      <c r="O45" s="260" t="e">
        <f>#VALUE!</f>
        <v>#VALUE!</v>
      </c>
    </row>
    <row r="46" spans="2:15" ht="15.75" thickBot="1" x14ac:dyDescent="0.3">
      <c r="B46" s="31" t="s">
        <v>414</v>
      </c>
      <c r="C46" s="48">
        <f>'2 Income Statement'!B46</f>
        <v>0</v>
      </c>
      <c r="D46" s="142"/>
      <c r="E46" s="142"/>
      <c r="F46" s="144"/>
      <c r="G46" s="142"/>
      <c r="H46" s="142"/>
      <c r="I46" s="153"/>
      <c r="J46" s="92">
        <f t="shared" si="9"/>
        <v>0</v>
      </c>
      <c r="K46" s="98">
        <f>'1 Enterprises'!AS$14</f>
        <v>0</v>
      </c>
      <c r="L46" s="94">
        <f t="shared" si="10"/>
        <v>0</v>
      </c>
      <c r="N46" s="99">
        <f t="shared" si="6"/>
        <v>0</v>
      </c>
      <c r="O46" s="260" t="e">
        <f>#VALUE!</f>
        <v>#VALUE!</v>
      </c>
    </row>
    <row r="47" spans="2:15" ht="15.75" thickBot="1" x14ac:dyDescent="0.3">
      <c r="B47" s="31" t="s">
        <v>415</v>
      </c>
      <c r="C47" s="96">
        <f>'2 Income Statement'!B47</f>
        <v>0</v>
      </c>
      <c r="D47" s="142"/>
      <c r="E47" s="142"/>
      <c r="F47" s="144"/>
      <c r="G47" s="142"/>
      <c r="H47" s="142"/>
      <c r="I47" s="153"/>
      <c r="J47" s="92">
        <f t="shared" si="9"/>
        <v>0</v>
      </c>
      <c r="K47" s="98">
        <f>'1 Enterprises'!AT$14</f>
        <v>0</v>
      </c>
      <c r="L47" s="94">
        <f t="shared" si="10"/>
        <v>0</v>
      </c>
      <c r="N47" s="99">
        <f t="shared" si="6"/>
        <v>0</v>
      </c>
      <c r="O47" s="260" t="e">
        <f>#VALUE!</f>
        <v>#VALUE!</v>
      </c>
    </row>
    <row r="48" spans="2:15" ht="15.75" thickBot="1" x14ac:dyDescent="0.3">
      <c r="B48" s="31" t="s">
        <v>416</v>
      </c>
      <c r="C48" s="48">
        <f>'2 Income Statement'!B48</f>
        <v>0</v>
      </c>
      <c r="D48" s="142"/>
      <c r="E48" s="142"/>
      <c r="F48" s="144"/>
      <c r="G48" s="142"/>
      <c r="H48" s="142"/>
      <c r="I48" s="153"/>
      <c r="J48" s="92">
        <f t="shared" si="9"/>
        <v>0</v>
      </c>
      <c r="K48" s="98">
        <f>'1 Enterprises'!AU$14</f>
        <v>0</v>
      </c>
      <c r="L48" s="94">
        <f t="shared" si="10"/>
        <v>0</v>
      </c>
      <c r="N48" s="99">
        <f t="shared" si="6"/>
        <v>0</v>
      </c>
      <c r="O48" s="260" t="e">
        <f>#VALUE!</f>
        <v>#VALUE!</v>
      </c>
    </row>
    <row r="49" spans="2:15" ht="15.75" thickBot="1" x14ac:dyDescent="0.3">
      <c r="B49" s="31" t="s">
        <v>417</v>
      </c>
      <c r="C49" s="48">
        <f>'2 Income Statement'!B49</f>
        <v>0</v>
      </c>
      <c r="D49" s="142"/>
      <c r="E49" s="142"/>
      <c r="F49" s="144"/>
      <c r="G49" s="142"/>
      <c r="H49" s="142"/>
      <c r="I49" s="153"/>
      <c r="J49" s="92">
        <f t="shared" si="9"/>
        <v>0</v>
      </c>
      <c r="K49" s="98">
        <f>'1 Enterprises'!AV$14</f>
        <v>0</v>
      </c>
      <c r="L49" s="94">
        <f t="shared" si="10"/>
        <v>0</v>
      </c>
      <c r="N49" s="99">
        <f t="shared" si="6"/>
        <v>0</v>
      </c>
      <c r="O49" s="260" t="e">
        <f>#VALUE!</f>
        <v>#VALUE!</v>
      </c>
    </row>
    <row r="50" spans="2:15" ht="15.75" thickBot="1" x14ac:dyDescent="0.3">
      <c r="B50" s="31" t="s">
        <v>418</v>
      </c>
      <c r="C50" s="48">
        <f>'2 Income Statement'!B50</f>
        <v>0</v>
      </c>
      <c r="D50" s="142"/>
      <c r="E50" s="142"/>
      <c r="F50" s="144"/>
      <c r="G50" s="142"/>
      <c r="H50" s="142"/>
      <c r="I50" s="153"/>
      <c r="J50" s="92">
        <f t="shared" si="9"/>
        <v>0</v>
      </c>
      <c r="K50" s="98">
        <f>'1 Enterprises'!AW$14</f>
        <v>0</v>
      </c>
      <c r="L50" s="94">
        <f t="shared" si="10"/>
        <v>0</v>
      </c>
      <c r="N50" s="99">
        <f t="shared" si="6"/>
        <v>0</v>
      </c>
      <c r="O50" s="260" t="e">
        <f>#VALUE!</f>
        <v>#VALUE!</v>
      </c>
    </row>
    <row r="51" spans="2:15" ht="15.75" thickBot="1" x14ac:dyDescent="0.3">
      <c r="B51" s="31" t="s">
        <v>419</v>
      </c>
      <c r="C51" s="96">
        <f>'2 Income Statement'!B51</f>
        <v>0</v>
      </c>
      <c r="D51" s="142"/>
      <c r="E51" s="142"/>
      <c r="F51" s="144"/>
      <c r="G51" s="142"/>
      <c r="H51" s="142"/>
      <c r="I51" s="153"/>
      <c r="J51" s="92">
        <f t="shared" si="9"/>
        <v>0</v>
      </c>
      <c r="K51" s="98">
        <f>'1 Enterprises'!AX$14</f>
        <v>0</v>
      </c>
      <c r="L51" s="94">
        <f t="shared" si="10"/>
        <v>0</v>
      </c>
      <c r="N51" s="99">
        <f t="shared" si="6"/>
        <v>0</v>
      </c>
      <c r="O51" s="260" t="e">
        <f>#VALUE!</f>
        <v>#VALUE!</v>
      </c>
    </row>
    <row r="52" spans="2:15" ht="15.75" thickBot="1" x14ac:dyDescent="0.3">
      <c r="B52" s="31" t="s">
        <v>420</v>
      </c>
      <c r="C52" s="48">
        <f>'2 Income Statement'!B52</f>
        <v>0</v>
      </c>
      <c r="D52" s="142"/>
      <c r="E52" s="142"/>
      <c r="F52" s="144"/>
      <c r="G52" s="142"/>
      <c r="H52" s="142"/>
      <c r="I52" s="153"/>
      <c r="J52" s="92">
        <f t="shared" si="9"/>
        <v>0</v>
      </c>
      <c r="K52" s="98">
        <f>'1 Enterprises'!AY$14</f>
        <v>0</v>
      </c>
      <c r="L52" s="94">
        <f t="shared" si="10"/>
        <v>0</v>
      </c>
      <c r="N52" s="99">
        <f t="shared" si="6"/>
        <v>0</v>
      </c>
      <c r="O52" s="260" t="e">
        <f>#VALUE!</f>
        <v>#VALUE!</v>
      </c>
    </row>
    <row r="53" spans="2:15" ht="15.75" thickBot="1" x14ac:dyDescent="0.3">
      <c r="B53" s="31" t="s">
        <v>421</v>
      </c>
      <c r="C53" s="48">
        <f>'2 Income Statement'!B53</f>
        <v>0</v>
      </c>
      <c r="D53" s="142"/>
      <c r="E53" s="142"/>
      <c r="F53" s="144"/>
      <c r="G53" s="142"/>
      <c r="H53" s="142"/>
      <c r="I53" s="153"/>
      <c r="J53" s="92">
        <f t="shared" si="9"/>
        <v>0</v>
      </c>
      <c r="K53" s="98">
        <f>'1 Enterprises'!AZ$14</f>
        <v>0</v>
      </c>
      <c r="L53" s="94">
        <f t="shared" si="10"/>
        <v>0</v>
      </c>
      <c r="N53" s="99">
        <f t="shared" si="6"/>
        <v>0</v>
      </c>
      <c r="O53" s="260" t="e">
        <f>#VALUE!</f>
        <v>#VALUE!</v>
      </c>
    </row>
    <row r="54" spans="2:15" ht="15.75" thickBot="1" x14ac:dyDescent="0.3">
      <c r="B54" s="31" t="s">
        <v>422</v>
      </c>
      <c r="C54" s="48">
        <f>'2 Income Statement'!B54</f>
        <v>0</v>
      </c>
      <c r="D54" s="142"/>
      <c r="E54" s="142"/>
      <c r="F54" s="144"/>
      <c r="G54" s="142"/>
      <c r="H54" s="142"/>
      <c r="I54" s="153"/>
      <c r="J54" s="92">
        <f t="shared" si="9"/>
        <v>0</v>
      </c>
      <c r="K54" s="98">
        <f>'1 Enterprises'!BA$14</f>
        <v>0</v>
      </c>
      <c r="L54" s="94">
        <f t="shared" si="10"/>
        <v>0</v>
      </c>
      <c r="N54" s="99">
        <f t="shared" si="6"/>
        <v>0</v>
      </c>
      <c r="O54" s="260" t="e">
        <f>#VALUE!</f>
        <v>#VALUE!</v>
      </c>
    </row>
    <row r="55" spans="2:15" ht="15.75" thickBot="1" x14ac:dyDescent="0.3">
      <c r="B55" s="31" t="s">
        <v>423</v>
      </c>
      <c r="C55" s="96">
        <f>'2 Income Statement'!B55</f>
        <v>0</v>
      </c>
      <c r="D55" s="142"/>
      <c r="E55" s="142"/>
      <c r="F55" s="144"/>
      <c r="G55" s="142"/>
      <c r="H55" s="142"/>
      <c r="I55" s="153"/>
      <c r="J55" s="92">
        <f>IF(G55&gt;0,(D55*(F55/G55)),0)</f>
        <v>0</v>
      </c>
      <c r="K55" s="93">
        <f>'1 Enterprises'!BB$14</f>
        <v>0</v>
      </c>
      <c r="L55" s="94">
        <f>IF(K55&gt;0,((J55/K55)*I55),0)</f>
        <v>0</v>
      </c>
      <c r="N55" s="99">
        <f t="shared" si="6"/>
        <v>0</v>
      </c>
      <c r="O55" s="260" t="e">
        <f>#VALUE!</f>
        <v>#VALUE!</v>
      </c>
    </row>
    <row r="56" spans="2:15" ht="15.75" thickBot="1" x14ac:dyDescent="0.3">
      <c r="B56" s="31" t="s">
        <v>424</v>
      </c>
      <c r="C56" s="48">
        <f>'2 Income Statement'!B56</f>
        <v>0</v>
      </c>
      <c r="D56" s="142"/>
      <c r="E56" s="142"/>
      <c r="F56" s="144"/>
      <c r="G56" s="142"/>
      <c r="H56" s="142"/>
      <c r="I56" s="153"/>
      <c r="J56" s="92">
        <f t="shared" ref="J56:J66" si="11">IF(G56&gt;0,(D56*(F56/G56)),0)</f>
        <v>0</v>
      </c>
      <c r="K56" s="97">
        <f>'1 Enterprises'!BC$14</f>
        <v>0</v>
      </c>
      <c r="L56" s="94">
        <f t="shared" ref="L56:L66" si="12">IF(K56&gt;0,((J56/K56)*I56),0)</f>
        <v>0</v>
      </c>
      <c r="N56" s="99">
        <f t="shared" si="6"/>
        <v>0</v>
      </c>
      <c r="O56" s="260" t="e">
        <f>#VALUE!</f>
        <v>#VALUE!</v>
      </c>
    </row>
    <row r="57" spans="2:15" ht="15.75" thickBot="1" x14ac:dyDescent="0.3">
      <c r="B57" s="31" t="s">
        <v>425</v>
      </c>
      <c r="C57" s="48">
        <f>'2 Income Statement'!B57</f>
        <v>0</v>
      </c>
      <c r="D57" s="142"/>
      <c r="E57" s="142"/>
      <c r="F57" s="144"/>
      <c r="G57" s="142"/>
      <c r="H57" s="142"/>
      <c r="I57" s="153"/>
      <c r="J57" s="92">
        <f t="shared" si="11"/>
        <v>0</v>
      </c>
      <c r="K57" s="97">
        <f>'1 Enterprises'!BD$14</f>
        <v>0</v>
      </c>
      <c r="L57" s="94">
        <f t="shared" si="12"/>
        <v>0</v>
      </c>
      <c r="N57" s="99">
        <f t="shared" si="6"/>
        <v>0</v>
      </c>
      <c r="O57" s="260" t="e">
        <f>#VALUE!</f>
        <v>#VALUE!</v>
      </c>
    </row>
    <row r="58" spans="2:15" ht="15.75" thickBot="1" x14ac:dyDescent="0.3">
      <c r="B58" s="31" t="s">
        <v>426</v>
      </c>
      <c r="C58" s="48">
        <f>'2 Income Statement'!B58</f>
        <v>0</v>
      </c>
      <c r="D58" s="142"/>
      <c r="E58" s="142"/>
      <c r="F58" s="144"/>
      <c r="G58" s="142"/>
      <c r="H58" s="142"/>
      <c r="I58" s="153"/>
      <c r="J58" s="92">
        <f t="shared" si="11"/>
        <v>0</v>
      </c>
      <c r="K58" s="97">
        <f>'1 Enterprises'!BE$14</f>
        <v>0</v>
      </c>
      <c r="L58" s="94">
        <f t="shared" si="12"/>
        <v>0</v>
      </c>
      <c r="N58" s="99">
        <f t="shared" si="6"/>
        <v>0</v>
      </c>
      <c r="O58" s="260" t="e">
        <f>#VALUE!</f>
        <v>#VALUE!</v>
      </c>
    </row>
    <row r="59" spans="2:15" ht="15.75" thickBot="1" x14ac:dyDescent="0.3">
      <c r="B59" s="31" t="s">
        <v>427</v>
      </c>
      <c r="C59" s="96">
        <f>'2 Income Statement'!B59</f>
        <v>0</v>
      </c>
      <c r="D59" s="142"/>
      <c r="E59" s="142"/>
      <c r="F59" s="144"/>
      <c r="G59" s="142"/>
      <c r="H59" s="142"/>
      <c r="I59" s="153"/>
      <c r="J59" s="92">
        <f t="shared" si="11"/>
        <v>0</v>
      </c>
      <c r="K59" s="97">
        <f>'1 Enterprises'!BF$14</f>
        <v>0</v>
      </c>
      <c r="L59" s="94">
        <f t="shared" si="12"/>
        <v>0</v>
      </c>
      <c r="N59" s="99">
        <f t="shared" si="6"/>
        <v>0</v>
      </c>
      <c r="O59" s="260" t="e">
        <f>#VALUE!</f>
        <v>#VALUE!</v>
      </c>
    </row>
    <row r="60" spans="2:15" ht="15.75" thickBot="1" x14ac:dyDescent="0.3">
      <c r="B60" s="31" t="s">
        <v>428</v>
      </c>
      <c r="C60" s="48">
        <f>'2 Income Statement'!B60</f>
        <v>0</v>
      </c>
      <c r="D60" s="142"/>
      <c r="E60" s="142"/>
      <c r="F60" s="144"/>
      <c r="G60" s="142"/>
      <c r="H60" s="142"/>
      <c r="I60" s="153"/>
      <c r="J60" s="92">
        <f t="shared" si="11"/>
        <v>0</v>
      </c>
      <c r="K60" s="97">
        <f>'1 Enterprises'!BG$14</f>
        <v>0</v>
      </c>
      <c r="L60" s="94">
        <f t="shared" si="12"/>
        <v>0</v>
      </c>
      <c r="N60" s="99">
        <f t="shared" si="6"/>
        <v>0</v>
      </c>
      <c r="O60" s="260" t="e">
        <f>#VALUE!</f>
        <v>#VALUE!</v>
      </c>
    </row>
    <row r="61" spans="2:15" ht="15.75" thickBot="1" x14ac:dyDescent="0.3">
      <c r="B61" s="31" t="s">
        <v>429</v>
      </c>
      <c r="C61" s="48">
        <f>'2 Income Statement'!B61</f>
        <v>0</v>
      </c>
      <c r="D61" s="142"/>
      <c r="E61" s="142"/>
      <c r="F61" s="144"/>
      <c r="G61" s="142"/>
      <c r="H61" s="142"/>
      <c r="I61" s="153"/>
      <c r="J61" s="92">
        <f t="shared" si="11"/>
        <v>0</v>
      </c>
      <c r="K61" s="97">
        <f>'1 Enterprises'!BH$14</f>
        <v>0</v>
      </c>
      <c r="L61" s="94">
        <f t="shared" si="12"/>
        <v>0</v>
      </c>
      <c r="N61" s="99">
        <f t="shared" si="6"/>
        <v>0</v>
      </c>
      <c r="O61" s="260" t="e">
        <f>#VALUE!</f>
        <v>#VALUE!</v>
      </c>
    </row>
    <row r="62" spans="2:15" ht="15.75" thickBot="1" x14ac:dyDescent="0.3">
      <c r="B62" s="31" t="s">
        <v>430</v>
      </c>
      <c r="C62" s="48">
        <f>'2 Income Statement'!B62</f>
        <v>0</v>
      </c>
      <c r="D62" s="142"/>
      <c r="E62" s="142"/>
      <c r="F62" s="144"/>
      <c r="G62" s="142"/>
      <c r="H62" s="142"/>
      <c r="I62" s="153"/>
      <c r="J62" s="92">
        <f t="shared" si="11"/>
        <v>0</v>
      </c>
      <c r="K62" s="98">
        <f>'1 Enterprises'!BI$14</f>
        <v>0</v>
      </c>
      <c r="L62" s="94">
        <f t="shared" si="12"/>
        <v>0</v>
      </c>
      <c r="N62" s="99">
        <f t="shared" si="6"/>
        <v>0</v>
      </c>
      <c r="O62" s="260" t="e">
        <f>#VALUE!</f>
        <v>#VALUE!</v>
      </c>
    </row>
    <row r="63" spans="2:15" ht="15.75" thickBot="1" x14ac:dyDescent="0.3">
      <c r="B63" s="31" t="s">
        <v>431</v>
      </c>
      <c r="C63" s="96">
        <f>'2 Income Statement'!B63</f>
        <v>0</v>
      </c>
      <c r="D63" s="142"/>
      <c r="E63" s="142"/>
      <c r="F63" s="144"/>
      <c r="G63" s="142"/>
      <c r="H63" s="142"/>
      <c r="I63" s="153"/>
      <c r="J63" s="92">
        <f t="shared" si="11"/>
        <v>0</v>
      </c>
      <c r="K63" s="98">
        <f>'1 Enterprises'!BJ$14</f>
        <v>0</v>
      </c>
      <c r="L63" s="94">
        <f t="shared" si="12"/>
        <v>0</v>
      </c>
      <c r="N63" s="99">
        <f t="shared" si="6"/>
        <v>0</v>
      </c>
      <c r="O63" s="260" t="e">
        <f>#VALUE!</f>
        <v>#VALUE!</v>
      </c>
    </row>
    <row r="64" spans="2:15" ht="15.75" thickBot="1" x14ac:dyDescent="0.3">
      <c r="B64" s="31" t="s">
        <v>432</v>
      </c>
      <c r="C64" s="48">
        <f>'2 Income Statement'!B64</f>
        <v>0</v>
      </c>
      <c r="D64" s="142"/>
      <c r="E64" s="142"/>
      <c r="F64" s="144"/>
      <c r="G64" s="142"/>
      <c r="H64" s="142"/>
      <c r="I64" s="153"/>
      <c r="J64" s="92">
        <f t="shared" si="11"/>
        <v>0</v>
      </c>
      <c r="K64" s="98">
        <f>'1 Enterprises'!BK$14</f>
        <v>0</v>
      </c>
      <c r="L64" s="94">
        <f t="shared" si="12"/>
        <v>0</v>
      </c>
      <c r="N64" s="99">
        <f t="shared" si="6"/>
        <v>0</v>
      </c>
      <c r="O64" s="260" t="e">
        <f>#VALUE!</f>
        <v>#VALUE!</v>
      </c>
    </row>
    <row r="65" spans="2:15" ht="15.75" thickBot="1" x14ac:dyDescent="0.3">
      <c r="B65" s="31" t="s">
        <v>433</v>
      </c>
      <c r="C65" s="48">
        <f>'2 Income Statement'!B65</f>
        <v>0</v>
      </c>
      <c r="D65" s="142"/>
      <c r="E65" s="142"/>
      <c r="F65" s="144"/>
      <c r="G65" s="142"/>
      <c r="H65" s="142"/>
      <c r="I65" s="153"/>
      <c r="J65" s="92">
        <f t="shared" si="11"/>
        <v>0</v>
      </c>
      <c r="K65" s="98">
        <f>'1 Enterprises'!BL$14</f>
        <v>0</v>
      </c>
      <c r="L65" s="94">
        <f t="shared" si="12"/>
        <v>0</v>
      </c>
      <c r="N65" s="99">
        <f t="shared" si="6"/>
        <v>0</v>
      </c>
      <c r="O65" s="260" t="e">
        <f>#VALUE!</f>
        <v>#VALUE!</v>
      </c>
    </row>
    <row r="66" spans="2:15" ht="15.75" thickBot="1" x14ac:dyDescent="0.3">
      <c r="B66" s="31" t="s">
        <v>434</v>
      </c>
      <c r="C66" s="48">
        <f>'2 Income Statement'!B66</f>
        <v>0</v>
      </c>
      <c r="D66" s="142"/>
      <c r="E66" s="142"/>
      <c r="F66" s="144"/>
      <c r="G66" s="142"/>
      <c r="H66" s="142"/>
      <c r="I66" s="153"/>
      <c r="J66" s="92">
        <f t="shared" si="11"/>
        <v>0</v>
      </c>
      <c r="K66" s="98">
        <f>'1 Enterprises'!BM$14</f>
        <v>0</v>
      </c>
      <c r="L66" s="94">
        <f t="shared" si="12"/>
        <v>0</v>
      </c>
      <c r="N66" s="99">
        <f t="shared" si="6"/>
        <v>0</v>
      </c>
      <c r="O66" s="260" t="e">
        <f>#VALUE!</f>
        <v>#VALUE!</v>
      </c>
    </row>
    <row r="67" spans="2:15" ht="15.75" thickBot="1" x14ac:dyDescent="0.3">
      <c r="B67" s="31" t="s">
        <v>593</v>
      </c>
      <c r="C67" s="96">
        <f>'2 Income Statement'!B67</f>
        <v>0</v>
      </c>
      <c r="D67" s="142"/>
      <c r="E67" s="142"/>
      <c r="F67" s="144"/>
      <c r="G67" s="142"/>
      <c r="H67" s="142"/>
      <c r="I67" s="153"/>
      <c r="J67" s="92">
        <f>IF(G67&gt;0,(D67*(F67/G67)),0)</f>
        <v>0</v>
      </c>
      <c r="K67" s="98">
        <f>'1 Enterprises'!BN$14</f>
        <v>0</v>
      </c>
      <c r="L67" s="94">
        <f>IF(K67&gt;0,((J67/K67)*I67),0)</f>
        <v>0</v>
      </c>
      <c r="N67" s="99">
        <f t="shared" si="6"/>
        <v>0</v>
      </c>
      <c r="O67" s="260" t="e">
        <f>#VALUE!</f>
        <v>#VALUE!</v>
      </c>
    </row>
    <row r="68" spans="2:15" ht="15.75" thickBot="1" x14ac:dyDescent="0.3">
      <c r="B68" s="31" t="s">
        <v>594</v>
      </c>
      <c r="C68" s="48">
        <f>'2 Income Statement'!B68</f>
        <v>0</v>
      </c>
      <c r="D68" s="142"/>
      <c r="E68" s="142"/>
      <c r="F68" s="144"/>
      <c r="G68" s="142"/>
      <c r="H68" s="142"/>
      <c r="I68" s="153"/>
      <c r="J68" s="92">
        <f t="shared" ref="J68:J79" si="13">IF(G68&gt;0,(D68*(F68/G68)),0)</f>
        <v>0</v>
      </c>
      <c r="K68" s="98">
        <f>'1 Enterprises'!BO$14</f>
        <v>0</v>
      </c>
      <c r="L68" s="94">
        <f t="shared" ref="L68:L79" si="14">IF(K68&gt;0,((J68/K68)*I68),0)</f>
        <v>0</v>
      </c>
      <c r="N68" s="99">
        <f t="shared" si="6"/>
        <v>0</v>
      </c>
      <c r="O68" s="260" t="e">
        <f>#VALUE!</f>
        <v>#VALUE!</v>
      </c>
    </row>
    <row r="69" spans="2:15" ht="15.75" thickBot="1" x14ac:dyDescent="0.3">
      <c r="B69" s="31" t="s">
        <v>595</v>
      </c>
      <c r="C69" s="48">
        <f>'2 Income Statement'!B69</f>
        <v>0</v>
      </c>
      <c r="D69" s="142"/>
      <c r="E69" s="142"/>
      <c r="F69" s="144"/>
      <c r="G69" s="142"/>
      <c r="H69" s="142"/>
      <c r="I69" s="153"/>
      <c r="J69" s="92">
        <f t="shared" si="13"/>
        <v>0</v>
      </c>
      <c r="K69" s="98">
        <f>'1 Enterprises'!BP$14</f>
        <v>0</v>
      </c>
      <c r="L69" s="94">
        <f t="shared" si="14"/>
        <v>0</v>
      </c>
      <c r="N69" s="99">
        <f t="shared" si="6"/>
        <v>0</v>
      </c>
      <c r="O69" s="260" t="e">
        <f>#VALUE!</f>
        <v>#VALUE!</v>
      </c>
    </row>
    <row r="70" spans="2:15" ht="15.75" thickBot="1" x14ac:dyDescent="0.3">
      <c r="B70" s="31" t="s">
        <v>596</v>
      </c>
      <c r="C70" s="48">
        <f>'2 Income Statement'!B70</f>
        <v>0</v>
      </c>
      <c r="D70" s="142"/>
      <c r="E70" s="142"/>
      <c r="F70" s="144"/>
      <c r="G70" s="142"/>
      <c r="H70" s="142"/>
      <c r="I70" s="153"/>
      <c r="J70" s="92">
        <f t="shared" si="13"/>
        <v>0</v>
      </c>
      <c r="K70" s="98">
        <f>'1 Enterprises'!BQ$14</f>
        <v>0</v>
      </c>
      <c r="L70" s="94">
        <f t="shared" si="14"/>
        <v>0</v>
      </c>
      <c r="N70" s="99">
        <f t="shared" si="6"/>
        <v>0</v>
      </c>
      <c r="O70" s="260" t="e">
        <f t="shared" ref="O70" si="15">#VALUE!</f>
        <v>#VALUE!</v>
      </c>
    </row>
    <row r="71" spans="2:15" ht="15.75" thickBot="1" x14ac:dyDescent="0.3">
      <c r="B71" s="31" t="s">
        <v>597</v>
      </c>
      <c r="C71" s="96">
        <f>'2 Income Statement'!B71</f>
        <v>0</v>
      </c>
      <c r="D71" s="142"/>
      <c r="E71" s="142"/>
      <c r="F71" s="144"/>
      <c r="G71" s="142"/>
      <c r="H71" s="142"/>
      <c r="I71" s="153"/>
      <c r="J71" s="92">
        <f t="shared" si="13"/>
        <v>0</v>
      </c>
      <c r="K71" s="98">
        <f>'1 Enterprises'!BR$14</f>
        <v>0</v>
      </c>
      <c r="L71" s="94">
        <f t="shared" si="14"/>
        <v>0</v>
      </c>
      <c r="N71" s="99">
        <f t="shared" si="6"/>
        <v>0</v>
      </c>
      <c r="O71" s="260" t="e">
        <f>#VALUE!</f>
        <v>#VALUE!</v>
      </c>
    </row>
    <row r="72" spans="2:15" ht="15.75" thickBot="1" x14ac:dyDescent="0.3">
      <c r="B72" s="31" t="s">
        <v>598</v>
      </c>
      <c r="C72" s="48">
        <f>'2 Income Statement'!B72</f>
        <v>0</v>
      </c>
      <c r="D72" s="142"/>
      <c r="E72" s="142"/>
      <c r="F72" s="144"/>
      <c r="G72" s="142"/>
      <c r="H72" s="142"/>
      <c r="I72" s="153"/>
      <c r="J72" s="92">
        <f t="shared" si="13"/>
        <v>0</v>
      </c>
      <c r="K72" s="98">
        <f>'1 Enterprises'!BS$14</f>
        <v>0</v>
      </c>
      <c r="L72" s="94">
        <f t="shared" si="14"/>
        <v>0</v>
      </c>
      <c r="N72" s="99">
        <f t="shared" si="6"/>
        <v>0</v>
      </c>
      <c r="O72" s="260" t="e">
        <f>#VALUE!</f>
        <v>#VALUE!</v>
      </c>
    </row>
    <row r="73" spans="2:15" ht="15.75" thickBot="1" x14ac:dyDescent="0.3">
      <c r="B73" s="31" t="s">
        <v>599</v>
      </c>
      <c r="C73" s="48">
        <f>'2 Income Statement'!B73</f>
        <v>0</v>
      </c>
      <c r="D73" s="142"/>
      <c r="E73" s="142"/>
      <c r="F73" s="144"/>
      <c r="G73" s="142"/>
      <c r="H73" s="142"/>
      <c r="I73" s="153"/>
      <c r="J73" s="92">
        <f t="shared" si="13"/>
        <v>0</v>
      </c>
      <c r="K73" s="98">
        <f>'1 Enterprises'!BT$14</f>
        <v>0</v>
      </c>
      <c r="L73" s="94">
        <f t="shared" si="14"/>
        <v>0</v>
      </c>
      <c r="N73" s="99">
        <f t="shared" si="6"/>
        <v>0</v>
      </c>
      <c r="O73" s="260" t="e">
        <f>#VALUE!</f>
        <v>#VALUE!</v>
      </c>
    </row>
    <row r="74" spans="2:15" ht="15.75" thickBot="1" x14ac:dyDescent="0.3">
      <c r="B74" s="31" t="s">
        <v>454</v>
      </c>
      <c r="C74" s="48">
        <f>'2 Income Statement'!B74</f>
        <v>0</v>
      </c>
      <c r="D74" s="142"/>
      <c r="E74" s="142"/>
      <c r="F74" s="144"/>
      <c r="G74" s="142"/>
      <c r="H74" s="142"/>
      <c r="I74" s="153"/>
      <c r="J74" s="92">
        <f t="shared" si="13"/>
        <v>0</v>
      </c>
      <c r="K74" s="98">
        <f>'1 Enterprises'!BU$14</f>
        <v>0</v>
      </c>
      <c r="L74" s="94">
        <f t="shared" si="14"/>
        <v>0</v>
      </c>
      <c r="N74" s="99">
        <f t="shared" si="6"/>
        <v>0</v>
      </c>
      <c r="O74" s="260" t="e">
        <f>#VALUE!</f>
        <v>#VALUE!</v>
      </c>
    </row>
    <row r="75" spans="2:15" ht="15.75" thickBot="1" x14ac:dyDescent="0.3">
      <c r="B75" s="31" t="s">
        <v>455</v>
      </c>
      <c r="C75" s="96">
        <f>'2 Income Statement'!B75</f>
        <v>0</v>
      </c>
      <c r="D75" s="142"/>
      <c r="E75" s="142"/>
      <c r="F75" s="144"/>
      <c r="G75" s="142"/>
      <c r="H75" s="142"/>
      <c r="I75" s="153"/>
      <c r="J75" s="92">
        <f t="shared" si="13"/>
        <v>0</v>
      </c>
      <c r="K75" s="98">
        <f>'1 Enterprises'!BV$14</f>
        <v>0</v>
      </c>
      <c r="L75" s="94">
        <f t="shared" si="14"/>
        <v>0</v>
      </c>
      <c r="N75" s="99">
        <f t="shared" si="6"/>
        <v>0</v>
      </c>
      <c r="O75" s="260" t="e">
        <f>#VALUE!</f>
        <v>#VALUE!</v>
      </c>
    </row>
    <row r="76" spans="2:15" ht="15.75" thickBot="1" x14ac:dyDescent="0.3">
      <c r="B76" s="31" t="s">
        <v>456</v>
      </c>
      <c r="C76" s="48">
        <f>'2 Income Statement'!B76</f>
        <v>0</v>
      </c>
      <c r="D76" s="142"/>
      <c r="E76" s="142"/>
      <c r="F76" s="144"/>
      <c r="G76" s="142"/>
      <c r="H76" s="142"/>
      <c r="I76" s="153"/>
      <c r="J76" s="92">
        <f t="shared" si="13"/>
        <v>0</v>
      </c>
      <c r="K76" s="98">
        <f>'1 Enterprises'!BW$14</f>
        <v>0</v>
      </c>
      <c r="L76" s="94">
        <f t="shared" si="14"/>
        <v>0</v>
      </c>
      <c r="N76" s="99">
        <f t="shared" si="6"/>
        <v>0</v>
      </c>
      <c r="O76" s="260" t="e">
        <f>#VALUE!</f>
        <v>#VALUE!</v>
      </c>
    </row>
    <row r="77" spans="2:15" ht="15.75" thickBot="1" x14ac:dyDescent="0.3">
      <c r="B77" s="31" t="s">
        <v>457</v>
      </c>
      <c r="C77" s="48">
        <f>'2 Income Statement'!B77</f>
        <v>0</v>
      </c>
      <c r="D77" s="142"/>
      <c r="E77" s="142"/>
      <c r="F77" s="144"/>
      <c r="G77" s="142"/>
      <c r="H77" s="142"/>
      <c r="I77" s="153"/>
      <c r="J77" s="92">
        <f t="shared" si="13"/>
        <v>0</v>
      </c>
      <c r="K77" s="98">
        <f>'1 Enterprises'!BX$14</f>
        <v>0</v>
      </c>
      <c r="L77" s="94">
        <f t="shared" si="14"/>
        <v>0</v>
      </c>
      <c r="N77" s="99">
        <f t="shared" si="6"/>
        <v>0</v>
      </c>
      <c r="O77" s="260" t="e">
        <f>#VALUE!</f>
        <v>#VALUE!</v>
      </c>
    </row>
    <row r="78" spans="2:15" ht="15.75" thickBot="1" x14ac:dyDescent="0.3">
      <c r="B78" s="31" t="s">
        <v>458</v>
      </c>
      <c r="C78" s="48">
        <f>'2 Income Statement'!B78</f>
        <v>0</v>
      </c>
      <c r="D78" s="142"/>
      <c r="E78" s="142"/>
      <c r="F78" s="144"/>
      <c r="G78" s="142"/>
      <c r="H78" s="142"/>
      <c r="I78" s="153"/>
      <c r="J78" s="92">
        <f t="shared" si="13"/>
        <v>0</v>
      </c>
      <c r="K78" s="98">
        <f>'1 Enterprises'!BY$14</f>
        <v>0</v>
      </c>
      <c r="L78" s="94">
        <f t="shared" si="14"/>
        <v>0</v>
      </c>
      <c r="N78" s="99">
        <f t="shared" si="6"/>
        <v>0</v>
      </c>
      <c r="O78" s="260" t="e">
        <f>#VALUE!</f>
        <v>#VALUE!</v>
      </c>
    </row>
    <row r="79" spans="2:15" ht="15.75" thickBot="1" x14ac:dyDescent="0.3">
      <c r="B79" s="31" t="s">
        <v>459</v>
      </c>
      <c r="C79" s="96">
        <f>'2 Income Statement'!B79</f>
        <v>0</v>
      </c>
      <c r="D79" s="142"/>
      <c r="E79" s="142"/>
      <c r="F79" s="144"/>
      <c r="G79" s="142"/>
      <c r="H79" s="142"/>
      <c r="I79" s="153"/>
      <c r="J79" s="92">
        <f t="shared" si="13"/>
        <v>0</v>
      </c>
      <c r="K79" s="98">
        <f>'1 Enterprises'!BZ$14</f>
        <v>0</v>
      </c>
      <c r="L79" s="94">
        <f t="shared" si="14"/>
        <v>0</v>
      </c>
      <c r="N79" s="99">
        <f t="shared" si="6"/>
        <v>0</v>
      </c>
      <c r="O79" s="260" t="e">
        <f>#VALUE!</f>
        <v>#VALUE!</v>
      </c>
    </row>
    <row r="80" spans="2:15" ht="15.75" thickBot="1" x14ac:dyDescent="0.3">
      <c r="B80" s="31" t="s">
        <v>460</v>
      </c>
      <c r="C80" s="48">
        <f>'2 Income Statement'!B80</f>
        <v>0</v>
      </c>
      <c r="D80" s="142"/>
      <c r="E80" s="142"/>
      <c r="F80" s="144"/>
      <c r="G80" s="142"/>
      <c r="H80" s="142"/>
      <c r="I80" s="153"/>
      <c r="J80" s="92">
        <f>IF(G80&gt;0,(D80*(F80/G80)),0)</f>
        <v>0</v>
      </c>
      <c r="K80" s="93">
        <f>'1 Enterprises'!CA$14</f>
        <v>0</v>
      </c>
      <c r="L80" s="94">
        <f>IF(K80&gt;0,((J80/K80)*I80),0)</f>
        <v>0</v>
      </c>
      <c r="N80" s="99">
        <f t="shared" si="6"/>
        <v>0</v>
      </c>
      <c r="O80" s="260" t="e">
        <f>#VALUE!</f>
        <v>#VALUE!</v>
      </c>
    </row>
    <row r="81" spans="2:15" ht="15.75" thickBot="1" x14ac:dyDescent="0.3">
      <c r="B81" s="31" t="s">
        <v>461</v>
      </c>
      <c r="C81" s="48">
        <f>'2 Income Statement'!B81</f>
        <v>0</v>
      </c>
      <c r="D81" s="142"/>
      <c r="E81" s="142"/>
      <c r="F81" s="144"/>
      <c r="G81" s="142"/>
      <c r="H81" s="142"/>
      <c r="I81" s="153"/>
      <c r="J81" s="92">
        <f t="shared" ref="J81:J91" si="16">IF(G81&gt;0,(D81*(F81/G81)),0)</f>
        <v>0</v>
      </c>
      <c r="K81" s="97">
        <f>'1 Enterprises'!CB$14</f>
        <v>0</v>
      </c>
      <c r="L81" s="94">
        <f t="shared" ref="L81:L91" si="17">IF(K81&gt;0,((J81/K81)*I81),0)</f>
        <v>0</v>
      </c>
      <c r="N81" s="99">
        <f t="shared" si="6"/>
        <v>0</v>
      </c>
      <c r="O81" s="260" t="e">
        <f>#VALUE!</f>
        <v>#VALUE!</v>
      </c>
    </row>
    <row r="82" spans="2:15" ht="15.75" thickBot="1" x14ac:dyDescent="0.3">
      <c r="B82" s="31" t="s">
        <v>462</v>
      </c>
      <c r="C82" s="48">
        <f>'2 Income Statement'!B82</f>
        <v>0</v>
      </c>
      <c r="D82" s="142"/>
      <c r="E82" s="142"/>
      <c r="F82" s="144"/>
      <c r="G82" s="142"/>
      <c r="H82" s="142"/>
      <c r="I82" s="153"/>
      <c r="J82" s="92">
        <f t="shared" si="16"/>
        <v>0</v>
      </c>
      <c r="K82" s="97">
        <f>'1 Enterprises'!CC$14</f>
        <v>0</v>
      </c>
      <c r="L82" s="94">
        <f t="shared" si="17"/>
        <v>0</v>
      </c>
      <c r="N82" s="99">
        <f t="shared" si="6"/>
        <v>0</v>
      </c>
      <c r="O82" s="260" t="e">
        <f>#VALUE!</f>
        <v>#VALUE!</v>
      </c>
    </row>
    <row r="83" spans="2:15" ht="15.75" thickBot="1" x14ac:dyDescent="0.3">
      <c r="B83" s="31" t="s">
        <v>463</v>
      </c>
      <c r="C83" s="96">
        <f>'2 Income Statement'!B83</f>
        <v>0</v>
      </c>
      <c r="D83" s="142"/>
      <c r="E83" s="142"/>
      <c r="F83" s="144"/>
      <c r="G83" s="142"/>
      <c r="H83" s="142"/>
      <c r="I83" s="153"/>
      <c r="J83" s="92">
        <f t="shared" si="16"/>
        <v>0</v>
      </c>
      <c r="K83" s="97">
        <f>'1 Enterprises'!CD$14</f>
        <v>0</v>
      </c>
      <c r="L83" s="94">
        <f t="shared" si="17"/>
        <v>0</v>
      </c>
      <c r="N83" s="99">
        <f t="shared" ref="N83:N104" si="18">C83</f>
        <v>0</v>
      </c>
      <c r="O83" s="260" t="e">
        <f>#VALUE!</f>
        <v>#VALUE!</v>
      </c>
    </row>
    <row r="84" spans="2:15" ht="15.75" thickBot="1" x14ac:dyDescent="0.3">
      <c r="B84" s="31" t="s">
        <v>464</v>
      </c>
      <c r="C84" s="48">
        <f>'2 Income Statement'!B84</f>
        <v>0</v>
      </c>
      <c r="D84" s="142"/>
      <c r="E84" s="142"/>
      <c r="F84" s="144"/>
      <c r="G84" s="142"/>
      <c r="H84" s="142"/>
      <c r="I84" s="153"/>
      <c r="J84" s="92">
        <f t="shared" si="16"/>
        <v>0</v>
      </c>
      <c r="K84" s="97">
        <f>'1 Enterprises'!CE$14</f>
        <v>0</v>
      </c>
      <c r="L84" s="94">
        <f t="shared" si="17"/>
        <v>0</v>
      </c>
      <c r="N84" s="99">
        <f t="shared" si="18"/>
        <v>0</v>
      </c>
      <c r="O84" s="260" t="e">
        <f>#VALUE!</f>
        <v>#VALUE!</v>
      </c>
    </row>
    <row r="85" spans="2:15" ht="15.75" thickBot="1" x14ac:dyDescent="0.3">
      <c r="B85" s="31" t="s">
        <v>465</v>
      </c>
      <c r="C85" s="48">
        <f>'2 Income Statement'!B85</f>
        <v>0</v>
      </c>
      <c r="D85" s="142"/>
      <c r="E85" s="142"/>
      <c r="F85" s="144"/>
      <c r="G85" s="142"/>
      <c r="H85" s="142"/>
      <c r="I85" s="153"/>
      <c r="J85" s="92">
        <f t="shared" si="16"/>
        <v>0</v>
      </c>
      <c r="K85" s="97">
        <f>'1 Enterprises'!CF$14</f>
        <v>0</v>
      </c>
      <c r="L85" s="94">
        <f t="shared" si="17"/>
        <v>0</v>
      </c>
      <c r="N85" s="99">
        <f t="shared" si="18"/>
        <v>0</v>
      </c>
      <c r="O85" s="260" t="e">
        <f>#VALUE!</f>
        <v>#VALUE!</v>
      </c>
    </row>
    <row r="86" spans="2:15" ht="15.75" thickBot="1" x14ac:dyDescent="0.3">
      <c r="B86" s="31" t="s">
        <v>466</v>
      </c>
      <c r="C86" s="48">
        <f>'2 Income Statement'!B86</f>
        <v>0</v>
      </c>
      <c r="D86" s="142"/>
      <c r="E86" s="142"/>
      <c r="F86" s="144"/>
      <c r="G86" s="142"/>
      <c r="H86" s="142"/>
      <c r="I86" s="153"/>
      <c r="J86" s="92">
        <f t="shared" si="16"/>
        <v>0</v>
      </c>
      <c r="K86" s="97">
        <f>'1 Enterprises'!CG$14</f>
        <v>0</v>
      </c>
      <c r="L86" s="94">
        <f t="shared" si="17"/>
        <v>0</v>
      </c>
      <c r="N86" s="99">
        <f t="shared" si="18"/>
        <v>0</v>
      </c>
      <c r="O86" s="260" t="e">
        <f>#VALUE!</f>
        <v>#VALUE!</v>
      </c>
    </row>
    <row r="87" spans="2:15" ht="15.75" thickBot="1" x14ac:dyDescent="0.3">
      <c r="B87" s="31" t="s">
        <v>467</v>
      </c>
      <c r="C87" s="96">
        <f>'2 Income Statement'!B87</f>
        <v>0</v>
      </c>
      <c r="D87" s="142"/>
      <c r="E87" s="142"/>
      <c r="F87" s="144"/>
      <c r="G87" s="142"/>
      <c r="H87" s="142"/>
      <c r="I87" s="153"/>
      <c r="J87" s="92">
        <f t="shared" si="16"/>
        <v>0</v>
      </c>
      <c r="K87" s="98">
        <f>'1 Enterprises'!CH$14</f>
        <v>0</v>
      </c>
      <c r="L87" s="94">
        <f t="shared" si="17"/>
        <v>0</v>
      </c>
      <c r="N87" s="99">
        <f t="shared" si="18"/>
        <v>0</v>
      </c>
      <c r="O87" s="260" t="e">
        <f>#VALUE!</f>
        <v>#VALUE!</v>
      </c>
    </row>
    <row r="88" spans="2:15" ht="15.75" thickBot="1" x14ac:dyDescent="0.3">
      <c r="B88" s="31" t="s">
        <v>468</v>
      </c>
      <c r="C88" s="48">
        <f>'2 Income Statement'!B88</f>
        <v>0</v>
      </c>
      <c r="D88" s="142"/>
      <c r="E88" s="142"/>
      <c r="F88" s="144"/>
      <c r="G88" s="142"/>
      <c r="H88" s="142"/>
      <c r="I88" s="153"/>
      <c r="J88" s="92">
        <f t="shared" si="16"/>
        <v>0</v>
      </c>
      <c r="K88" s="98">
        <f>'1 Enterprises'!CI$14</f>
        <v>0</v>
      </c>
      <c r="L88" s="94">
        <f t="shared" si="17"/>
        <v>0</v>
      </c>
      <c r="N88" s="99">
        <f t="shared" si="18"/>
        <v>0</v>
      </c>
      <c r="O88" s="260" t="e">
        <f>#VALUE!</f>
        <v>#VALUE!</v>
      </c>
    </row>
    <row r="89" spans="2:15" ht="15.75" thickBot="1" x14ac:dyDescent="0.3">
      <c r="B89" s="31" t="s">
        <v>469</v>
      </c>
      <c r="C89" s="48">
        <f>'2 Income Statement'!B89</f>
        <v>0</v>
      </c>
      <c r="D89" s="142"/>
      <c r="E89" s="142"/>
      <c r="F89" s="144"/>
      <c r="G89" s="142"/>
      <c r="H89" s="142"/>
      <c r="I89" s="153"/>
      <c r="J89" s="92">
        <f t="shared" si="16"/>
        <v>0</v>
      </c>
      <c r="K89" s="98">
        <f>'1 Enterprises'!CJ$14</f>
        <v>0</v>
      </c>
      <c r="L89" s="94">
        <f t="shared" si="17"/>
        <v>0</v>
      </c>
      <c r="N89" s="99">
        <f t="shared" si="18"/>
        <v>0</v>
      </c>
      <c r="O89" s="260" t="e">
        <f>#VALUE!</f>
        <v>#VALUE!</v>
      </c>
    </row>
    <row r="90" spans="2:15" ht="15.75" thickBot="1" x14ac:dyDescent="0.3">
      <c r="B90" s="31" t="s">
        <v>470</v>
      </c>
      <c r="C90" s="48">
        <f>'2 Income Statement'!B90</f>
        <v>0</v>
      </c>
      <c r="D90" s="142"/>
      <c r="E90" s="142"/>
      <c r="F90" s="144"/>
      <c r="G90" s="142"/>
      <c r="H90" s="142"/>
      <c r="I90" s="153"/>
      <c r="J90" s="92">
        <f t="shared" si="16"/>
        <v>0</v>
      </c>
      <c r="K90" s="98">
        <f>'1 Enterprises'!CK$14</f>
        <v>0</v>
      </c>
      <c r="L90" s="94">
        <f t="shared" si="17"/>
        <v>0</v>
      </c>
      <c r="N90" s="99">
        <f t="shared" si="18"/>
        <v>0</v>
      </c>
      <c r="O90" s="260" t="e">
        <f>#VALUE!</f>
        <v>#VALUE!</v>
      </c>
    </row>
    <row r="91" spans="2:15" ht="15.75" thickBot="1" x14ac:dyDescent="0.3">
      <c r="B91" s="31" t="s">
        <v>471</v>
      </c>
      <c r="C91" s="96">
        <f>'2 Income Statement'!B91</f>
        <v>0</v>
      </c>
      <c r="D91" s="142"/>
      <c r="E91" s="142"/>
      <c r="F91" s="144"/>
      <c r="G91" s="142"/>
      <c r="H91" s="142"/>
      <c r="I91" s="153"/>
      <c r="J91" s="92">
        <f t="shared" si="16"/>
        <v>0</v>
      </c>
      <c r="K91" s="98">
        <f>'1 Enterprises'!CL$14</f>
        <v>0</v>
      </c>
      <c r="L91" s="94">
        <f t="shared" si="17"/>
        <v>0</v>
      </c>
      <c r="N91" s="99">
        <f t="shared" si="18"/>
        <v>0</v>
      </c>
      <c r="O91" s="260" t="e">
        <f>#VALUE!</f>
        <v>#VALUE!</v>
      </c>
    </row>
    <row r="92" spans="2:15" ht="15.75" thickBot="1" x14ac:dyDescent="0.3">
      <c r="B92" s="31" t="s">
        <v>472</v>
      </c>
      <c r="C92" s="48">
        <f>'2 Income Statement'!B92</f>
        <v>0</v>
      </c>
      <c r="D92" s="142"/>
      <c r="E92" s="142"/>
      <c r="F92" s="144"/>
      <c r="G92" s="142"/>
      <c r="H92" s="142"/>
      <c r="I92" s="153"/>
      <c r="J92" s="92">
        <f>IF(G92&gt;0,(D92*(F92/G92)),0)</f>
        <v>0</v>
      </c>
      <c r="K92" s="98">
        <f>'1 Enterprises'!CM$14</f>
        <v>0</v>
      </c>
      <c r="L92" s="94">
        <f>IF(K92&gt;0,((J92/K92)*I92),0)</f>
        <v>0</v>
      </c>
      <c r="N92" s="99">
        <f t="shared" si="18"/>
        <v>0</v>
      </c>
      <c r="O92" s="260" t="e">
        <f>#VALUE!</f>
        <v>#VALUE!</v>
      </c>
    </row>
    <row r="93" spans="2:15" ht="15.75" thickBot="1" x14ac:dyDescent="0.3">
      <c r="B93" s="31" t="s">
        <v>473</v>
      </c>
      <c r="C93" s="48">
        <f>'2 Income Statement'!B93</f>
        <v>0</v>
      </c>
      <c r="D93" s="142"/>
      <c r="E93" s="142"/>
      <c r="F93" s="144"/>
      <c r="G93" s="142"/>
      <c r="H93" s="142"/>
      <c r="I93" s="153"/>
      <c r="J93" s="92">
        <f t="shared" ref="J93:J104" si="19">IF(G93&gt;0,(D93*(F93/G93)),0)</f>
        <v>0</v>
      </c>
      <c r="K93" s="98">
        <f>'1 Enterprises'!CN$14</f>
        <v>0</v>
      </c>
      <c r="L93" s="94">
        <f t="shared" ref="L93:L104" si="20">IF(K93&gt;0,((J93/K93)*I93),0)</f>
        <v>0</v>
      </c>
      <c r="N93" s="99">
        <f t="shared" si="18"/>
        <v>0</v>
      </c>
      <c r="O93" s="260" t="e">
        <f>#VALUE!</f>
        <v>#VALUE!</v>
      </c>
    </row>
    <row r="94" spans="2:15" ht="15.75" thickBot="1" x14ac:dyDescent="0.3">
      <c r="B94" s="31" t="s">
        <v>474</v>
      </c>
      <c r="C94" s="48">
        <f>'2 Income Statement'!B94</f>
        <v>0</v>
      </c>
      <c r="D94" s="142"/>
      <c r="E94" s="142"/>
      <c r="F94" s="144"/>
      <c r="G94" s="142"/>
      <c r="H94" s="142"/>
      <c r="I94" s="153"/>
      <c r="J94" s="92">
        <f t="shared" si="19"/>
        <v>0</v>
      </c>
      <c r="K94" s="98">
        <f>'1 Enterprises'!CO$14</f>
        <v>0</v>
      </c>
      <c r="L94" s="94">
        <f t="shared" si="20"/>
        <v>0</v>
      </c>
      <c r="N94" s="99">
        <f t="shared" si="18"/>
        <v>0</v>
      </c>
      <c r="O94" s="260" t="e">
        <f>#VALUE!</f>
        <v>#VALUE!</v>
      </c>
    </row>
    <row r="95" spans="2:15" ht="15.75" thickBot="1" x14ac:dyDescent="0.3">
      <c r="B95" s="31" t="s">
        <v>475</v>
      </c>
      <c r="C95" s="96">
        <f>'2 Income Statement'!B95</f>
        <v>0</v>
      </c>
      <c r="D95" s="142"/>
      <c r="E95" s="142"/>
      <c r="F95" s="144"/>
      <c r="G95" s="142"/>
      <c r="H95" s="142"/>
      <c r="I95" s="153"/>
      <c r="J95" s="92">
        <f t="shared" si="19"/>
        <v>0</v>
      </c>
      <c r="K95" s="98">
        <f>'1 Enterprises'!CP$14</f>
        <v>0</v>
      </c>
      <c r="L95" s="94">
        <f t="shared" si="20"/>
        <v>0</v>
      </c>
      <c r="N95" s="99">
        <f t="shared" si="18"/>
        <v>0</v>
      </c>
      <c r="O95" s="260" t="e">
        <f>#VALUE!</f>
        <v>#VALUE!</v>
      </c>
    </row>
    <row r="96" spans="2:15" ht="15.75" thickBot="1" x14ac:dyDescent="0.3">
      <c r="B96" s="31" t="s">
        <v>476</v>
      </c>
      <c r="C96" s="48">
        <f>'2 Income Statement'!B96</f>
        <v>0</v>
      </c>
      <c r="D96" s="142"/>
      <c r="E96" s="142"/>
      <c r="F96" s="144"/>
      <c r="G96" s="142"/>
      <c r="H96" s="142"/>
      <c r="I96" s="153"/>
      <c r="J96" s="92">
        <f t="shared" si="19"/>
        <v>0</v>
      </c>
      <c r="K96" s="98">
        <f>'1 Enterprises'!CQ$14</f>
        <v>0</v>
      </c>
      <c r="L96" s="94">
        <f t="shared" si="20"/>
        <v>0</v>
      </c>
      <c r="N96" s="99">
        <f t="shared" si="18"/>
        <v>0</v>
      </c>
      <c r="O96" s="260" t="e">
        <f>#VALUE!</f>
        <v>#VALUE!</v>
      </c>
    </row>
    <row r="97" spans="2:15" ht="15.75" thickBot="1" x14ac:dyDescent="0.3">
      <c r="B97" s="31" t="s">
        <v>477</v>
      </c>
      <c r="C97" s="48">
        <f>'2 Income Statement'!B97</f>
        <v>0</v>
      </c>
      <c r="D97" s="142"/>
      <c r="E97" s="142"/>
      <c r="F97" s="144"/>
      <c r="G97" s="142"/>
      <c r="H97" s="142"/>
      <c r="I97" s="153"/>
      <c r="J97" s="92">
        <f t="shared" si="19"/>
        <v>0</v>
      </c>
      <c r="K97" s="98">
        <f>'1 Enterprises'!CR$14</f>
        <v>0</v>
      </c>
      <c r="L97" s="94">
        <f t="shared" si="20"/>
        <v>0</v>
      </c>
      <c r="N97" s="99">
        <f t="shared" si="18"/>
        <v>0</v>
      </c>
      <c r="O97" s="260" t="e">
        <f>#VALUE!</f>
        <v>#VALUE!</v>
      </c>
    </row>
    <row r="98" spans="2:15" ht="15.75" thickBot="1" x14ac:dyDescent="0.3">
      <c r="B98" s="31" t="s">
        <v>478</v>
      </c>
      <c r="C98" s="48">
        <f>'2 Income Statement'!B98</f>
        <v>0</v>
      </c>
      <c r="D98" s="142"/>
      <c r="E98" s="142"/>
      <c r="F98" s="144"/>
      <c r="G98" s="142"/>
      <c r="H98" s="142"/>
      <c r="I98" s="153"/>
      <c r="J98" s="92">
        <f t="shared" si="19"/>
        <v>0</v>
      </c>
      <c r="K98" s="98">
        <f>'1 Enterprises'!CS$14</f>
        <v>0</v>
      </c>
      <c r="L98" s="94">
        <f t="shared" si="20"/>
        <v>0</v>
      </c>
      <c r="N98" s="99">
        <f t="shared" si="18"/>
        <v>0</v>
      </c>
      <c r="O98" s="260" t="e">
        <f>#VALUE!</f>
        <v>#VALUE!</v>
      </c>
    </row>
    <row r="99" spans="2:15" ht="15.75" thickBot="1" x14ac:dyDescent="0.3">
      <c r="B99" s="31" t="s">
        <v>479</v>
      </c>
      <c r="C99" s="96">
        <f>'2 Income Statement'!B99</f>
        <v>0</v>
      </c>
      <c r="D99" s="142"/>
      <c r="E99" s="142"/>
      <c r="F99" s="144"/>
      <c r="G99" s="142"/>
      <c r="H99" s="142"/>
      <c r="I99" s="153"/>
      <c r="J99" s="92">
        <f t="shared" si="19"/>
        <v>0</v>
      </c>
      <c r="K99" s="98">
        <f>'1 Enterprises'!CT$14</f>
        <v>0</v>
      </c>
      <c r="L99" s="94">
        <f t="shared" si="20"/>
        <v>0</v>
      </c>
      <c r="N99" s="99">
        <f t="shared" si="18"/>
        <v>0</v>
      </c>
      <c r="O99" s="260" t="e">
        <f>#VALUE!</f>
        <v>#VALUE!</v>
      </c>
    </row>
    <row r="100" spans="2:15" ht="15.75" thickBot="1" x14ac:dyDescent="0.3">
      <c r="B100" s="31" t="s">
        <v>480</v>
      </c>
      <c r="C100" s="48">
        <f>'2 Income Statement'!B100</f>
        <v>0</v>
      </c>
      <c r="D100" s="142"/>
      <c r="E100" s="142"/>
      <c r="F100" s="144"/>
      <c r="G100" s="142"/>
      <c r="H100" s="142"/>
      <c r="I100" s="153"/>
      <c r="J100" s="92">
        <f t="shared" si="19"/>
        <v>0</v>
      </c>
      <c r="K100" s="98">
        <f>'1 Enterprises'!CU$14</f>
        <v>0</v>
      </c>
      <c r="L100" s="94">
        <f t="shared" si="20"/>
        <v>0</v>
      </c>
      <c r="N100" s="99">
        <f t="shared" si="18"/>
        <v>0</v>
      </c>
      <c r="O100" s="260" t="e">
        <f>#VALUE!</f>
        <v>#VALUE!</v>
      </c>
    </row>
    <row r="101" spans="2:15" ht="15.75" thickBot="1" x14ac:dyDescent="0.3">
      <c r="B101" s="31" t="s">
        <v>481</v>
      </c>
      <c r="C101" s="48">
        <f>'2 Income Statement'!B101</f>
        <v>0</v>
      </c>
      <c r="D101" s="142"/>
      <c r="E101" s="142"/>
      <c r="F101" s="144"/>
      <c r="G101" s="142"/>
      <c r="H101" s="142"/>
      <c r="I101" s="153"/>
      <c r="J101" s="92">
        <f t="shared" si="19"/>
        <v>0</v>
      </c>
      <c r="K101" s="98">
        <f>'1 Enterprises'!CV$14</f>
        <v>0</v>
      </c>
      <c r="L101" s="94">
        <f t="shared" si="20"/>
        <v>0</v>
      </c>
      <c r="N101" s="99">
        <f t="shared" si="18"/>
        <v>0</v>
      </c>
      <c r="O101" s="260" t="e">
        <f>#VALUE!</f>
        <v>#VALUE!</v>
      </c>
    </row>
    <row r="102" spans="2:15" ht="15.75" thickBot="1" x14ac:dyDescent="0.3">
      <c r="B102" s="31" t="s">
        <v>482</v>
      </c>
      <c r="C102" s="48">
        <f>'2 Income Statement'!B102</f>
        <v>0</v>
      </c>
      <c r="D102" s="142"/>
      <c r="E102" s="142"/>
      <c r="F102" s="144"/>
      <c r="G102" s="142"/>
      <c r="H102" s="142"/>
      <c r="I102" s="153"/>
      <c r="J102" s="92">
        <f t="shared" si="19"/>
        <v>0</v>
      </c>
      <c r="K102" s="98">
        <f>'1 Enterprises'!CW$14</f>
        <v>0</v>
      </c>
      <c r="L102" s="94">
        <f t="shared" si="20"/>
        <v>0</v>
      </c>
      <c r="N102" s="99">
        <f t="shared" si="18"/>
        <v>0</v>
      </c>
      <c r="O102" s="260" t="e">
        <f>#VALUE!</f>
        <v>#VALUE!</v>
      </c>
    </row>
    <row r="103" spans="2:15" ht="15.75" thickBot="1" x14ac:dyDescent="0.3">
      <c r="B103" s="31" t="s">
        <v>483</v>
      </c>
      <c r="C103" s="96">
        <f>'2 Income Statement'!B103</f>
        <v>0</v>
      </c>
      <c r="D103" s="142"/>
      <c r="E103" s="142"/>
      <c r="F103" s="144"/>
      <c r="G103" s="142"/>
      <c r="H103" s="142"/>
      <c r="I103" s="153"/>
      <c r="J103" s="92">
        <f t="shared" si="19"/>
        <v>0</v>
      </c>
      <c r="K103" s="98">
        <f>'1 Enterprises'!CX$14</f>
        <v>0</v>
      </c>
      <c r="L103" s="94">
        <f t="shared" si="20"/>
        <v>0</v>
      </c>
      <c r="N103" s="99">
        <f t="shared" si="18"/>
        <v>0</v>
      </c>
      <c r="O103" s="260" t="e">
        <f>#VALUE!</f>
        <v>#VALUE!</v>
      </c>
    </row>
    <row r="104" spans="2:15" ht="15.75" thickBot="1" x14ac:dyDescent="0.3">
      <c r="B104" s="31" t="s">
        <v>484</v>
      </c>
      <c r="C104" s="48">
        <f>'2 Income Statement'!B104</f>
        <v>0</v>
      </c>
      <c r="D104" s="142"/>
      <c r="E104" s="142"/>
      <c r="F104" s="144"/>
      <c r="G104" s="142"/>
      <c r="H104" s="142"/>
      <c r="I104" s="153"/>
      <c r="J104" s="92">
        <f t="shared" si="19"/>
        <v>0</v>
      </c>
      <c r="K104" s="98">
        <f>'1 Enterprises'!CY$14</f>
        <v>0</v>
      </c>
      <c r="L104" s="94">
        <f t="shared" si="20"/>
        <v>0</v>
      </c>
      <c r="N104" s="99">
        <f t="shared" si="18"/>
        <v>0</v>
      </c>
      <c r="O104" s="260" t="e">
        <f>#VALUE!</f>
        <v>#VALUE!</v>
      </c>
    </row>
    <row r="105" spans="2:15" x14ac:dyDescent="0.2">
      <c r="C105" s="31"/>
    </row>
    <row r="106" spans="2:15" ht="15" x14ac:dyDescent="0.25">
      <c r="C106" s="279" t="s">
        <v>639</v>
      </c>
      <c r="D106" s="280"/>
      <c r="E106" s="280"/>
      <c r="F106" s="280"/>
      <c r="G106" s="280"/>
      <c r="H106" s="280"/>
      <c r="I106" s="280"/>
      <c r="J106" s="280"/>
      <c r="K106" s="280"/>
      <c r="L106" s="281"/>
    </row>
    <row r="107" spans="2:15" ht="15" x14ac:dyDescent="0.25">
      <c r="B107" s="31" t="s">
        <v>42</v>
      </c>
      <c r="C107" s="270">
        <f>C$5</f>
        <v>0</v>
      </c>
      <c r="D107" s="142"/>
      <c r="E107" s="142"/>
      <c r="F107" s="144"/>
      <c r="G107" s="142"/>
      <c r="H107" s="142"/>
      <c r="I107" s="153"/>
      <c r="J107" s="92">
        <f>IF(G107&gt;0,(D107*(F107/G107)),0)</f>
        <v>0</v>
      </c>
      <c r="K107" s="93">
        <f>K$5</f>
        <v>0</v>
      </c>
      <c r="L107" s="94">
        <f>IF(K107&gt;0,((J107/K107)*I107),0)</f>
        <v>0</v>
      </c>
    </row>
    <row r="108" spans="2:15" ht="15" x14ac:dyDescent="0.25">
      <c r="B108" s="31" t="s">
        <v>43</v>
      </c>
      <c r="C108" s="270">
        <f>C$6</f>
        <v>0</v>
      </c>
      <c r="D108" s="142"/>
      <c r="E108" s="142"/>
      <c r="F108" s="144"/>
      <c r="G108" s="142"/>
      <c r="H108" s="142"/>
      <c r="I108" s="153"/>
      <c r="J108" s="92">
        <f t="shared" ref="J108:J118" si="21">IF(G108&gt;0,(D108*(F108/G108)),0)</f>
        <v>0</v>
      </c>
      <c r="K108" s="97">
        <f>K$6</f>
        <v>0</v>
      </c>
      <c r="L108" s="94">
        <f t="shared" ref="L108:L118" si="22">IF(K108&gt;0,((J108/K108)*I108),0)</f>
        <v>0</v>
      </c>
    </row>
    <row r="109" spans="2:15" ht="15" x14ac:dyDescent="0.25">
      <c r="B109" s="31" t="s">
        <v>44</v>
      </c>
      <c r="C109" s="270">
        <f>C$7</f>
        <v>0</v>
      </c>
      <c r="D109" s="142"/>
      <c r="E109" s="142"/>
      <c r="F109" s="144"/>
      <c r="G109" s="142"/>
      <c r="H109" s="142"/>
      <c r="I109" s="153"/>
      <c r="J109" s="92">
        <f t="shared" si="21"/>
        <v>0</v>
      </c>
      <c r="K109" s="97">
        <f>K$7</f>
        <v>0</v>
      </c>
      <c r="L109" s="94">
        <f t="shared" si="22"/>
        <v>0</v>
      </c>
    </row>
    <row r="110" spans="2:15" ht="15" x14ac:dyDescent="0.25">
      <c r="B110" s="31" t="s">
        <v>45</v>
      </c>
      <c r="C110" s="270">
        <f>C$8</f>
        <v>0</v>
      </c>
      <c r="D110" s="142"/>
      <c r="E110" s="142"/>
      <c r="F110" s="144"/>
      <c r="G110" s="142"/>
      <c r="H110" s="142"/>
      <c r="I110" s="153"/>
      <c r="J110" s="92">
        <f t="shared" si="21"/>
        <v>0</v>
      </c>
      <c r="K110" s="93">
        <f>K$8</f>
        <v>0</v>
      </c>
      <c r="L110" s="94">
        <f t="shared" si="22"/>
        <v>0</v>
      </c>
    </row>
    <row r="111" spans="2:15" ht="15" x14ac:dyDescent="0.25">
      <c r="B111" s="31" t="s">
        <v>46</v>
      </c>
      <c r="C111" s="270">
        <f>C$9</f>
        <v>0</v>
      </c>
      <c r="D111" s="142"/>
      <c r="E111" s="142"/>
      <c r="F111" s="144"/>
      <c r="G111" s="142"/>
      <c r="H111" s="142"/>
      <c r="I111" s="153"/>
      <c r="J111" s="92">
        <f t="shared" si="21"/>
        <v>0</v>
      </c>
      <c r="K111" s="97">
        <f>K$9</f>
        <v>0</v>
      </c>
      <c r="L111" s="94">
        <f t="shared" si="22"/>
        <v>0</v>
      </c>
    </row>
    <row r="112" spans="2:15" ht="15" x14ac:dyDescent="0.25">
      <c r="B112" s="31" t="s">
        <v>47</v>
      </c>
      <c r="C112" s="270">
        <f>C$10</f>
        <v>0</v>
      </c>
      <c r="D112" s="142"/>
      <c r="E112" s="142"/>
      <c r="F112" s="144"/>
      <c r="G112" s="142"/>
      <c r="H112" s="142"/>
      <c r="I112" s="153"/>
      <c r="J112" s="92">
        <f t="shared" si="21"/>
        <v>0</v>
      </c>
      <c r="K112" s="97">
        <f>K$10</f>
        <v>0</v>
      </c>
      <c r="L112" s="94">
        <f t="shared" si="22"/>
        <v>0</v>
      </c>
    </row>
    <row r="113" spans="2:12" ht="15" x14ac:dyDescent="0.25">
      <c r="B113" s="31" t="s">
        <v>48</v>
      </c>
      <c r="C113" s="270">
        <f>C$11</f>
        <v>0</v>
      </c>
      <c r="D113" s="142"/>
      <c r="E113" s="142"/>
      <c r="F113" s="144"/>
      <c r="G113" s="142"/>
      <c r="H113" s="142"/>
      <c r="I113" s="153"/>
      <c r="J113" s="92">
        <f t="shared" si="21"/>
        <v>0</v>
      </c>
      <c r="K113" s="93">
        <f>K$11</f>
        <v>0</v>
      </c>
      <c r="L113" s="94">
        <f t="shared" si="22"/>
        <v>0</v>
      </c>
    </row>
    <row r="114" spans="2:12" ht="15" x14ac:dyDescent="0.25">
      <c r="B114" s="31" t="s">
        <v>49</v>
      </c>
      <c r="C114" s="270">
        <f>C$12</f>
        <v>0</v>
      </c>
      <c r="D114" s="142"/>
      <c r="E114" s="142"/>
      <c r="F114" s="144"/>
      <c r="G114" s="142"/>
      <c r="H114" s="142"/>
      <c r="I114" s="153"/>
      <c r="J114" s="92">
        <f t="shared" si="21"/>
        <v>0</v>
      </c>
      <c r="K114" s="97">
        <f>K$12</f>
        <v>0</v>
      </c>
      <c r="L114" s="94">
        <f t="shared" si="22"/>
        <v>0</v>
      </c>
    </row>
    <row r="115" spans="2:12" ht="15" x14ac:dyDescent="0.25">
      <c r="B115" s="31" t="s">
        <v>50</v>
      </c>
      <c r="C115" s="270">
        <f>C$13</f>
        <v>0</v>
      </c>
      <c r="D115" s="142"/>
      <c r="E115" s="142"/>
      <c r="F115" s="144"/>
      <c r="G115" s="142"/>
      <c r="H115" s="142"/>
      <c r="I115" s="153"/>
      <c r="J115" s="92">
        <f t="shared" si="21"/>
        <v>0</v>
      </c>
      <c r="K115" s="97">
        <f>K$13</f>
        <v>0</v>
      </c>
      <c r="L115" s="94">
        <f t="shared" si="22"/>
        <v>0</v>
      </c>
    </row>
    <row r="116" spans="2:12" ht="15" x14ac:dyDescent="0.25">
      <c r="B116" s="31" t="s">
        <v>51</v>
      </c>
      <c r="C116" s="270">
        <f>C$14</f>
        <v>0</v>
      </c>
      <c r="D116" s="142"/>
      <c r="E116" s="142"/>
      <c r="F116" s="144"/>
      <c r="G116" s="142"/>
      <c r="H116" s="142"/>
      <c r="I116" s="153"/>
      <c r="J116" s="92">
        <f t="shared" si="21"/>
        <v>0</v>
      </c>
      <c r="K116" s="93">
        <f>K$14</f>
        <v>0</v>
      </c>
      <c r="L116" s="94">
        <f t="shared" si="22"/>
        <v>0</v>
      </c>
    </row>
    <row r="117" spans="2:12" ht="15" x14ac:dyDescent="0.25">
      <c r="B117" s="31" t="s">
        <v>52</v>
      </c>
      <c r="C117" s="270">
        <f>C$15</f>
        <v>0</v>
      </c>
      <c r="D117" s="142"/>
      <c r="E117" s="142"/>
      <c r="F117" s="144"/>
      <c r="G117" s="142"/>
      <c r="H117" s="142"/>
      <c r="I117" s="153"/>
      <c r="J117" s="92">
        <f t="shared" si="21"/>
        <v>0</v>
      </c>
      <c r="K117" s="97">
        <f>K$15</f>
        <v>0</v>
      </c>
      <c r="L117" s="94">
        <f t="shared" si="22"/>
        <v>0</v>
      </c>
    </row>
    <row r="118" spans="2:12" ht="15" x14ac:dyDescent="0.25">
      <c r="B118" s="31" t="s">
        <v>53</v>
      </c>
      <c r="C118" s="270">
        <f>C$16</f>
        <v>0</v>
      </c>
      <c r="D118" s="142"/>
      <c r="E118" s="142"/>
      <c r="F118" s="144"/>
      <c r="G118" s="142"/>
      <c r="H118" s="142"/>
      <c r="I118" s="153"/>
      <c r="J118" s="92">
        <f t="shared" si="21"/>
        <v>0</v>
      </c>
      <c r="K118" s="97">
        <f>K$16</f>
        <v>0</v>
      </c>
      <c r="L118" s="94">
        <f t="shared" si="22"/>
        <v>0</v>
      </c>
    </row>
    <row r="119" spans="2:12" ht="15" x14ac:dyDescent="0.25">
      <c r="B119" s="31" t="s">
        <v>54</v>
      </c>
      <c r="C119" s="270">
        <f>C$17</f>
        <v>0</v>
      </c>
      <c r="D119" s="142"/>
      <c r="E119" s="142"/>
      <c r="F119" s="144"/>
      <c r="G119" s="142"/>
      <c r="H119" s="142"/>
      <c r="I119" s="153"/>
      <c r="J119" s="92">
        <f>IF(G119&gt;0,(D119*(F119/G119)),0)</f>
        <v>0</v>
      </c>
      <c r="K119" s="93">
        <f>K$17</f>
        <v>0</v>
      </c>
      <c r="L119" s="94">
        <f>IF(K119&gt;0,((J119/K119)*I119),0)</f>
        <v>0</v>
      </c>
    </row>
    <row r="120" spans="2:12" ht="15" x14ac:dyDescent="0.25">
      <c r="B120" s="31" t="s">
        <v>55</v>
      </c>
      <c r="C120" s="270">
        <f>C$18</f>
        <v>0</v>
      </c>
      <c r="D120" s="142"/>
      <c r="E120" s="142"/>
      <c r="F120" s="144"/>
      <c r="G120" s="142"/>
      <c r="H120" s="142"/>
      <c r="I120" s="153"/>
      <c r="J120" s="92">
        <f t="shared" ref="J120:J131" si="23">IF(G120&gt;0,(D120*(F120/G120)),0)</f>
        <v>0</v>
      </c>
      <c r="K120" s="97">
        <f>K$18</f>
        <v>0</v>
      </c>
      <c r="L120" s="94">
        <f t="shared" ref="L120:L131" si="24">IF(K120&gt;0,((J120/K120)*I120),0)</f>
        <v>0</v>
      </c>
    </row>
    <row r="121" spans="2:12" ht="15" x14ac:dyDescent="0.25">
      <c r="B121" s="31" t="s">
        <v>56</v>
      </c>
      <c r="C121" s="270">
        <f>C$19</f>
        <v>0</v>
      </c>
      <c r="D121" s="142"/>
      <c r="E121" s="142"/>
      <c r="F121" s="144"/>
      <c r="G121" s="142"/>
      <c r="H121" s="142"/>
      <c r="I121" s="153"/>
      <c r="J121" s="92">
        <f t="shared" si="23"/>
        <v>0</v>
      </c>
      <c r="K121" s="97">
        <f>K$19</f>
        <v>0</v>
      </c>
      <c r="L121" s="94">
        <f t="shared" si="24"/>
        <v>0</v>
      </c>
    </row>
    <row r="122" spans="2:12" ht="15" x14ac:dyDescent="0.25">
      <c r="B122" s="31" t="s">
        <v>57</v>
      </c>
      <c r="C122" s="270">
        <f>C$20</f>
        <v>0</v>
      </c>
      <c r="D122" s="142"/>
      <c r="E122" s="142"/>
      <c r="F122" s="144"/>
      <c r="G122" s="142"/>
      <c r="H122" s="142"/>
      <c r="I122" s="153"/>
      <c r="J122" s="92">
        <f t="shared" si="23"/>
        <v>0</v>
      </c>
      <c r="K122" s="93">
        <f>K$20</f>
        <v>0</v>
      </c>
      <c r="L122" s="94">
        <f t="shared" si="24"/>
        <v>0</v>
      </c>
    </row>
    <row r="123" spans="2:12" ht="15" x14ac:dyDescent="0.25">
      <c r="B123" s="31" t="s">
        <v>58</v>
      </c>
      <c r="C123" s="270">
        <f>C$21</f>
        <v>0</v>
      </c>
      <c r="D123" s="142"/>
      <c r="E123" s="142"/>
      <c r="F123" s="144"/>
      <c r="G123" s="142"/>
      <c r="H123" s="142"/>
      <c r="I123" s="153"/>
      <c r="J123" s="92">
        <f t="shared" si="23"/>
        <v>0</v>
      </c>
      <c r="K123" s="97">
        <f>K$21</f>
        <v>0</v>
      </c>
      <c r="L123" s="94">
        <f t="shared" si="24"/>
        <v>0</v>
      </c>
    </row>
    <row r="124" spans="2:12" ht="15" x14ac:dyDescent="0.25">
      <c r="B124" s="31" t="s">
        <v>59</v>
      </c>
      <c r="C124" s="270">
        <f>C$22</f>
        <v>0</v>
      </c>
      <c r="D124" s="142"/>
      <c r="E124" s="142"/>
      <c r="F124" s="144"/>
      <c r="G124" s="142"/>
      <c r="H124" s="142"/>
      <c r="I124" s="153"/>
      <c r="J124" s="92">
        <f t="shared" si="23"/>
        <v>0</v>
      </c>
      <c r="K124" s="97">
        <f>K$22</f>
        <v>0</v>
      </c>
      <c r="L124" s="94">
        <f t="shared" si="24"/>
        <v>0</v>
      </c>
    </row>
    <row r="125" spans="2:12" ht="15" x14ac:dyDescent="0.25">
      <c r="B125" s="31" t="s">
        <v>60</v>
      </c>
      <c r="C125" s="270">
        <f>C$23</f>
        <v>0</v>
      </c>
      <c r="D125" s="142"/>
      <c r="E125" s="142"/>
      <c r="F125" s="144"/>
      <c r="G125" s="142"/>
      <c r="H125" s="142"/>
      <c r="I125" s="153"/>
      <c r="J125" s="92">
        <f t="shared" si="23"/>
        <v>0</v>
      </c>
      <c r="K125" s="93">
        <f>K$23</f>
        <v>0</v>
      </c>
      <c r="L125" s="94">
        <f t="shared" si="24"/>
        <v>0</v>
      </c>
    </row>
    <row r="126" spans="2:12" ht="15" x14ac:dyDescent="0.25">
      <c r="B126" s="31" t="s">
        <v>61</v>
      </c>
      <c r="C126" s="270">
        <f>C$24</f>
        <v>0</v>
      </c>
      <c r="D126" s="142"/>
      <c r="E126" s="142"/>
      <c r="F126" s="144"/>
      <c r="G126" s="142"/>
      <c r="H126" s="142"/>
      <c r="I126" s="153"/>
      <c r="J126" s="92">
        <f t="shared" si="23"/>
        <v>0</v>
      </c>
      <c r="K126" s="97">
        <f>K$24</f>
        <v>0</v>
      </c>
      <c r="L126" s="94">
        <f t="shared" si="24"/>
        <v>0</v>
      </c>
    </row>
    <row r="127" spans="2:12" ht="15" x14ac:dyDescent="0.25">
      <c r="B127" s="31" t="s">
        <v>62</v>
      </c>
      <c r="C127" s="270">
        <f>C$25</f>
        <v>0</v>
      </c>
      <c r="D127" s="142"/>
      <c r="E127" s="142"/>
      <c r="F127" s="144"/>
      <c r="G127" s="142"/>
      <c r="H127" s="142"/>
      <c r="I127" s="153"/>
      <c r="J127" s="92">
        <f t="shared" si="23"/>
        <v>0</v>
      </c>
      <c r="K127" s="97">
        <f>K$25</f>
        <v>0</v>
      </c>
      <c r="L127" s="94">
        <f t="shared" si="24"/>
        <v>0</v>
      </c>
    </row>
    <row r="128" spans="2:12" ht="15" x14ac:dyDescent="0.25">
      <c r="B128" s="31" t="s">
        <v>63</v>
      </c>
      <c r="C128" s="270">
        <f>C$26</f>
        <v>0</v>
      </c>
      <c r="D128" s="142"/>
      <c r="E128" s="142"/>
      <c r="F128" s="144"/>
      <c r="G128" s="142"/>
      <c r="H128" s="142"/>
      <c r="I128" s="153"/>
      <c r="J128" s="92">
        <f t="shared" si="23"/>
        <v>0</v>
      </c>
      <c r="K128" s="93">
        <f>K$26</f>
        <v>0</v>
      </c>
      <c r="L128" s="94">
        <f t="shared" si="24"/>
        <v>0</v>
      </c>
    </row>
    <row r="129" spans="2:12" ht="15" x14ac:dyDescent="0.25">
      <c r="B129" s="31" t="s">
        <v>64</v>
      </c>
      <c r="C129" s="270">
        <f>C$27</f>
        <v>0</v>
      </c>
      <c r="D129" s="142"/>
      <c r="E129" s="142"/>
      <c r="F129" s="144"/>
      <c r="G129" s="142"/>
      <c r="H129" s="142"/>
      <c r="I129" s="153"/>
      <c r="J129" s="92">
        <f t="shared" si="23"/>
        <v>0</v>
      </c>
      <c r="K129" s="97">
        <f>K$27</f>
        <v>0</v>
      </c>
      <c r="L129" s="94">
        <f t="shared" si="24"/>
        <v>0</v>
      </c>
    </row>
    <row r="130" spans="2:12" ht="15" x14ac:dyDescent="0.25">
      <c r="B130" s="31" t="s">
        <v>65</v>
      </c>
      <c r="C130" s="270">
        <f>C$28</f>
        <v>0</v>
      </c>
      <c r="D130" s="142"/>
      <c r="E130" s="142"/>
      <c r="F130" s="144"/>
      <c r="G130" s="142"/>
      <c r="H130" s="142"/>
      <c r="I130" s="153"/>
      <c r="J130" s="92">
        <f t="shared" si="23"/>
        <v>0</v>
      </c>
      <c r="K130" s="97">
        <f>K$28</f>
        <v>0</v>
      </c>
      <c r="L130" s="94">
        <f t="shared" si="24"/>
        <v>0</v>
      </c>
    </row>
    <row r="131" spans="2:12" ht="15" x14ac:dyDescent="0.25">
      <c r="B131" s="31" t="s">
        <v>66</v>
      </c>
      <c r="C131" s="270">
        <f>C$29</f>
        <v>0</v>
      </c>
      <c r="D131" s="142"/>
      <c r="E131" s="142"/>
      <c r="F131" s="144"/>
      <c r="G131" s="142"/>
      <c r="H131" s="142"/>
      <c r="I131" s="153"/>
      <c r="J131" s="92">
        <f t="shared" si="23"/>
        <v>0</v>
      </c>
      <c r="K131" s="93">
        <f>K$29</f>
        <v>0</v>
      </c>
      <c r="L131" s="94">
        <f t="shared" si="24"/>
        <v>0</v>
      </c>
    </row>
    <row r="132" spans="2:12" ht="15" x14ac:dyDescent="0.25">
      <c r="B132" s="31" t="s">
        <v>398</v>
      </c>
      <c r="C132" s="270">
        <f>C$30</f>
        <v>0</v>
      </c>
      <c r="D132" s="142"/>
      <c r="E132" s="142"/>
      <c r="F132" s="144"/>
      <c r="G132" s="142"/>
      <c r="H132" s="142"/>
      <c r="I132" s="153"/>
      <c r="J132" s="92">
        <f>IF(G132&gt;0,(D132*(F132/G132)),0)</f>
        <v>0</v>
      </c>
      <c r="K132" s="97">
        <f>K$30</f>
        <v>0</v>
      </c>
      <c r="L132" s="94">
        <f>IF(K132&gt;0,((J132/K132)*I132),0)</f>
        <v>0</v>
      </c>
    </row>
    <row r="133" spans="2:12" ht="15" x14ac:dyDescent="0.25">
      <c r="B133" s="31" t="s">
        <v>399</v>
      </c>
      <c r="C133" s="270">
        <f>C$31</f>
        <v>0</v>
      </c>
      <c r="D133" s="142"/>
      <c r="E133" s="142"/>
      <c r="F133" s="144"/>
      <c r="G133" s="142"/>
      <c r="H133" s="142"/>
      <c r="I133" s="153"/>
      <c r="J133" s="92">
        <f t="shared" ref="J133:J143" si="25">IF(G133&gt;0,(D133*(F133/G133)),0)</f>
        <v>0</v>
      </c>
      <c r="K133" s="97">
        <f>K$31</f>
        <v>0</v>
      </c>
      <c r="L133" s="94">
        <f t="shared" ref="L133:L143" si="26">IF(K133&gt;0,((J133/K133)*I133),0)</f>
        <v>0</v>
      </c>
    </row>
    <row r="134" spans="2:12" ht="15" x14ac:dyDescent="0.25">
      <c r="B134" s="31" t="s">
        <v>400</v>
      </c>
      <c r="C134" s="270">
        <f>C$32</f>
        <v>0</v>
      </c>
      <c r="D134" s="142"/>
      <c r="E134" s="142"/>
      <c r="F134" s="144"/>
      <c r="G134" s="142"/>
      <c r="H134" s="142"/>
      <c r="I134" s="153"/>
      <c r="J134" s="92">
        <f t="shared" si="25"/>
        <v>0</v>
      </c>
      <c r="K134" s="93">
        <f>K$32</f>
        <v>0</v>
      </c>
      <c r="L134" s="94">
        <f t="shared" si="26"/>
        <v>0</v>
      </c>
    </row>
    <row r="135" spans="2:12" ht="15" x14ac:dyDescent="0.25">
      <c r="B135" s="31" t="s">
        <v>401</v>
      </c>
      <c r="C135" s="270">
        <f>C$33</f>
        <v>0</v>
      </c>
      <c r="D135" s="142"/>
      <c r="E135" s="142"/>
      <c r="F135" s="144"/>
      <c r="G135" s="142"/>
      <c r="H135" s="142"/>
      <c r="I135" s="153"/>
      <c r="J135" s="92">
        <f t="shared" si="25"/>
        <v>0</v>
      </c>
      <c r="K135" s="97">
        <f>K$33</f>
        <v>0</v>
      </c>
      <c r="L135" s="94">
        <f t="shared" si="26"/>
        <v>0</v>
      </c>
    </row>
    <row r="136" spans="2:12" ht="15" x14ac:dyDescent="0.25">
      <c r="B136" s="31" t="s">
        <v>402</v>
      </c>
      <c r="C136" s="270">
        <f>C$34</f>
        <v>0</v>
      </c>
      <c r="D136" s="142"/>
      <c r="E136" s="142"/>
      <c r="F136" s="144"/>
      <c r="G136" s="142"/>
      <c r="H136" s="142"/>
      <c r="I136" s="153"/>
      <c r="J136" s="92">
        <f t="shared" si="25"/>
        <v>0</v>
      </c>
      <c r="K136" s="97">
        <f>K$34</f>
        <v>0</v>
      </c>
      <c r="L136" s="94">
        <f t="shared" si="26"/>
        <v>0</v>
      </c>
    </row>
    <row r="137" spans="2:12" ht="15" x14ac:dyDescent="0.25">
      <c r="B137" s="31" t="s">
        <v>403</v>
      </c>
      <c r="C137" s="270">
        <f>C$35</f>
        <v>0</v>
      </c>
      <c r="D137" s="142"/>
      <c r="E137" s="142"/>
      <c r="F137" s="144"/>
      <c r="G137" s="142"/>
      <c r="H137" s="142"/>
      <c r="I137" s="153"/>
      <c r="J137" s="92">
        <f t="shared" si="25"/>
        <v>0</v>
      </c>
      <c r="K137" s="93">
        <f>K$35</f>
        <v>0</v>
      </c>
      <c r="L137" s="94">
        <f t="shared" si="26"/>
        <v>0</v>
      </c>
    </row>
    <row r="138" spans="2:12" ht="15" x14ac:dyDescent="0.25">
      <c r="B138" s="31" t="s">
        <v>404</v>
      </c>
      <c r="C138" s="270">
        <f>C$36</f>
        <v>0</v>
      </c>
      <c r="D138" s="142"/>
      <c r="E138" s="142"/>
      <c r="F138" s="144"/>
      <c r="G138" s="142"/>
      <c r="H138" s="142"/>
      <c r="I138" s="153"/>
      <c r="J138" s="92">
        <f t="shared" si="25"/>
        <v>0</v>
      </c>
      <c r="K138" s="97">
        <f>K$36</f>
        <v>0</v>
      </c>
      <c r="L138" s="94">
        <f t="shared" si="26"/>
        <v>0</v>
      </c>
    </row>
    <row r="139" spans="2:12" ht="15" x14ac:dyDescent="0.25">
      <c r="B139" s="31" t="s">
        <v>405</v>
      </c>
      <c r="C139" s="270">
        <f>C$37</f>
        <v>0</v>
      </c>
      <c r="D139" s="142"/>
      <c r="E139" s="142"/>
      <c r="F139" s="144"/>
      <c r="G139" s="142"/>
      <c r="H139" s="142"/>
      <c r="I139" s="153"/>
      <c r="J139" s="92">
        <f t="shared" si="25"/>
        <v>0</v>
      </c>
      <c r="K139" s="97">
        <f>K$37</f>
        <v>0</v>
      </c>
      <c r="L139" s="94">
        <f t="shared" si="26"/>
        <v>0</v>
      </c>
    </row>
    <row r="140" spans="2:12" ht="15" x14ac:dyDescent="0.25">
      <c r="B140" s="31" t="s">
        <v>406</v>
      </c>
      <c r="C140" s="270">
        <f>C$38</f>
        <v>0</v>
      </c>
      <c r="D140" s="142"/>
      <c r="E140" s="142"/>
      <c r="F140" s="144"/>
      <c r="G140" s="142"/>
      <c r="H140" s="142"/>
      <c r="I140" s="153"/>
      <c r="J140" s="92">
        <f t="shared" si="25"/>
        <v>0</v>
      </c>
      <c r="K140" s="93">
        <f>K$38</f>
        <v>0</v>
      </c>
      <c r="L140" s="94">
        <f t="shared" si="26"/>
        <v>0</v>
      </c>
    </row>
    <row r="141" spans="2:12" ht="15" x14ac:dyDescent="0.25">
      <c r="B141" s="31" t="s">
        <v>407</v>
      </c>
      <c r="C141" s="270">
        <f>C$39</f>
        <v>0</v>
      </c>
      <c r="D141" s="142"/>
      <c r="E141" s="142"/>
      <c r="F141" s="144"/>
      <c r="G141" s="142"/>
      <c r="H141" s="142"/>
      <c r="I141" s="153"/>
      <c r="J141" s="92">
        <f t="shared" si="25"/>
        <v>0</v>
      </c>
      <c r="K141" s="97">
        <f>K$39</f>
        <v>0</v>
      </c>
      <c r="L141" s="94">
        <f t="shared" si="26"/>
        <v>0</v>
      </c>
    </row>
    <row r="142" spans="2:12" ht="15" x14ac:dyDescent="0.25">
      <c r="B142" s="31" t="s">
        <v>408</v>
      </c>
      <c r="C142" s="270">
        <f>C$40</f>
        <v>0</v>
      </c>
      <c r="D142" s="142"/>
      <c r="E142" s="142"/>
      <c r="F142" s="144"/>
      <c r="G142" s="142"/>
      <c r="H142" s="142"/>
      <c r="I142" s="153"/>
      <c r="J142" s="92">
        <f t="shared" si="25"/>
        <v>0</v>
      </c>
      <c r="K142" s="97">
        <f>K$40</f>
        <v>0</v>
      </c>
      <c r="L142" s="94">
        <f t="shared" si="26"/>
        <v>0</v>
      </c>
    </row>
    <row r="143" spans="2:12" ht="15" x14ac:dyDescent="0.25">
      <c r="B143" s="31" t="s">
        <v>409</v>
      </c>
      <c r="C143" s="270">
        <f>C$41</f>
        <v>0</v>
      </c>
      <c r="D143" s="142"/>
      <c r="E143" s="142"/>
      <c r="F143" s="144"/>
      <c r="G143" s="142"/>
      <c r="H143" s="142"/>
      <c r="I143" s="153"/>
      <c r="J143" s="92">
        <f t="shared" si="25"/>
        <v>0</v>
      </c>
      <c r="K143" s="93">
        <f>K$41</f>
        <v>0</v>
      </c>
      <c r="L143" s="94">
        <f t="shared" si="26"/>
        <v>0</v>
      </c>
    </row>
    <row r="144" spans="2:12" ht="15" x14ac:dyDescent="0.25">
      <c r="B144" s="31" t="s">
        <v>410</v>
      </c>
      <c r="C144" s="270">
        <f>C$42</f>
        <v>0</v>
      </c>
      <c r="D144" s="142"/>
      <c r="E144" s="142"/>
      <c r="F144" s="144"/>
      <c r="G144" s="142"/>
      <c r="H144" s="142"/>
      <c r="I144" s="153"/>
      <c r="J144" s="92">
        <f>IF(G144&gt;0,(D144*(F144/G144)),0)</f>
        <v>0</v>
      </c>
      <c r="K144" s="97">
        <f>K$42</f>
        <v>0</v>
      </c>
      <c r="L144" s="94">
        <f>IF(K144&gt;0,((J144/K144)*I144),0)</f>
        <v>0</v>
      </c>
    </row>
    <row r="145" spans="2:12" ht="15" x14ac:dyDescent="0.25">
      <c r="B145" s="31" t="s">
        <v>411</v>
      </c>
      <c r="C145" s="270">
        <f>C$43</f>
        <v>0</v>
      </c>
      <c r="D145" s="142"/>
      <c r="E145" s="142"/>
      <c r="F145" s="144"/>
      <c r="G145" s="142"/>
      <c r="H145" s="142"/>
      <c r="I145" s="153"/>
      <c r="J145" s="92">
        <f t="shared" ref="J145:J156" si="27">IF(G145&gt;0,(D145*(F145/G145)),0)</f>
        <v>0</v>
      </c>
      <c r="K145" s="97">
        <f>K$43</f>
        <v>0</v>
      </c>
      <c r="L145" s="94">
        <f t="shared" ref="L145:L156" si="28">IF(K145&gt;0,((J145/K145)*I145),0)</f>
        <v>0</v>
      </c>
    </row>
    <row r="146" spans="2:12" ht="15" x14ac:dyDescent="0.25">
      <c r="B146" s="31" t="s">
        <v>412</v>
      </c>
      <c r="C146" s="270">
        <f>C$44</f>
        <v>0</v>
      </c>
      <c r="D146" s="142"/>
      <c r="E146" s="142"/>
      <c r="F146" s="144"/>
      <c r="G146" s="142"/>
      <c r="H146" s="142"/>
      <c r="I146" s="153"/>
      <c r="J146" s="92">
        <f t="shared" si="27"/>
        <v>0</v>
      </c>
      <c r="K146" s="93">
        <f>K$44</f>
        <v>0</v>
      </c>
      <c r="L146" s="94">
        <f t="shared" si="28"/>
        <v>0</v>
      </c>
    </row>
    <row r="147" spans="2:12" ht="15" x14ac:dyDescent="0.25">
      <c r="B147" s="31" t="s">
        <v>413</v>
      </c>
      <c r="C147" s="270">
        <f>C$45</f>
        <v>0</v>
      </c>
      <c r="D147" s="142"/>
      <c r="E147" s="142"/>
      <c r="F147" s="144"/>
      <c r="G147" s="142"/>
      <c r="H147" s="142"/>
      <c r="I147" s="153"/>
      <c r="J147" s="92">
        <f t="shared" si="27"/>
        <v>0</v>
      </c>
      <c r="K147" s="97">
        <f>K$45</f>
        <v>0</v>
      </c>
      <c r="L147" s="94">
        <f t="shared" si="28"/>
        <v>0</v>
      </c>
    </row>
    <row r="148" spans="2:12" ht="15" x14ac:dyDescent="0.25">
      <c r="B148" s="31" t="s">
        <v>414</v>
      </c>
      <c r="C148" s="270">
        <f>C$46</f>
        <v>0</v>
      </c>
      <c r="D148" s="142"/>
      <c r="E148" s="142"/>
      <c r="F148" s="144"/>
      <c r="G148" s="142"/>
      <c r="H148" s="142"/>
      <c r="I148" s="153"/>
      <c r="J148" s="92">
        <f t="shared" si="27"/>
        <v>0</v>
      </c>
      <c r="K148" s="97">
        <f>K$46</f>
        <v>0</v>
      </c>
      <c r="L148" s="94">
        <f t="shared" si="28"/>
        <v>0</v>
      </c>
    </row>
    <row r="149" spans="2:12" ht="15" x14ac:dyDescent="0.25">
      <c r="B149" s="31" t="s">
        <v>415</v>
      </c>
      <c r="C149" s="270">
        <f>C$47</f>
        <v>0</v>
      </c>
      <c r="D149" s="142"/>
      <c r="E149" s="142"/>
      <c r="F149" s="144"/>
      <c r="G149" s="142"/>
      <c r="H149" s="142"/>
      <c r="I149" s="153"/>
      <c r="J149" s="92">
        <f t="shared" si="27"/>
        <v>0</v>
      </c>
      <c r="K149" s="93">
        <f>K$47</f>
        <v>0</v>
      </c>
      <c r="L149" s="94">
        <f t="shared" si="28"/>
        <v>0</v>
      </c>
    </row>
    <row r="150" spans="2:12" ht="15" x14ac:dyDescent="0.25">
      <c r="B150" s="31" t="s">
        <v>416</v>
      </c>
      <c r="C150" s="270">
        <f>C$48</f>
        <v>0</v>
      </c>
      <c r="D150" s="142"/>
      <c r="E150" s="142"/>
      <c r="F150" s="144"/>
      <c r="G150" s="142"/>
      <c r="H150" s="142"/>
      <c r="I150" s="153"/>
      <c r="J150" s="92">
        <f t="shared" si="27"/>
        <v>0</v>
      </c>
      <c r="K150" s="97">
        <f>K$48</f>
        <v>0</v>
      </c>
      <c r="L150" s="94">
        <f t="shared" si="28"/>
        <v>0</v>
      </c>
    </row>
    <row r="151" spans="2:12" ht="15" x14ac:dyDescent="0.25">
      <c r="B151" s="31" t="s">
        <v>417</v>
      </c>
      <c r="C151" s="270">
        <f>C$49</f>
        <v>0</v>
      </c>
      <c r="D151" s="142"/>
      <c r="E151" s="142"/>
      <c r="F151" s="144"/>
      <c r="G151" s="142"/>
      <c r="H151" s="142"/>
      <c r="I151" s="153"/>
      <c r="J151" s="92">
        <f t="shared" si="27"/>
        <v>0</v>
      </c>
      <c r="K151" s="97">
        <f>K$49</f>
        <v>0</v>
      </c>
      <c r="L151" s="94">
        <f t="shared" si="28"/>
        <v>0</v>
      </c>
    </row>
    <row r="152" spans="2:12" ht="15" x14ac:dyDescent="0.25">
      <c r="B152" s="31" t="s">
        <v>418</v>
      </c>
      <c r="C152" s="270">
        <f>C$50</f>
        <v>0</v>
      </c>
      <c r="D152" s="142"/>
      <c r="E152" s="142"/>
      <c r="F152" s="144"/>
      <c r="G152" s="142"/>
      <c r="H152" s="142"/>
      <c r="I152" s="153"/>
      <c r="J152" s="92">
        <f t="shared" si="27"/>
        <v>0</v>
      </c>
      <c r="K152" s="93">
        <f>K$50</f>
        <v>0</v>
      </c>
      <c r="L152" s="94">
        <f t="shared" si="28"/>
        <v>0</v>
      </c>
    </row>
    <row r="153" spans="2:12" ht="15" x14ac:dyDescent="0.25">
      <c r="B153" s="31" t="s">
        <v>419</v>
      </c>
      <c r="C153" s="270">
        <f>C$51</f>
        <v>0</v>
      </c>
      <c r="D153" s="142"/>
      <c r="E153" s="142"/>
      <c r="F153" s="144"/>
      <c r="G153" s="142"/>
      <c r="H153" s="142"/>
      <c r="I153" s="153"/>
      <c r="J153" s="92">
        <f t="shared" si="27"/>
        <v>0</v>
      </c>
      <c r="K153" s="97">
        <f>K$51</f>
        <v>0</v>
      </c>
      <c r="L153" s="94">
        <f t="shared" si="28"/>
        <v>0</v>
      </c>
    </row>
    <row r="154" spans="2:12" ht="15" x14ac:dyDescent="0.25">
      <c r="B154" s="31" t="s">
        <v>420</v>
      </c>
      <c r="C154" s="270">
        <f>C$52</f>
        <v>0</v>
      </c>
      <c r="D154" s="142"/>
      <c r="E154" s="142"/>
      <c r="F154" s="144"/>
      <c r="G154" s="142"/>
      <c r="H154" s="142"/>
      <c r="I154" s="153"/>
      <c r="J154" s="92">
        <f t="shared" si="27"/>
        <v>0</v>
      </c>
      <c r="K154" s="97">
        <f>K$52</f>
        <v>0</v>
      </c>
      <c r="L154" s="94">
        <f t="shared" si="28"/>
        <v>0</v>
      </c>
    </row>
    <row r="155" spans="2:12" ht="15" x14ac:dyDescent="0.25">
      <c r="B155" s="31" t="s">
        <v>421</v>
      </c>
      <c r="C155" s="270">
        <f>C$53</f>
        <v>0</v>
      </c>
      <c r="D155" s="142"/>
      <c r="E155" s="142"/>
      <c r="F155" s="144"/>
      <c r="G155" s="142"/>
      <c r="H155" s="142"/>
      <c r="I155" s="153"/>
      <c r="J155" s="92">
        <f t="shared" si="27"/>
        <v>0</v>
      </c>
      <c r="K155" s="93">
        <f>K$53</f>
        <v>0</v>
      </c>
      <c r="L155" s="94">
        <f t="shared" si="28"/>
        <v>0</v>
      </c>
    </row>
    <row r="156" spans="2:12" ht="15" x14ac:dyDescent="0.25">
      <c r="B156" s="31" t="s">
        <v>422</v>
      </c>
      <c r="C156" s="270">
        <f>C$54</f>
        <v>0</v>
      </c>
      <c r="D156" s="142"/>
      <c r="E156" s="142"/>
      <c r="F156" s="144"/>
      <c r="G156" s="142"/>
      <c r="H156" s="142"/>
      <c r="I156" s="153"/>
      <c r="J156" s="92">
        <f t="shared" si="27"/>
        <v>0</v>
      </c>
      <c r="K156" s="97">
        <f>K$54</f>
        <v>0</v>
      </c>
      <c r="L156" s="94">
        <f t="shared" si="28"/>
        <v>0</v>
      </c>
    </row>
    <row r="157" spans="2:12" ht="15" x14ac:dyDescent="0.25">
      <c r="B157" s="31" t="s">
        <v>423</v>
      </c>
      <c r="C157" s="270">
        <f>C$55</f>
        <v>0</v>
      </c>
      <c r="D157" s="142"/>
      <c r="E157" s="142"/>
      <c r="F157" s="144"/>
      <c r="G157" s="142"/>
      <c r="H157" s="142"/>
      <c r="I157" s="153"/>
      <c r="J157" s="92">
        <f>IF(G157&gt;0,(D157*(F157/G157)),0)</f>
        <v>0</v>
      </c>
      <c r="K157" s="97">
        <f>K$55</f>
        <v>0</v>
      </c>
      <c r="L157" s="94">
        <f>IF(K157&gt;0,((J157/K157)*I157),0)</f>
        <v>0</v>
      </c>
    </row>
    <row r="158" spans="2:12" ht="15" x14ac:dyDescent="0.25">
      <c r="B158" s="31" t="s">
        <v>424</v>
      </c>
      <c r="C158" s="270">
        <f>C$56</f>
        <v>0</v>
      </c>
      <c r="D158" s="142"/>
      <c r="E158" s="142"/>
      <c r="F158" s="144"/>
      <c r="G158" s="142"/>
      <c r="H158" s="142"/>
      <c r="I158" s="153"/>
      <c r="J158" s="92">
        <f t="shared" ref="J158:J168" si="29">IF(G158&gt;0,(D158*(F158/G158)),0)</f>
        <v>0</v>
      </c>
      <c r="K158" s="93">
        <f>K$56</f>
        <v>0</v>
      </c>
      <c r="L158" s="94">
        <f t="shared" ref="L158:L168" si="30">IF(K158&gt;0,((J158/K158)*I158),0)</f>
        <v>0</v>
      </c>
    </row>
    <row r="159" spans="2:12" ht="15" x14ac:dyDescent="0.25">
      <c r="B159" s="31" t="s">
        <v>425</v>
      </c>
      <c r="C159" s="270">
        <f>C$57</f>
        <v>0</v>
      </c>
      <c r="D159" s="142"/>
      <c r="E159" s="142"/>
      <c r="F159" s="144"/>
      <c r="G159" s="142"/>
      <c r="H159" s="142"/>
      <c r="I159" s="153"/>
      <c r="J159" s="92">
        <f t="shared" si="29"/>
        <v>0</v>
      </c>
      <c r="K159" s="97">
        <f>K$57</f>
        <v>0</v>
      </c>
      <c r="L159" s="94">
        <f t="shared" si="30"/>
        <v>0</v>
      </c>
    </row>
    <row r="160" spans="2:12" ht="15" x14ac:dyDescent="0.25">
      <c r="B160" s="31" t="s">
        <v>426</v>
      </c>
      <c r="C160" s="270">
        <f>C$58</f>
        <v>0</v>
      </c>
      <c r="D160" s="142"/>
      <c r="E160" s="142"/>
      <c r="F160" s="144"/>
      <c r="G160" s="142"/>
      <c r="H160" s="142"/>
      <c r="I160" s="153"/>
      <c r="J160" s="92">
        <f t="shared" si="29"/>
        <v>0</v>
      </c>
      <c r="K160" s="97">
        <f>K$58</f>
        <v>0</v>
      </c>
      <c r="L160" s="94">
        <f t="shared" si="30"/>
        <v>0</v>
      </c>
    </row>
    <row r="161" spans="2:12" ht="15" x14ac:dyDescent="0.25">
      <c r="B161" s="31" t="s">
        <v>427</v>
      </c>
      <c r="C161" s="270">
        <f>C$59</f>
        <v>0</v>
      </c>
      <c r="D161" s="142"/>
      <c r="E161" s="142"/>
      <c r="F161" s="144"/>
      <c r="G161" s="142"/>
      <c r="H161" s="142"/>
      <c r="I161" s="153"/>
      <c r="J161" s="92">
        <f t="shared" si="29"/>
        <v>0</v>
      </c>
      <c r="K161" s="93">
        <f>K$59</f>
        <v>0</v>
      </c>
      <c r="L161" s="94">
        <f t="shared" si="30"/>
        <v>0</v>
      </c>
    </row>
    <row r="162" spans="2:12" ht="15" x14ac:dyDescent="0.25">
      <c r="B162" s="31" t="s">
        <v>428</v>
      </c>
      <c r="C162" s="270">
        <f>C$60</f>
        <v>0</v>
      </c>
      <c r="D162" s="142"/>
      <c r="E162" s="142"/>
      <c r="F162" s="144"/>
      <c r="G162" s="142"/>
      <c r="H162" s="142"/>
      <c r="I162" s="153"/>
      <c r="J162" s="92">
        <f t="shared" si="29"/>
        <v>0</v>
      </c>
      <c r="K162" s="97">
        <f>K$60</f>
        <v>0</v>
      </c>
      <c r="L162" s="94">
        <f t="shared" si="30"/>
        <v>0</v>
      </c>
    </row>
    <row r="163" spans="2:12" ht="15" x14ac:dyDescent="0.25">
      <c r="B163" s="31" t="s">
        <v>429</v>
      </c>
      <c r="C163" s="270">
        <f>C$61</f>
        <v>0</v>
      </c>
      <c r="D163" s="142"/>
      <c r="E163" s="142"/>
      <c r="F163" s="144"/>
      <c r="G163" s="142"/>
      <c r="H163" s="142"/>
      <c r="I163" s="153"/>
      <c r="J163" s="92">
        <f t="shared" si="29"/>
        <v>0</v>
      </c>
      <c r="K163" s="97">
        <f>K$61</f>
        <v>0</v>
      </c>
      <c r="L163" s="94">
        <f t="shared" si="30"/>
        <v>0</v>
      </c>
    </row>
    <row r="164" spans="2:12" ht="15" x14ac:dyDescent="0.25">
      <c r="B164" s="31" t="s">
        <v>430</v>
      </c>
      <c r="C164" s="270">
        <f>C$62</f>
        <v>0</v>
      </c>
      <c r="D164" s="142"/>
      <c r="E164" s="142"/>
      <c r="F164" s="144"/>
      <c r="G164" s="142"/>
      <c r="H164" s="142"/>
      <c r="I164" s="153"/>
      <c r="J164" s="92">
        <f t="shared" si="29"/>
        <v>0</v>
      </c>
      <c r="K164" s="93">
        <f>K$62</f>
        <v>0</v>
      </c>
      <c r="L164" s="94">
        <f t="shared" si="30"/>
        <v>0</v>
      </c>
    </row>
    <row r="165" spans="2:12" ht="15" x14ac:dyDescent="0.25">
      <c r="B165" s="31" t="s">
        <v>431</v>
      </c>
      <c r="C165" s="270">
        <f>C$63</f>
        <v>0</v>
      </c>
      <c r="D165" s="142"/>
      <c r="E165" s="142"/>
      <c r="F165" s="144"/>
      <c r="G165" s="142"/>
      <c r="H165" s="142"/>
      <c r="I165" s="153"/>
      <c r="J165" s="92">
        <f t="shared" si="29"/>
        <v>0</v>
      </c>
      <c r="K165" s="97">
        <f>K$63</f>
        <v>0</v>
      </c>
      <c r="L165" s="94">
        <f t="shared" si="30"/>
        <v>0</v>
      </c>
    </row>
    <row r="166" spans="2:12" ht="15" x14ac:dyDescent="0.25">
      <c r="B166" s="31" t="s">
        <v>432</v>
      </c>
      <c r="C166" s="270">
        <f>C$64</f>
        <v>0</v>
      </c>
      <c r="D166" s="142"/>
      <c r="E166" s="142"/>
      <c r="F166" s="144"/>
      <c r="G166" s="142"/>
      <c r="H166" s="142"/>
      <c r="I166" s="153"/>
      <c r="J166" s="92">
        <f t="shared" si="29"/>
        <v>0</v>
      </c>
      <c r="K166" s="97">
        <f>K$64</f>
        <v>0</v>
      </c>
      <c r="L166" s="94">
        <f t="shared" si="30"/>
        <v>0</v>
      </c>
    </row>
    <row r="167" spans="2:12" ht="15" x14ac:dyDescent="0.25">
      <c r="B167" s="31" t="s">
        <v>433</v>
      </c>
      <c r="C167" s="270">
        <f>C$65</f>
        <v>0</v>
      </c>
      <c r="D167" s="142"/>
      <c r="E167" s="142"/>
      <c r="F167" s="144"/>
      <c r="G167" s="142"/>
      <c r="H167" s="142"/>
      <c r="I167" s="153"/>
      <c r="J167" s="92">
        <f t="shared" si="29"/>
        <v>0</v>
      </c>
      <c r="K167" s="93">
        <f>K$65</f>
        <v>0</v>
      </c>
      <c r="L167" s="94">
        <f t="shared" si="30"/>
        <v>0</v>
      </c>
    </row>
    <row r="168" spans="2:12" ht="15" x14ac:dyDescent="0.25">
      <c r="B168" s="31" t="s">
        <v>434</v>
      </c>
      <c r="C168" s="270">
        <f>C$66</f>
        <v>0</v>
      </c>
      <c r="D168" s="142"/>
      <c r="E168" s="142"/>
      <c r="F168" s="144"/>
      <c r="G168" s="142"/>
      <c r="H168" s="142"/>
      <c r="I168" s="153"/>
      <c r="J168" s="92">
        <f t="shared" si="29"/>
        <v>0</v>
      </c>
      <c r="K168" s="97">
        <f>K$66</f>
        <v>0</v>
      </c>
      <c r="L168" s="94">
        <f t="shared" si="30"/>
        <v>0</v>
      </c>
    </row>
    <row r="169" spans="2:12" ht="15" x14ac:dyDescent="0.25">
      <c r="B169" s="31" t="s">
        <v>593</v>
      </c>
      <c r="C169" s="270">
        <f>C$67</f>
        <v>0</v>
      </c>
      <c r="D169" s="142"/>
      <c r="E169" s="142"/>
      <c r="F169" s="144"/>
      <c r="G169" s="142"/>
      <c r="H169" s="142"/>
      <c r="I169" s="153"/>
      <c r="J169" s="92">
        <f>IF(G169&gt;0,(D169*(F169/G169)),0)</f>
        <v>0</v>
      </c>
      <c r="K169" s="97">
        <f>K$67</f>
        <v>0</v>
      </c>
      <c r="L169" s="94">
        <f>IF(K169&gt;0,((J169/K169)*I169),0)</f>
        <v>0</v>
      </c>
    </row>
    <row r="170" spans="2:12" ht="15" x14ac:dyDescent="0.25">
      <c r="B170" s="31" t="s">
        <v>594</v>
      </c>
      <c r="C170" s="270">
        <f>C$68</f>
        <v>0</v>
      </c>
      <c r="D170" s="142"/>
      <c r="E170" s="142"/>
      <c r="F170" s="144"/>
      <c r="G170" s="142"/>
      <c r="H170" s="142"/>
      <c r="I170" s="153"/>
      <c r="J170" s="92">
        <f t="shared" ref="J170:J181" si="31">IF(G170&gt;0,(D170*(F170/G170)),0)</f>
        <v>0</v>
      </c>
      <c r="K170" s="93">
        <f>K$68</f>
        <v>0</v>
      </c>
      <c r="L170" s="94">
        <f t="shared" ref="L170:L181" si="32">IF(K170&gt;0,((J170/K170)*I170),0)</f>
        <v>0</v>
      </c>
    </row>
    <row r="171" spans="2:12" ht="15" x14ac:dyDescent="0.25">
      <c r="B171" s="31" t="s">
        <v>595</v>
      </c>
      <c r="C171" s="270">
        <f>C$69</f>
        <v>0</v>
      </c>
      <c r="D171" s="142"/>
      <c r="E171" s="142"/>
      <c r="F171" s="144"/>
      <c r="G171" s="142"/>
      <c r="H171" s="142"/>
      <c r="I171" s="153"/>
      <c r="J171" s="92">
        <f t="shared" si="31"/>
        <v>0</v>
      </c>
      <c r="K171" s="97">
        <f>K$69</f>
        <v>0</v>
      </c>
      <c r="L171" s="94">
        <f t="shared" si="32"/>
        <v>0</v>
      </c>
    </row>
    <row r="172" spans="2:12" ht="15" x14ac:dyDescent="0.25">
      <c r="B172" s="31" t="s">
        <v>596</v>
      </c>
      <c r="C172" s="270">
        <f>C$70</f>
        <v>0</v>
      </c>
      <c r="D172" s="142"/>
      <c r="E172" s="142"/>
      <c r="F172" s="144"/>
      <c r="G172" s="142"/>
      <c r="H172" s="142"/>
      <c r="I172" s="153"/>
      <c r="J172" s="92">
        <f t="shared" si="31"/>
        <v>0</v>
      </c>
      <c r="K172" s="97">
        <f>K$70</f>
        <v>0</v>
      </c>
      <c r="L172" s="94">
        <f t="shared" si="32"/>
        <v>0</v>
      </c>
    </row>
    <row r="173" spans="2:12" ht="15" x14ac:dyDescent="0.25">
      <c r="B173" s="31" t="s">
        <v>597</v>
      </c>
      <c r="C173" s="270">
        <f>C$71</f>
        <v>0</v>
      </c>
      <c r="D173" s="142"/>
      <c r="E173" s="142"/>
      <c r="F173" s="144"/>
      <c r="G173" s="142"/>
      <c r="H173" s="142"/>
      <c r="I173" s="153"/>
      <c r="J173" s="92">
        <f t="shared" si="31"/>
        <v>0</v>
      </c>
      <c r="K173" s="93">
        <f>K$71</f>
        <v>0</v>
      </c>
      <c r="L173" s="94">
        <f t="shared" si="32"/>
        <v>0</v>
      </c>
    </row>
    <row r="174" spans="2:12" ht="15" x14ac:dyDescent="0.25">
      <c r="B174" s="31" t="s">
        <v>598</v>
      </c>
      <c r="C174" s="270">
        <f>C$72</f>
        <v>0</v>
      </c>
      <c r="D174" s="142"/>
      <c r="E174" s="142"/>
      <c r="F174" s="144"/>
      <c r="G174" s="142"/>
      <c r="H174" s="142"/>
      <c r="I174" s="153"/>
      <c r="J174" s="92">
        <f t="shared" si="31"/>
        <v>0</v>
      </c>
      <c r="K174" s="97">
        <f>K$72</f>
        <v>0</v>
      </c>
      <c r="L174" s="94">
        <f t="shared" si="32"/>
        <v>0</v>
      </c>
    </row>
    <row r="175" spans="2:12" ht="15" x14ac:dyDescent="0.25">
      <c r="B175" s="31" t="s">
        <v>599</v>
      </c>
      <c r="C175" s="270">
        <f>C$73</f>
        <v>0</v>
      </c>
      <c r="D175" s="142"/>
      <c r="E175" s="142"/>
      <c r="F175" s="144"/>
      <c r="G175" s="142"/>
      <c r="H175" s="142"/>
      <c r="I175" s="153"/>
      <c r="J175" s="92">
        <f t="shared" si="31"/>
        <v>0</v>
      </c>
      <c r="K175" s="97">
        <f>K$73</f>
        <v>0</v>
      </c>
      <c r="L175" s="94">
        <f t="shared" si="32"/>
        <v>0</v>
      </c>
    </row>
    <row r="176" spans="2:12" ht="15" x14ac:dyDescent="0.25">
      <c r="B176" s="31" t="s">
        <v>454</v>
      </c>
      <c r="C176" s="270">
        <f>C$74</f>
        <v>0</v>
      </c>
      <c r="D176" s="142"/>
      <c r="E176" s="142"/>
      <c r="F176" s="144"/>
      <c r="G176" s="142"/>
      <c r="H176" s="142"/>
      <c r="I176" s="153"/>
      <c r="J176" s="92">
        <f t="shared" si="31"/>
        <v>0</v>
      </c>
      <c r="K176" s="93">
        <f>K$74</f>
        <v>0</v>
      </c>
      <c r="L176" s="94">
        <f t="shared" si="32"/>
        <v>0</v>
      </c>
    </row>
    <row r="177" spans="2:12" ht="15" x14ac:dyDescent="0.25">
      <c r="B177" s="31" t="s">
        <v>455</v>
      </c>
      <c r="C177" s="270">
        <f>C$75</f>
        <v>0</v>
      </c>
      <c r="D177" s="142"/>
      <c r="E177" s="142"/>
      <c r="F177" s="144"/>
      <c r="G177" s="142"/>
      <c r="H177" s="142"/>
      <c r="I177" s="153"/>
      <c r="J177" s="92">
        <f t="shared" si="31"/>
        <v>0</v>
      </c>
      <c r="K177" s="97">
        <f>K$75</f>
        <v>0</v>
      </c>
      <c r="L177" s="94">
        <f t="shared" si="32"/>
        <v>0</v>
      </c>
    </row>
    <row r="178" spans="2:12" ht="15" x14ac:dyDescent="0.25">
      <c r="B178" s="31" t="s">
        <v>456</v>
      </c>
      <c r="C178" s="270">
        <f>C$76</f>
        <v>0</v>
      </c>
      <c r="D178" s="142"/>
      <c r="E178" s="142"/>
      <c r="F178" s="144"/>
      <c r="G178" s="142"/>
      <c r="H178" s="142"/>
      <c r="I178" s="153"/>
      <c r="J178" s="92">
        <f t="shared" si="31"/>
        <v>0</v>
      </c>
      <c r="K178" s="97">
        <f>K$76</f>
        <v>0</v>
      </c>
      <c r="L178" s="94">
        <f t="shared" si="32"/>
        <v>0</v>
      </c>
    </row>
    <row r="179" spans="2:12" ht="15" x14ac:dyDescent="0.25">
      <c r="B179" s="31" t="s">
        <v>457</v>
      </c>
      <c r="C179" s="270">
        <f>C$77</f>
        <v>0</v>
      </c>
      <c r="D179" s="142"/>
      <c r="E179" s="142"/>
      <c r="F179" s="144"/>
      <c r="G179" s="142"/>
      <c r="H179" s="142"/>
      <c r="I179" s="153"/>
      <c r="J179" s="92">
        <f t="shared" si="31"/>
        <v>0</v>
      </c>
      <c r="K179" s="93">
        <f>K$77</f>
        <v>0</v>
      </c>
      <c r="L179" s="94">
        <f t="shared" si="32"/>
        <v>0</v>
      </c>
    </row>
    <row r="180" spans="2:12" ht="15" x14ac:dyDescent="0.25">
      <c r="B180" s="31" t="s">
        <v>458</v>
      </c>
      <c r="C180" s="270">
        <f>C$78</f>
        <v>0</v>
      </c>
      <c r="D180" s="142"/>
      <c r="E180" s="142"/>
      <c r="F180" s="144"/>
      <c r="G180" s="142"/>
      <c r="H180" s="142"/>
      <c r="I180" s="153"/>
      <c r="J180" s="92">
        <f t="shared" si="31"/>
        <v>0</v>
      </c>
      <c r="K180" s="97">
        <f>K$78</f>
        <v>0</v>
      </c>
      <c r="L180" s="94">
        <f t="shared" si="32"/>
        <v>0</v>
      </c>
    </row>
    <row r="181" spans="2:12" ht="15" x14ac:dyDescent="0.25">
      <c r="B181" s="31" t="s">
        <v>459</v>
      </c>
      <c r="C181" s="270">
        <f>C$79</f>
        <v>0</v>
      </c>
      <c r="D181" s="142"/>
      <c r="E181" s="142"/>
      <c r="F181" s="144"/>
      <c r="G181" s="142"/>
      <c r="H181" s="142"/>
      <c r="I181" s="153"/>
      <c r="J181" s="92">
        <f t="shared" si="31"/>
        <v>0</v>
      </c>
      <c r="K181" s="97">
        <f>K$79</f>
        <v>0</v>
      </c>
      <c r="L181" s="94">
        <f t="shared" si="32"/>
        <v>0</v>
      </c>
    </row>
    <row r="182" spans="2:12" ht="15" x14ac:dyDescent="0.25">
      <c r="B182" s="31" t="s">
        <v>460</v>
      </c>
      <c r="C182" s="270">
        <f>C$80</f>
        <v>0</v>
      </c>
      <c r="D182" s="142"/>
      <c r="E182" s="142"/>
      <c r="F182" s="144"/>
      <c r="G182" s="142"/>
      <c r="H182" s="142"/>
      <c r="I182" s="153"/>
      <c r="J182" s="92">
        <f>IF(G182&gt;0,(D182*(F182/G182)),0)</f>
        <v>0</v>
      </c>
      <c r="K182" s="93">
        <f>K$80</f>
        <v>0</v>
      </c>
      <c r="L182" s="94">
        <f>IF(K182&gt;0,((J182/K182)*I182),0)</f>
        <v>0</v>
      </c>
    </row>
    <row r="183" spans="2:12" ht="15" x14ac:dyDescent="0.25">
      <c r="B183" s="31" t="s">
        <v>461</v>
      </c>
      <c r="C183" s="270">
        <f>C$81</f>
        <v>0</v>
      </c>
      <c r="D183" s="142"/>
      <c r="E183" s="142"/>
      <c r="F183" s="144"/>
      <c r="G183" s="142"/>
      <c r="H183" s="142"/>
      <c r="I183" s="153"/>
      <c r="J183" s="92">
        <f t="shared" ref="J183:J193" si="33">IF(G183&gt;0,(D183*(F183/G183)),0)</f>
        <v>0</v>
      </c>
      <c r="K183" s="97">
        <f>K$81</f>
        <v>0</v>
      </c>
      <c r="L183" s="94">
        <f t="shared" ref="L183:L193" si="34">IF(K183&gt;0,((J183/K183)*I183),0)</f>
        <v>0</v>
      </c>
    </row>
    <row r="184" spans="2:12" ht="15" x14ac:dyDescent="0.25">
      <c r="B184" s="31" t="s">
        <v>462</v>
      </c>
      <c r="C184" s="270">
        <f>C$82</f>
        <v>0</v>
      </c>
      <c r="D184" s="142"/>
      <c r="E184" s="142"/>
      <c r="F184" s="144"/>
      <c r="G184" s="142"/>
      <c r="H184" s="142"/>
      <c r="I184" s="153"/>
      <c r="J184" s="92">
        <f t="shared" si="33"/>
        <v>0</v>
      </c>
      <c r="K184" s="97">
        <f>K$82</f>
        <v>0</v>
      </c>
      <c r="L184" s="94">
        <f t="shared" si="34"/>
        <v>0</v>
      </c>
    </row>
    <row r="185" spans="2:12" ht="15" x14ac:dyDescent="0.25">
      <c r="B185" s="31" t="s">
        <v>463</v>
      </c>
      <c r="C185" s="270">
        <f>C$83</f>
        <v>0</v>
      </c>
      <c r="D185" s="142"/>
      <c r="E185" s="142"/>
      <c r="F185" s="144"/>
      <c r="G185" s="142"/>
      <c r="H185" s="142"/>
      <c r="I185" s="153"/>
      <c r="J185" s="92">
        <f t="shared" si="33"/>
        <v>0</v>
      </c>
      <c r="K185" s="93">
        <f>K$83</f>
        <v>0</v>
      </c>
      <c r="L185" s="94">
        <f t="shared" si="34"/>
        <v>0</v>
      </c>
    </row>
    <row r="186" spans="2:12" ht="15" x14ac:dyDescent="0.25">
      <c r="B186" s="31" t="s">
        <v>464</v>
      </c>
      <c r="C186" s="270">
        <f>C$84</f>
        <v>0</v>
      </c>
      <c r="D186" s="142"/>
      <c r="E186" s="142"/>
      <c r="F186" s="144"/>
      <c r="G186" s="142"/>
      <c r="H186" s="142"/>
      <c r="I186" s="153"/>
      <c r="J186" s="92">
        <f t="shared" si="33"/>
        <v>0</v>
      </c>
      <c r="K186" s="97">
        <f>K$84</f>
        <v>0</v>
      </c>
      <c r="L186" s="94">
        <f t="shared" si="34"/>
        <v>0</v>
      </c>
    </row>
    <row r="187" spans="2:12" ht="15" x14ac:dyDescent="0.25">
      <c r="B187" s="31" t="s">
        <v>465</v>
      </c>
      <c r="C187" s="270">
        <f>C$85</f>
        <v>0</v>
      </c>
      <c r="D187" s="142"/>
      <c r="E187" s="142"/>
      <c r="F187" s="144"/>
      <c r="G187" s="142"/>
      <c r="H187" s="142"/>
      <c r="I187" s="153"/>
      <c r="J187" s="92">
        <f t="shared" si="33"/>
        <v>0</v>
      </c>
      <c r="K187" s="97">
        <f>K$85</f>
        <v>0</v>
      </c>
      <c r="L187" s="94">
        <f t="shared" si="34"/>
        <v>0</v>
      </c>
    </row>
    <row r="188" spans="2:12" ht="15" x14ac:dyDescent="0.25">
      <c r="B188" s="31" t="s">
        <v>466</v>
      </c>
      <c r="C188" s="270">
        <f>C$86</f>
        <v>0</v>
      </c>
      <c r="D188" s="142"/>
      <c r="E188" s="142"/>
      <c r="F188" s="144"/>
      <c r="G188" s="142"/>
      <c r="H188" s="142"/>
      <c r="I188" s="153"/>
      <c r="J188" s="92">
        <f t="shared" si="33"/>
        <v>0</v>
      </c>
      <c r="K188" s="93">
        <f>K$86</f>
        <v>0</v>
      </c>
      <c r="L188" s="94">
        <f t="shared" si="34"/>
        <v>0</v>
      </c>
    </row>
    <row r="189" spans="2:12" ht="15" x14ac:dyDescent="0.25">
      <c r="B189" s="31" t="s">
        <v>467</v>
      </c>
      <c r="C189" s="270">
        <f>C$87</f>
        <v>0</v>
      </c>
      <c r="D189" s="142"/>
      <c r="E189" s="142"/>
      <c r="F189" s="144"/>
      <c r="G189" s="142"/>
      <c r="H189" s="142"/>
      <c r="I189" s="153"/>
      <c r="J189" s="92">
        <f t="shared" si="33"/>
        <v>0</v>
      </c>
      <c r="K189" s="97">
        <f>K$87</f>
        <v>0</v>
      </c>
      <c r="L189" s="94">
        <f t="shared" si="34"/>
        <v>0</v>
      </c>
    </row>
    <row r="190" spans="2:12" ht="15" x14ac:dyDescent="0.25">
      <c r="B190" s="31" t="s">
        <v>468</v>
      </c>
      <c r="C190" s="270">
        <f>C$88</f>
        <v>0</v>
      </c>
      <c r="D190" s="142"/>
      <c r="E190" s="142"/>
      <c r="F190" s="144"/>
      <c r="G190" s="142"/>
      <c r="H190" s="142"/>
      <c r="I190" s="153"/>
      <c r="J190" s="92">
        <f t="shared" si="33"/>
        <v>0</v>
      </c>
      <c r="K190" s="97">
        <f>K$88</f>
        <v>0</v>
      </c>
      <c r="L190" s="94">
        <f t="shared" si="34"/>
        <v>0</v>
      </c>
    </row>
    <row r="191" spans="2:12" ht="15" x14ac:dyDescent="0.25">
      <c r="B191" s="31" t="s">
        <v>469</v>
      </c>
      <c r="C191" s="270">
        <f>C$89</f>
        <v>0</v>
      </c>
      <c r="D191" s="142"/>
      <c r="E191" s="142"/>
      <c r="F191" s="144"/>
      <c r="G191" s="142"/>
      <c r="H191" s="142"/>
      <c r="I191" s="153"/>
      <c r="J191" s="92">
        <f t="shared" si="33"/>
        <v>0</v>
      </c>
      <c r="K191" s="93">
        <f>K$89</f>
        <v>0</v>
      </c>
      <c r="L191" s="94">
        <f t="shared" si="34"/>
        <v>0</v>
      </c>
    </row>
    <row r="192" spans="2:12" ht="15" x14ac:dyDescent="0.25">
      <c r="B192" s="31" t="s">
        <v>470</v>
      </c>
      <c r="C192" s="270">
        <f>C$90</f>
        <v>0</v>
      </c>
      <c r="D192" s="142"/>
      <c r="E192" s="142"/>
      <c r="F192" s="144"/>
      <c r="G192" s="142"/>
      <c r="H192" s="142"/>
      <c r="I192" s="153"/>
      <c r="J192" s="92">
        <f t="shared" si="33"/>
        <v>0</v>
      </c>
      <c r="K192" s="97">
        <f>K$90</f>
        <v>0</v>
      </c>
      <c r="L192" s="94">
        <f t="shared" si="34"/>
        <v>0</v>
      </c>
    </row>
    <row r="193" spans="2:12" ht="15" x14ac:dyDescent="0.25">
      <c r="B193" s="31" t="s">
        <v>471</v>
      </c>
      <c r="C193" s="270">
        <f>C$91</f>
        <v>0</v>
      </c>
      <c r="D193" s="142"/>
      <c r="E193" s="142"/>
      <c r="F193" s="144"/>
      <c r="G193" s="142"/>
      <c r="H193" s="142"/>
      <c r="I193" s="153"/>
      <c r="J193" s="92">
        <f t="shared" si="33"/>
        <v>0</v>
      </c>
      <c r="K193" s="97">
        <f>K$91</f>
        <v>0</v>
      </c>
      <c r="L193" s="94">
        <f t="shared" si="34"/>
        <v>0</v>
      </c>
    </row>
    <row r="194" spans="2:12" ht="15" x14ac:dyDescent="0.25">
      <c r="B194" s="31" t="s">
        <v>472</v>
      </c>
      <c r="C194" s="270">
        <f>C$92</f>
        <v>0</v>
      </c>
      <c r="D194" s="142"/>
      <c r="E194" s="142"/>
      <c r="F194" s="144"/>
      <c r="G194" s="142"/>
      <c r="H194" s="142"/>
      <c r="I194" s="153"/>
      <c r="J194" s="92">
        <f>IF(G194&gt;0,(D194*(F194/G194)),0)</f>
        <v>0</v>
      </c>
      <c r="K194" s="93">
        <f>K$92</f>
        <v>0</v>
      </c>
      <c r="L194" s="94">
        <f>IF(K194&gt;0,((J194/K194)*I194),0)</f>
        <v>0</v>
      </c>
    </row>
    <row r="195" spans="2:12" ht="15" x14ac:dyDescent="0.25">
      <c r="B195" s="31" t="s">
        <v>473</v>
      </c>
      <c r="C195" s="270">
        <f>C$93</f>
        <v>0</v>
      </c>
      <c r="D195" s="142"/>
      <c r="E195" s="142"/>
      <c r="F195" s="144"/>
      <c r="G195" s="142"/>
      <c r="H195" s="142"/>
      <c r="I195" s="153"/>
      <c r="J195" s="92">
        <f t="shared" ref="J195:J206" si="35">IF(G195&gt;0,(D195*(F195/G195)),0)</f>
        <v>0</v>
      </c>
      <c r="K195" s="97">
        <f>K$93</f>
        <v>0</v>
      </c>
      <c r="L195" s="94">
        <f t="shared" ref="L195:L206" si="36">IF(K195&gt;0,((J195/K195)*I195),0)</f>
        <v>0</v>
      </c>
    </row>
    <row r="196" spans="2:12" ht="15" x14ac:dyDescent="0.25">
      <c r="B196" s="31" t="s">
        <v>474</v>
      </c>
      <c r="C196" s="270">
        <f>C$94</f>
        <v>0</v>
      </c>
      <c r="D196" s="142"/>
      <c r="E196" s="142"/>
      <c r="F196" s="144"/>
      <c r="G196" s="142"/>
      <c r="H196" s="142"/>
      <c r="I196" s="153"/>
      <c r="J196" s="92">
        <f t="shared" si="35"/>
        <v>0</v>
      </c>
      <c r="K196" s="97">
        <f>K$94</f>
        <v>0</v>
      </c>
      <c r="L196" s="94">
        <f t="shared" si="36"/>
        <v>0</v>
      </c>
    </row>
    <row r="197" spans="2:12" ht="15" x14ac:dyDescent="0.25">
      <c r="B197" s="31" t="s">
        <v>475</v>
      </c>
      <c r="C197" s="270">
        <f>C$95</f>
        <v>0</v>
      </c>
      <c r="D197" s="142"/>
      <c r="E197" s="142"/>
      <c r="F197" s="144"/>
      <c r="G197" s="142"/>
      <c r="H197" s="142"/>
      <c r="I197" s="153"/>
      <c r="J197" s="92">
        <f t="shared" si="35"/>
        <v>0</v>
      </c>
      <c r="K197" s="93">
        <f>K$95</f>
        <v>0</v>
      </c>
      <c r="L197" s="94">
        <f t="shared" si="36"/>
        <v>0</v>
      </c>
    </row>
    <row r="198" spans="2:12" ht="15" x14ac:dyDescent="0.25">
      <c r="B198" s="31" t="s">
        <v>476</v>
      </c>
      <c r="C198" s="270">
        <f>C$96</f>
        <v>0</v>
      </c>
      <c r="D198" s="142"/>
      <c r="E198" s="142"/>
      <c r="F198" s="144"/>
      <c r="G198" s="142"/>
      <c r="H198" s="142"/>
      <c r="I198" s="153"/>
      <c r="J198" s="92">
        <f t="shared" si="35"/>
        <v>0</v>
      </c>
      <c r="K198" s="97">
        <f>K$96</f>
        <v>0</v>
      </c>
      <c r="L198" s="94">
        <f t="shared" si="36"/>
        <v>0</v>
      </c>
    </row>
    <row r="199" spans="2:12" ht="15" x14ac:dyDescent="0.25">
      <c r="B199" s="31" t="s">
        <v>477</v>
      </c>
      <c r="C199" s="270">
        <f>C$97</f>
        <v>0</v>
      </c>
      <c r="D199" s="142"/>
      <c r="E199" s="142"/>
      <c r="F199" s="144"/>
      <c r="G199" s="142"/>
      <c r="H199" s="142"/>
      <c r="I199" s="153"/>
      <c r="J199" s="92">
        <f t="shared" si="35"/>
        <v>0</v>
      </c>
      <c r="K199" s="97">
        <f>K$97</f>
        <v>0</v>
      </c>
      <c r="L199" s="94">
        <f t="shared" si="36"/>
        <v>0</v>
      </c>
    </row>
    <row r="200" spans="2:12" ht="15" x14ac:dyDescent="0.25">
      <c r="B200" s="31" t="s">
        <v>478</v>
      </c>
      <c r="C200" s="270">
        <f>C$98</f>
        <v>0</v>
      </c>
      <c r="D200" s="142"/>
      <c r="E200" s="142"/>
      <c r="F200" s="144"/>
      <c r="G200" s="142"/>
      <c r="H200" s="142"/>
      <c r="I200" s="153"/>
      <c r="J200" s="92">
        <f t="shared" si="35"/>
        <v>0</v>
      </c>
      <c r="K200" s="93">
        <f>K$98</f>
        <v>0</v>
      </c>
      <c r="L200" s="94">
        <f t="shared" si="36"/>
        <v>0</v>
      </c>
    </row>
    <row r="201" spans="2:12" ht="15" x14ac:dyDescent="0.25">
      <c r="B201" s="31" t="s">
        <v>479</v>
      </c>
      <c r="C201" s="270">
        <f>C$99</f>
        <v>0</v>
      </c>
      <c r="D201" s="142"/>
      <c r="E201" s="142"/>
      <c r="F201" s="144"/>
      <c r="G201" s="142"/>
      <c r="H201" s="142"/>
      <c r="I201" s="153"/>
      <c r="J201" s="92">
        <f t="shared" si="35"/>
        <v>0</v>
      </c>
      <c r="K201" s="97">
        <f>K$99</f>
        <v>0</v>
      </c>
      <c r="L201" s="94">
        <f t="shared" si="36"/>
        <v>0</v>
      </c>
    </row>
    <row r="202" spans="2:12" ht="15" x14ac:dyDescent="0.25">
      <c r="B202" s="31" t="s">
        <v>480</v>
      </c>
      <c r="C202" s="270">
        <f>C$100</f>
        <v>0</v>
      </c>
      <c r="D202" s="142"/>
      <c r="E202" s="142"/>
      <c r="F202" s="144"/>
      <c r="G202" s="142"/>
      <c r="H202" s="142"/>
      <c r="I202" s="153"/>
      <c r="J202" s="92">
        <f t="shared" si="35"/>
        <v>0</v>
      </c>
      <c r="K202" s="97">
        <f>K$100</f>
        <v>0</v>
      </c>
      <c r="L202" s="94">
        <f t="shared" si="36"/>
        <v>0</v>
      </c>
    </row>
    <row r="203" spans="2:12" ht="15" x14ac:dyDescent="0.25">
      <c r="B203" s="31" t="s">
        <v>481</v>
      </c>
      <c r="C203" s="270">
        <f>C$101</f>
        <v>0</v>
      </c>
      <c r="D203" s="142"/>
      <c r="E203" s="142"/>
      <c r="F203" s="144"/>
      <c r="G203" s="142"/>
      <c r="H203" s="142"/>
      <c r="I203" s="153"/>
      <c r="J203" s="92">
        <f t="shared" si="35"/>
        <v>0</v>
      </c>
      <c r="K203" s="93">
        <f>K$101</f>
        <v>0</v>
      </c>
      <c r="L203" s="94">
        <f t="shared" si="36"/>
        <v>0</v>
      </c>
    </row>
    <row r="204" spans="2:12" ht="15" x14ac:dyDescent="0.25">
      <c r="B204" s="31" t="s">
        <v>482</v>
      </c>
      <c r="C204" s="270">
        <f>C$102</f>
        <v>0</v>
      </c>
      <c r="D204" s="142"/>
      <c r="E204" s="142"/>
      <c r="F204" s="144"/>
      <c r="G204" s="142"/>
      <c r="H204" s="142"/>
      <c r="I204" s="153"/>
      <c r="J204" s="92">
        <f t="shared" si="35"/>
        <v>0</v>
      </c>
      <c r="K204" s="97">
        <f>K$102</f>
        <v>0</v>
      </c>
      <c r="L204" s="94">
        <f t="shared" si="36"/>
        <v>0</v>
      </c>
    </row>
    <row r="205" spans="2:12" ht="15" x14ac:dyDescent="0.25">
      <c r="B205" s="31" t="s">
        <v>483</v>
      </c>
      <c r="C205" s="270">
        <f>C$103</f>
        <v>0</v>
      </c>
      <c r="D205" s="142"/>
      <c r="E205" s="142"/>
      <c r="F205" s="144"/>
      <c r="G205" s="142"/>
      <c r="H205" s="142"/>
      <c r="I205" s="153"/>
      <c r="J205" s="92">
        <f t="shared" si="35"/>
        <v>0</v>
      </c>
      <c r="K205" s="97">
        <f>K$103</f>
        <v>0</v>
      </c>
      <c r="L205" s="94">
        <f t="shared" si="36"/>
        <v>0</v>
      </c>
    </row>
    <row r="206" spans="2:12" ht="15" x14ac:dyDescent="0.25">
      <c r="B206" s="31" t="s">
        <v>484</v>
      </c>
      <c r="C206" s="270">
        <f>C$104</f>
        <v>0</v>
      </c>
      <c r="D206" s="142"/>
      <c r="E206" s="142"/>
      <c r="F206" s="144"/>
      <c r="G206" s="142"/>
      <c r="H206" s="142"/>
      <c r="I206" s="153"/>
      <c r="J206" s="92">
        <f t="shared" si="35"/>
        <v>0</v>
      </c>
      <c r="K206" s="93">
        <f>K$104</f>
        <v>0</v>
      </c>
      <c r="L206" s="94">
        <f t="shared" si="36"/>
        <v>0</v>
      </c>
    </row>
    <row r="207" spans="2:12" x14ac:dyDescent="0.2">
      <c r="C207" s="31"/>
    </row>
    <row r="208" spans="2:12" ht="15" x14ac:dyDescent="0.25">
      <c r="C208" s="279" t="s">
        <v>640</v>
      </c>
      <c r="D208" s="280"/>
      <c r="E208" s="280"/>
      <c r="F208" s="280"/>
      <c r="G208" s="280"/>
      <c r="H208" s="280"/>
      <c r="I208" s="280"/>
      <c r="J208" s="280"/>
      <c r="K208" s="280"/>
      <c r="L208" s="281"/>
    </row>
    <row r="209" spans="2:12" ht="15" x14ac:dyDescent="0.25">
      <c r="B209" s="31" t="s">
        <v>42</v>
      </c>
      <c r="C209" s="270">
        <f>C$5</f>
        <v>0</v>
      </c>
      <c r="D209" s="142"/>
      <c r="E209" s="142"/>
      <c r="F209" s="144"/>
      <c r="G209" s="142"/>
      <c r="H209" s="142"/>
      <c r="I209" s="153"/>
      <c r="J209" s="92">
        <f>IF(G209&gt;0,(D209*(F209/G209)),0)</f>
        <v>0</v>
      </c>
      <c r="K209" s="93">
        <f>K$5</f>
        <v>0</v>
      </c>
      <c r="L209" s="94">
        <f>IF(K209&gt;0,((J209/K209)*I209),0)</f>
        <v>0</v>
      </c>
    </row>
    <row r="210" spans="2:12" ht="15" x14ac:dyDescent="0.25">
      <c r="B210" s="31" t="s">
        <v>43</v>
      </c>
      <c r="C210" s="270">
        <f>C$6</f>
        <v>0</v>
      </c>
      <c r="D210" s="142"/>
      <c r="E210" s="142"/>
      <c r="F210" s="144"/>
      <c r="G210" s="142"/>
      <c r="H210" s="142"/>
      <c r="I210" s="153"/>
      <c r="J210" s="92">
        <f t="shared" ref="J210:J220" si="37">IF(G210&gt;0,(D210*(F210/G210)),0)</f>
        <v>0</v>
      </c>
      <c r="K210" s="97">
        <f>K$6</f>
        <v>0</v>
      </c>
      <c r="L210" s="94">
        <f t="shared" ref="L210:L220" si="38">IF(K210&gt;0,((J210/K210)*I210),0)</f>
        <v>0</v>
      </c>
    </row>
    <row r="211" spans="2:12" ht="15" x14ac:dyDescent="0.25">
      <c r="B211" s="31" t="s">
        <v>44</v>
      </c>
      <c r="C211" s="270">
        <f>C$7</f>
        <v>0</v>
      </c>
      <c r="D211" s="142"/>
      <c r="E211" s="142"/>
      <c r="F211" s="144"/>
      <c r="G211" s="142"/>
      <c r="H211" s="142"/>
      <c r="I211" s="153"/>
      <c r="J211" s="92">
        <f t="shared" si="37"/>
        <v>0</v>
      </c>
      <c r="K211" s="97">
        <f>K$7</f>
        <v>0</v>
      </c>
      <c r="L211" s="94">
        <f t="shared" si="38"/>
        <v>0</v>
      </c>
    </row>
    <row r="212" spans="2:12" ht="15" x14ac:dyDescent="0.25">
      <c r="B212" s="31" t="s">
        <v>45</v>
      </c>
      <c r="C212" s="270">
        <f>C$8</f>
        <v>0</v>
      </c>
      <c r="D212" s="142"/>
      <c r="E212" s="142"/>
      <c r="F212" s="144"/>
      <c r="G212" s="142"/>
      <c r="H212" s="142"/>
      <c r="I212" s="153"/>
      <c r="J212" s="92">
        <f t="shared" si="37"/>
        <v>0</v>
      </c>
      <c r="K212" s="93">
        <f>K$8</f>
        <v>0</v>
      </c>
      <c r="L212" s="94">
        <f t="shared" si="38"/>
        <v>0</v>
      </c>
    </row>
    <row r="213" spans="2:12" ht="15" x14ac:dyDescent="0.25">
      <c r="B213" s="31" t="s">
        <v>46</v>
      </c>
      <c r="C213" s="270">
        <f>C$9</f>
        <v>0</v>
      </c>
      <c r="D213" s="142"/>
      <c r="E213" s="142"/>
      <c r="F213" s="144"/>
      <c r="G213" s="142"/>
      <c r="H213" s="142"/>
      <c r="I213" s="153"/>
      <c r="J213" s="92">
        <f t="shared" si="37"/>
        <v>0</v>
      </c>
      <c r="K213" s="97">
        <f>K$9</f>
        <v>0</v>
      </c>
      <c r="L213" s="94">
        <f t="shared" si="38"/>
        <v>0</v>
      </c>
    </row>
    <row r="214" spans="2:12" ht="15" x14ac:dyDescent="0.25">
      <c r="B214" s="31" t="s">
        <v>47</v>
      </c>
      <c r="C214" s="270">
        <f>C$10</f>
        <v>0</v>
      </c>
      <c r="D214" s="142"/>
      <c r="E214" s="142"/>
      <c r="F214" s="144"/>
      <c r="G214" s="142"/>
      <c r="H214" s="142"/>
      <c r="I214" s="153"/>
      <c r="J214" s="92">
        <f t="shared" si="37"/>
        <v>0</v>
      </c>
      <c r="K214" s="97">
        <f>K$10</f>
        <v>0</v>
      </c>
      <c r="L214" s="94">
        <f t="shared" si="38"/>
        <v>0</v>
      </c>
    </row>
    <row r="215" spans="2:12" ht="15" x14ac:dyDescent="0.25">
      <c r="B215" s="31" t="s">
        <v>48</v>
      </c>
      <c r="C215" s="270">
        <f>C$11</f>
        <v>0</v>
      </c>
      <c r="D215" s="142"/>
      <c r="E215" s="142"/>
      <c r="F215" s="144"/>
      <c r="G215" s="142"/>
      <c r="H215" s="142"/>
      <c r="I215" s="153"/>
      <c r="J215" s="92">
        <f t="shared" si="37"/>
        <v>0</v>
      </c>
      <c r="K215" s="93">
        <f>K$11</f>
        <v>0</v>
      </c>
      <c r="L215" s="94">
        <f t="shared" si="38"/>
        <v>0</v>
      </c>
    </row>
    <row r="216" spans="2:12" ht="15" x14ac:dyDescent="0.25">
      <c r="B216" s="31" t="s">
        <v>49</v>
      </c>
      <c r="C216" s="270">
        <f>C$12</f>
        <v>0</v>
      </c>
      <c r="D216" s="142"/>
      <c r="E216" s="142"/>
      <c r="F216" s="144"/>
      <c r="G216" s="142"/>
      <c r="H216" s="142"/>
      <c r="I216" s="153"/>
      <c r="J216" s="92">
        <f t="shared" si="37"/>
        <v>0</v>
      </c>
      <c r="K216" s="97">
        <f>K$12</f>
        <v>0</v>
      </c>
      <c r="L216" s="94">
        <f t="shared" si="38"/>
        <v>0</v>
      </c>
    </row>
    <row r="217" spans="2:12" ht="15" x14ac:dyDescent="0.25">
      <c r="B217" s="31" t="s">
        <v>50</v>
      </c>
      <c r="C217" s="270">
        <f>C$13</f>
        <v>0</v>
      </c>
      <c r="D217" s="142"/>
      <c r="E217" s="142"/>
      <c r="F217" s="144"/>
      <c r="G217" s="142"/>
      <c r="H217" s="142"/>
      <c r="I217" s="153"/>
      <c r="J217" s="92">
        <f t="shared" si="37"/>
        <v>0</v>
      </c>
      <c r="K217" s="97">
        <f>K$13</f>
        <v>0</v>
      </c>
      <c r="L217" s="94">
        <f t="shared" si="38"/>
        <v>0</v>
      </c>
    </row>
    <row r="218" spans="2:12" ht="15" x14ac:dyDescent="0.25">
      <c r="B218" s="31" t="s">
        <v>51</v>
      </c>
      <c r="C218" s="270">
        <f>C$14</f>
        <v>0</v>
      </c>
      <c r="D218" s="142"/>
      <c r="E218" s="142"/>
      <c r="F218" s="144"/>
      <c r="G218" s="142"/>
      <c r="H218" s="142"/>
      <c r="I218" s="153"/>
      <c r="J218" s="92">
        <f t="shared" si="37"/>
        <v>0</v>
      </c>
      <c r="K218" s="93">
        <f>K$14</f>
        <v>0</v>
      </c>
      <c r="L218" s="94">
        <f t="shared" si="38"/>
        <v>0</v>
      </c>
    </row>
    <row r="219" spans="2:12" ht="15" x14ac:dyDescent="0.25">
      <c r="B219" s="31" t="s">
        <v>52</v>
      </c>
      <c r="C219" s="270">
        <f>C$15</f>
        <v>0</v>
      </c>
      <c r="D219" s="142"/>
      <c r="E219" s="142"/>
      <c r="F219" s="144"/>
      <c r="G219" s="142"/>
      <c r="H219" s="142"/>
      <c r="I219" s="153"/>
      <c r="J219" s="92">
        <f t="shared" si="37"/>
        <v>0</v>
      </c>
      <c r="K219" s="97">
        <f>K$15</f>
        <v>0</v>
      </c>
      <c r="L219" s="94">
        <f t="shared" si="38"/>
        <v>0</v>
      </c>
    </row>
    <row r="220" spans="2:12" ht="15" x14ac:dyDescent="0.25">
      <c r="B220" s="31" t="s">
        <v>53</v>
      </c>
      <c r="C220" s="270">
        <f>C$16</f>
        <v>0</v>
      </c>
      <c r="D220" s="142"/>
      <c r="E220" s="142"/>
      <c r="F220" s="144"/>
      <c r="G220" s="142"/>
      <c r="H220" s="142"/>
      <c r="I220" s="153"/>
      <c r="J220" s="92">
        <f t="shared" si="37"/>
        <v>0</v>
      </c>
      <c r="K220" s="97">
        <f>K$16</f>
        <v>0</v>
      </c>
      <c r="L220" s="94">
        <f t="shared" si="38"/>
        <v>0</v>
      </c>
    </row>
    <row r="221" spans="2:12" ht="15" x14ac:dyDescent="0.25">
      <c r="B221" s="31" t="s">
        <v>54</v>
      </c>
      <c r="C221" s="270">
        <f>C$17</f>
        <v>0</v>
      </c>
      <c r="D221" s="142"/>
      <c r="E221" s="142"/>
      <c r="F221" s="144"/>
      <c r="G221" s="142"/>
      <c r="H221" s="142"/>
      <c r="I221" s="153"/>
      <c r="J221" s="92">
        <f>IF(G221&gt;0,(D221*(F221/G221)),0)</f>
        <v>0</v>
      </c>
      <c r="K221" s="93">
        <f>K$17</f>
        <v>0</v>
      </c>
      <c r="L221" s="94">
        <f>IF(K221&gt;0,((J221/K221)*I221),0)</f>
        <v>0</v>
      </c>
    </row>
    <row r="222" spans="2:12" ht="15" x14ac:dyDescent="0.25">
      <c r="B222" s="31" t="s">
        <v>55</v>
      </c>
      <c r="C222" s="270">
        <f>C$18</f>
        <v>0</v>
      </c>
      <c r="D222" s="142"/>
      <c r="E222" s="142"/>
      <c r="F222" s="144"/>
      <c r="G222" s="142"/>
      <c r="H222" s="142"/>
      <c r="I222" s="153"/>
      <c r="J222" s="92">
        <f t="shared" ref="J222:J233" si="39">IF(G222&gt;0,(D222*(F222/G222)),0)</f>
        <v>0</v>
      </c>
      <c r="K222" s="97">
        <f>K$18</f>
        <v>0</v>
      </c>
      <c r="L222" s="94">
        <f t="shared" ref="L222:L233" si="40">IF(K222&gt;0,((J222/K222)*I222),0)</f>
        <v>0</v>
      </c>
    </row>
    <row r="223" spans="2:12" ht="15" x14ac:dyDescent="0.25">
      <c r="B223" s="31" t="s">
        <v>56</v>
      </c>
      <c r="C223" s="270">
        <f>C$19</f>
        <v>0</v>
      </c>
      <c r="D223" s="142"/>
      <c r="E223" s="142"/>
      <c r="F223" s="144"/>
      <c r="G223" s="142"/>
      <c r="H223" s="142"/>
      <c r="I223" s="153"/>
      <c r="J223" s="92">
        <f t="shared" si="39"/>
        <v>0</v>
      </c>
      <c r="K223" s="97">
        <f>K$19</f>
        <v>0</v>
      </c>
      <c r="L223" s="94">
        <f t="shared" si="40"/>
        <v>0</v>
      </c>
    </row>
    <row r="224" spans="2:12" ht="15" x14ac:dyDescent="0.25">
      <c r="B224" s="31" t="s">
        <v>57</v>
      </c>
      <c r="C224" s="270">
        <f>C$20</f>
        <v>0</v>
      </c>
      <c r="D224" s="142"/>
      <c r="E224" s="142"/>
      <c r="F224" s="144"/>
      <c r="G224" s="142"/>
      <c r="H224" s="142"/>
      <c r="I224" s="153"/>
      <c r="J224" s="92">
        <f t="shared" si="39"/>
        <v>0</v>
      </c>
      <c r="K224" s="93">
        <f>K$20</f>
        <v>0</v>
      </c>
      <c r="L224" s="94">
        <f t="shared" si="40"/>
        <v>0</v>
      </c>
    </row>
    <row r="225" spans="2:12" ht="15" x14ac:dyDescent="0.25">
      <c r="B225" s="31" t="s">
        <v>58</v>
      </c>
      <c r="C225" s="270">
        <f>C$21</f>
        <v>0</v>
      </c>
      <c r="D225" s="142"/>
      <c r="E225" s="142"/>
      <c r="F225" s="144"/>
      <c r="G225" s="142"/>
      <c r="H225" s="142"/>
      <c r="I225" s="153"/>
      <c r="J225" s="92">
        <f t="shared" si="39"/>
        <v>0</v>
      </c>
      <c r="K225" s="97">
        <f>K$21</f>
        <v>0</v>
      </c>
      <c r="L225" s="94">
        <f t="shared" si="40"/>
        <v>0</v>
      </c>
    </row>
    <row r="226" spans="2:12" ht="15" x14ac:dyDescent="0.25">
      <c r="B226" s="31" t="s">
        <v>59</v>
      </c>
      <c r="C226" s="270">
        <f>C$22</f>
        <v>0</v>
      </c>
      <c r="D226" s="142"/>
      <c r="E226" s="142"/>
      <c r="F226" s="144"/>
      <c r="G226" s="142"/>
      <c r="H226" s="142"/>
      <c r="I226" s="153"/>
      <c r="J226" s="92">
        <f t="shared" si="39"/>
        <v>0</v>
      </c>
      <c r="K226" s="97">
        <f>K$22</f>
        <v>0</v>
      </c>
      <c r="L226" s="94">
        <f t="shared" si="40"/>
        <v>0</v>
      </c>
    </row>
    <row r="227" spans="2:12" ht="15" x14ac:dyDescent="0.25">
      <c r="B227" s="31" t="s">
        <v>60</v>
      </c>
      <c r="C227" s="270">
        <f>C$23</f>
        <v>0</v>
      </c>
      <c r="D227" s="142"/>
      <c r="E227" s="142"/>
      <c r="F227" s="144"/>
      <c r="G227" s="142"/>
      <c r="H227" s="142"/>
      <c r="I227" s="153"/>
      <c r="J227" s="92">
        <f t="shared" si="39"/>
        <v>0</v>
      </c>
      <c r="K227" s="93">
        <f>K$23</f>
        <v>0</v>
      </c>
      <c r="L227" s="94">
        <f t="shared" si="40"/>
        <v>0</v>
      </c>
    </row>
    <row r="228" spans="2:12" ht="15" x14ac:dyDescent="0.25">
      <c r="B228" s="31" t="s">
        <v>61</v>
      </c>
      <c r="C228" s="270">
        <f>C$24</f>
        <v>0</v>
      </c>
      <c r="D228" s="142"/>
      <c r="E228" s="142"/>
      <c r="F228" s="144"/>
      <c r="G228" s="142"/>
      <c r="H228" s="142"/>
      <c r="I228" s="153"/>
      <c r="J228" s="92">
        <f t="shared" si="39"/>
        <v>0</v>
      </c>
      <c r="K228" s="97">
        <f>K$24</f>
        <v>0</v>
      </c>
      <c r="L228" s="94">
        <f t="shared" si="40"/>
        <v>0</v>
      </c>
    </row>
    <row r="229" spans="2:12" ht="15" x14ac:dyDescent="0.25">
      <c r="B229" s="31" t="s">
        <v>62</v>
      </c>
      <c r="C229" s="270">
        <f>C$25</f>
        <v>0</v>
      </c>
      <c r="D229" s="142"/>
      <c r="E229" s="142"/>
      <c r="F229" s="144"/>
      <c r="G229" s="142"/>
      <c r="H229" s="142"/>
      <c r="I229" s="153"/>
      <c r="J229" s="92">
        <f t="shared" si="39"/>
        <v>0</v>
      </c>
      <c r="K229" s="97">
        <f>K$25</f>
        <v>0</v>
      </c>
      <c r="L229" s="94">
        <f t="shared" si="40"/>
        <v>0</v>
      </c>
    </row>
    <row r="230" spans="2:12" ht="15" x14ac:dyDescent="0.25">
      <c r="B230" s="31" t="s">
        <v>63</v>
      </c>
      <c r="C230" s="270">
        <f>C$26</f>
        <v>0</v>
      </c>
      <c r="D230" s="142"/>
      <c r="E230" s="142"/>
      <c r="F230" s="144"/>
      <c r="G230" s="142"/>
      <c r="H230" s="142"/>
      <c r="I230" s="153"/>
      <c r="J230" s="92">
        <f t="shared" si="39"/>
        <v>0</v>
      </c>
      <c r="K230" s="93">
        <f>K$26</f>
        <v>0</v>
      </c>
      <c r="L230" s="94">
        <f t="shared" si="40"/>
        <v>0</v>
      </c>
    </row>
    <row r="231" spans="2:12" ht="15" x14ac:dyDescent="0.25">
      <c r="B231" s="31" t="s">
        <v>64</v>
      </c>
      <c r="C231" s="270">
        <f>C$27</f>
        <v>0</v>
      </c>
      <c r="D231" s="142"/>
      <c r="E231" s="142"/>
      <c r="F231" s="144"/>
      <c r="G231" s="142"/>
      <c r="H231" s="142"/>
      <c r="I231" s="153"/>
      <c r="J231" s="92">
        <f t="shared" si="39"/>
        <v>0</v>
      </c>
      <c r="K231" s="97">
        <f>K$27</f>
        <v>0</v>
      </c>
      <c r="L231" s="94">
        <f t="shared" si="40"/>
        <v>0</v>
      </c>
    </row>
    <row r="232" spans="2:12" ht="15" x14ac:dyDescent="0.25">
      <c r="B232" s="31" t="s">
        <v>65</v>
      </c>
      <c r="C232" s="270">
        <f>C$28</f>
        <v>0</v>
      </c>
      <c r="D232" s="142"/>
      <c r="E232" s="142"/>
      <c r="F232" s="144"/>
      <c r="G232" s="142"/>
      <c r="H232" s="142"/>
      <c r="I232" s="153"/>
      <c r="J232" s="92">
        <f t="shared" si="39"/>
        <v>0</v>
      </c>
      <c r="K232" s="97">
        <f>K$28</f>
        <v>0</v>
      </c>
      <c r="L232" s="94">
        <f t="shared" si="40"/>
        <v>0</v>
      </c>
    </row>
    <row r="233" spans="2:12" ht="15" x14ac:dyDescent="0.25">
      <c r="B233" s="31" t="s">
        <v>66</v>
      </c>
      <c r="C233" s="270">
        <f>C$29</f>
        <v>0</v>
      </c>
      <c r="D233" s="142"/>
      <c r="E233" s="142"/>
      <c r="F233" s="144"/>
      <c r="G233" s="142"/>
      <c r="H233" s="142"/>
      <c r="I233" s="153"/>
      <c r="J233" s="92">
        <f t="shared" si="39"/>
        <v>0</v>
      </c>
      <c r="K233" s="93">
        <f>K$29</f>
        <v>0</v>
      </c>
      <c r="L233" s="94">
        <f t="shared" si="40"/>
        <v>0</v>
      </c>
    </row>
    <row r="234" spans="2:12" ht="15" x14ac:dyDescent="0.25">
      <c r="B234" s="31" t="s">
        <v>398</v>
      </c>
      <c r="C234" s="270">
        <f>C$30</f>
        <v>0</v>
      </c>
      <c r="D234" s="142"/>
      <c r="E234" s="142"/>
      <c r="F234" s="144"/>
      <c r="G234" s="142"/>
      <c r="H234" s="142"/>
      <c r="I234" s="153"/>
      <c r="J234" s="92">
        <f>IF(G234&gt;0,(D234*(F234/G234)),0)</f>
        <v>0</v>
      </c>
      <c r="K234" s="97">
        <f>K$30</f>
        <v>0</v>
      </c>
      <c r="L234" s="94">
        <f>IF(K234&gt;0,((J234/K234)*I234),0)</f>
        <v>0</v>
      </c>
    </row>
    <row r="235" spans="2:12" ht="15" x14ac:dyDescent="0.25">
      <c r="B235" s="31" t="s">
        <v>399</v>
      </c>
      <c r="C235" s="270">
        <f>C$31</f>
        <v>0</v>
      </c>
      <c r="D235" s="142"/>
      <c r="E235" s="142"/>
      <c r="F235" s="144"/>
      <c r="G235" s="142"/>
      <c r="H235" s="142"/>
      <c r="I235" s="153"/>
      <c r="J235" s="92">
        <f t="shared" ref="J235:J245" si="41">IF(G235&gt;0,(D235*(F235/G235)),0)</f>
        <v>0</v>
      </c>
      <c r="K235" s="97">
        <f>K$31</f>
        <v>0</v>
      </c>
      <c r="L235" s="94">
        <f t="shared" ref="L235:L245" si="42">IF(K235&gt;0,((J235/K235)*I235),0)</f>
        <v>0</v>
      </c>
    </row>
    <row r="236" spans="2:12" ht="15" x14ac:dyDescent="0.25">
      <c r="B236" s="31" t="s">
        <v>400</v>
      </c>
      <c r="C236" s="270">
        <f>C$32</f>
        <v>0</v>
      </c>
      <c r="D236" s="142"/>
      <c r="E236" s="142"/>
      <c r="F236" s="144"/>
      <c r="G236" s="142"/>
      <c r="H236" s="142"/>
      <c r="I236" s="153"/>
      <c r="J236" s="92">
        <f t="shared" si="41"/>
        <v>0</v>
      </c>
      <c r="K236" s="93">
        <f>K$32</f>
        <v>0</v>
      </c>
      <c r="L236" s="94">
        <f t="shared" si="42"/>
        <v>0</v>
      </c>
    </row>
    <row r="237" spans="2:12" ht="15" x14ac:dyDescent="0.25">
      <c r="B237" s="31" t="s">
        <v>401</v>
      </c>
      <c r="C237" s="270">
        <f>C$33</f>
        <v>0</v>
      </c>
      <c r="D237" s="142"/>
      <c r="E237" s="142"/>
      <c r="F237" s="144"/>
      <c r="G237" s="142"/>
      <c r="H237" s="142"/>
      <c r="I237" s="153"/>
      <c r="J237" s="92">
        <f t="shared" si="41"/>
        <v>0</v>
      </c>
      <c r="K237" s="97">
        <f>K$33</f>
        <v>0</v>
      </c>
      <c r="L237" s="94">
        <f t="shared" si="42"/>
        <v>0</v>
      </c>
    </row>
    <row r="238" spans="2:12" ht="15" x14ac:dyDescent="0.25">
      <c r="B238" s="31" t="s">
        <v>402</v>
      </c>
      <c r="C238" s="270">
        <f>C$34</f>
        <v>0</v>
      </c>
      <c r="D238" s="142"/>
      <c r="E238" s="142"/>
      <c r="F238" s="144"/>
      <c r="G238" s="142"/>
      <c r="H238" s="142"/>
      <c r="I238" s="153"/>
      <c r="J238" s="92">
        <f t="shared" si="41"/>
        <v>0</v>
      </c>
      <c r="K238" s="97">
        <f>K$34</f>
        <v>0</v>
      </c>
      <c r="L238" s="94">
        <f t="shared" si="42"/>
        <v>0</v>
      </c>
    </row>
    <row r="239" spans="2:12" ht="15" x14ac:dyDescent="0.25">
      <c r="B239" s="31" t="s">
        <v>403</v>
      </c>
      <c r="C239" s="270">
        <f>C$35</f>
        <v>0</v>
      </c>
      <c r="D239" s="142"/>
      <c r="E239" s="142"/>
      <c r="F239" s="144"/>
      <c r="G239" s="142"/>
      <c r="H239" s="142"/>
      <c r="I239" s="153"/>
      <c r="J239" s="92">
        <f t="shared" si="41"/>
        <v>0</v>
      </c>
      <c r="K239" s="93">
        <f>K$35</f>
        <v>0</v>
      </c>
      <c r="L239" s="94">
        <f t="shared" si="42"/>
        <v>0</v>
      </c>
    </row>
    <row r="240" spans="2:12" ht="15" x14ac:dyDescent="0.25">
      <c r="B240" s="31" t="s">
        <v>404</v>
      </c>
      <c r="C240" s="270">
        <f>C$36</f>
        <v>0</v>
      </c>
      <c r="D240" s="142"/>
      <c r="E240" s="142"/>
      <c r="F240" s="144"/>
      <c r="G240" s="142"/>
      <c r="H240" s="142"/>
      <c r="I240" s="153"/>
      <c r="J240" s="92">
        <f t="shared" si="41"/>
        <v>0</v>
      </c>
      <c r="K240" s="97">
        <f>K$36</f>
        <v>0</v>
      </c>
      <c r="L240" s="94">
        <f t="shared" si="42"/>
        <v>0</v>
      </c>
    </row>
    <row r="241" spans="2:12" ht="15" x14ac:dyDescent="0.25">
      <c r="B241" s="31" t="s">
        <v>405</v>
      </c>
      <c r="C241" s="270">
        <f>C$37</f>
        <v>0</v>
      </c>
      <c r="D241" s="142"/>
      <c r="E241" s="142"/>
      <c r="F241" s="144"/>
      <c r="G241" s="142"/>
      <c r="H241" s="142"/>
      <c r="I241" s="153"/>
      <c r="J241" s="92">
        <f t="shared" si="41"/>
        <v>0</v>
      </c>
      <c r="K241" s="97">
        <f>K$37</f>
        <v>0</v>
      </c>
      <c r="L241" s="94">
        <f t="shared" si="42"/>
        <v>0</v>
      </c>
    </row>
    <row r="242" spans="2:12" ht="15" x14ac:dyDescent="0.25">
      <c r="B242" s="31" t="s">
        <v>406</v>
      </c>
      <c r="C242" s="270">
        <f>C$38</f>
        <v>0</v>
      </c>
      <c r="D242" s="142"/>
      <c r="E242" s="142"/>
      <c r="F242" s="144"/>
      <c r="G242" s="142"/>
      <c r="H242" s="142"/>
      <c r="I242" s="153"/>
      <c r="J242" s="92">
        <f t="shared" si="41"/>
        <v>0</v>
      </c>
      <c r="K242" s="93">
        <f>K$38</f>
        <v>0</v>
      </c>
      <c r="L242" s="94">
        <f t="shared" si="42"/>
        <v>0</v>
      </c>
    </row>
    <row r="243" spans="2:12" ht="15" x14ac:dyDescent="0.25">
      <c r="B243" s="31" t="s">
        <v>407</v>
      </c>
      <c r="C243" s="270">
        <f>C$39</f>
        <v>0</v>
      </c>
      <c r="D243" s="142"/>
      <c r="E243" s="142"/>
      <c r="F243" s="144"/>
      <c r="G243" s="142"/>
      <c r="H243" s="142"/>
      <c r="I243" s="153"/>
      <c r="J243" s="92">
        <f t="shared" si="41"/>
        <v>0</v>
      </c>
      <c r="K243" s="97">
        <f>K$39</f>
        <v>0</v>
      </c>
      <c r="L243" s="94">
        <f t="shared" si="42"/>
        <v>0</v>
      </c>
    </row>
    <row r="244" spans="2:12" ht="15" x14ac:dyDescent="0.25">
      <c r="B244" s="31" t="s">
        <v>408</v>
      </c>
      <c r="C244" s="270">
        <f>C$40</f>
        <v>0</v>
      </c>
      <c r="D244" s="142"/>
      <c r="E244" s="142"/>
      <c r="F244" s="144"/>
      <c r="G244" s="142"/>
      <c r="H244" s="142"/>
      <c r="I244" s="153"/>
      <c r="J244" s="92">
        <f t="shared" si="41"/>
        <v>0</v>
      </c>
      <c r="K244" s="97">
        <f>K$40</f>
        <v>0</v>
      </c>
      <c r="L244" s="94">
        <f t="shared" si="42"/>
        <v>0</v>
      </c>
    </row>
    <row r="245" spans="2:12" ht="15" x14ac:dyDescent="0.25">
      <c r="B245" s="31" t="s">
        <v>409</v>
      </c>
      <c r="C245" s="270">
        <f>C$41</f>
        <v>0</v>
      </c>
      <c r="D245" s="142"/>
      <c r="E245" s="142"/>
      <c r="F245" s="144"/>
      <c r="G245" s="142"/>
      <c r="H245" s="142"/>
      <c r="I245" s="153"/>
      <c r="J245" s="92">
        <f t="shared" si="41"/>
        <v>0</v>
      </c>
      <c r="K245" s="93">
        <f>K$41</f>
        <v>0</v>
      </c>
      <c r="L245" s="94">
        <f t="shared" si="42"/>
        <v>0</v>
      </c>
    </row>
    <row r="246" spans="2:12" ht="15" x14ac:dyDescent="0.25">
      <c r="B246" s="31" t="s">
        <v>410</v>
      </c>
      <c r="C246" s="270">
        <f>C$42</f>
        <v>0</v>
      </c>
      <c r="D246" s="142"/>
      <c r="E246" s="142"/>
      <c r="F246" s="144"/>
      <c r="G246" s="142"/>
      <c r="H246" s="142"/>
      <c r="I246" s="153"/>
      <c r="J246" s="92">
        <f>IF(G246&gt;0,(D246*(F246/G246)),0)</f>
        <v>0</v>
      </c>
      <c r="K246" s="97">
        <f>K$42</f>
        <v>0</v>
      </c>
      <c r="L246" s="94">
        <f>IF(K246&gt;0,((J246/K246)*I246),0)</f>
        <v>0</v>
      </c>
    </row>
    <row r="247" spans="2:12" ht="15" x14ac:dyDescent="0.25">
      <c r="B247" s="31" t="s">
        <v>411</v>
      </c>
      <c r="C247" s="270">
        <f>C$43</f>
        <v>0</v>
      </c>
      <c r="D247" s="142"/>
      <c r="E247" s="142"/>
      <c r="F247" s="144"/>
      <c r="G247" s="142"/>
      <c r="H247" s="142"/>
      <c r="I247" s="153"/>
      <c r="J247" s="92">
        <f t="shared" ref="J247:J258" si="43">IF(G247&gt;0,(D247*(F247/G247)),0)</f>
        <v>0</v>
      </c>
      <c r="K247" s="97">
        <f>K$43</f>
        <v>0</v>
      </c>
      <c r="L247" s="94">
        <f t="shared" ref="L247:L258" si="44">IF(K247&gt;0,((J247/K247)*I247),0)</f>
        <v>0</v>
      </c>
    </row>
    <row r="248" spans="2:12" ht="15" x14ac:dyDescent="0.25">
      <c r="B248" s="31" t="s">
        <v>412</v>
      </c>
      <c r="C248" s="270">
        <f>C$44</f>
        <v>0</v>
      </c>
      <c r="D248" s="142"/>
      <c r="E248" s="142"/>
      <c r="F248" s="144"/>
      <c r="G248" s="142"/>
      <c r="H248" s="142"/>
      <c r="I248" s="153"/>
      <c r="J248" s="92">
        <f t="shared" si="43"/>
        <v>0</v>
      </c>
      <c r="K248" s="93">
        <f>K$44</f>
        <v>0</v>
      </c>
      <c r="L248" s="94">
        <f t="shared" si="44"/>
        <v>0</v>
      </c>
    </row>
    <row r="249" spans="2:12" ht="15" x14ac:dyDescent="0.25">
      <c r="B249" s="31" t="s">
        <v>413</v>
      </c>
      <c r="C249" s="270">
        <f>C$45</f>
        <v>0</v>
      </c>
      <c r="D249" s="142"/>
      <c r="E249" s="142"/>
      <c r="F249" s="144"/>
      <c r="G249" s="142"/>
      <c r="H249" s="142"/>
      <c r="I249" s="153"/>
      <c r="J249" s="92">
        <f t="shared" si="43"/>
        <v>0</v>
      </c>
      <c r="K249" s="97">
        <f>K$45</f>
        <v>0</v>
      </c>
      <c r="L249" s="94">
        <f t="shared" si="44"/>
        <v>0</v>
      </c>
    </row>
    <row r="250" spans="2:12" ht="15" x14ac:dyDescent="0.25">
      <c r="B250" s="31" t="s">
        <v>414</v>
      </c>
      <c r="C250" s="270">
        <f>C$46</f>
        <v>0</v>
      </c>
      <c r="D250" s="142"/>
      <c r="E250" s="142"/>
      <c r="F250" s="144"/>
      <c r="G250" s="142"/>
      <c r="H250" s="142"/>
      <c r="I250" s="153"/>
      <c r="J250" s="92">
        <f t="shared" si="43"/>
        <v>0</v>
      </c>
      <c r="K250" s="97">
        <f>K$46</f>
        <v>0</v>
      </c>
      <c r="L250" s="94">
        <f t="shared" si="44"/>
        <v>0</v>
      </c>
    </row>
    <row r="251" spans="2:12" ht="15" x14ac:dyDescent="0.25">
      <c r="B251" s="31" t="s">
        <v>415</v>
      </c>
      <c r="C251" s="270">
        <f>C$47</f>
        <v>0</v>
      </c>
      <c r="D251" s="142"/>
      <c r="E251" s="142"/>
      <c r="F251" s="144"/>
      <c r="G251" s="142"/>
      <c r="H251" s="142"/>
      <c r="I251" s="153"/>
      <c r="J251" s="92">
        <f t="shared" si="43"/>
        <v>0</v>
      </c>
      <c r="K251" s="93">
        <f>K$47</f>
        <v>0</v>
      </c>
      <c r="L251" s="94">
        <f t="shared" si="44"/>
        <v>0</v>
      </c>
    </row>
    <row r="252" spans="2:12" ht="15" x14ac:dyDescent="0.25">
      <c r="B252" s="31" t="s">
        <v>416</v>
      </c>
      <c r="C252" s="270">
        <f>C$48</f>
        <v>0</v>
      </c>
      <c r="D252" s="142"/>
      <c r="E252" s="142"/>
      <c r="F252" s="144"/>
      <c r="G252" s="142"/>
      <c r="H252" s="142"/>
      <c r="I252" s="153"/>
      <c r="J252" s="92">
        <f t="shared" si="43"/>
        <v>0</v>
      </c>
      <c r="K252" s="97">
        <f>K$48</f>
        <v>0</v>
      </c>
      <c r="L252" s="94">
        <f t="shared" si="44"/>
        <v>0</v>
      </c>
    </row>
    <row r="253" spans="2:12" ht="15" x14ac:dyDescent="0.25">
      <c r="B253" s="31" t="s">
        <v>417</v>
      </c>
      <c r="C253" s="270">
        <f>C$49</f>
        <v>0</v>
      </c>
      <c r="D253" s="142"/>
      <c r="E253" s="142"/>
      <c r="F253" s="144"/>
      <c r="G253" s="142"/>
      <c r="H253" s="142"/>
      <c r="I253" s="153"/>
      <c r="J253" s="92">
        <f t="shared" si="43"/>
        <v>0</v>
      </c>
      <c r="K253" s="97">
        <f>K$49</f>
        <v>0</v>
      </c>
      <c r="L253" s="94">
        <f t="shared" si="44"/>
        <v>0</v>
      </c>
    </row>
    <row r="254" spans="2:12" ht="15" x14ac:dyDescent="0.25">
      <c r="B254" s="31" t="s">
        <v>418</v>
      </c>
      <c r="C254" s="270">
        <f>C$50</f>
        <v>0</v>
      </c>
      <c r="D254" s="142"/>
      <c r="E254" s="142"/>
      <c r="F254" s="144"/>
      <c r="G254" s="142"/>
      <c r="H254" s="142"/>
      <c r="I254" s="153"/>
      <c r="J254" s="92">
        <f t="shared" si="43"/>
        <v>0</v>
      </c>
      <c r="K254" s="93">
        <f>K$50</f>
        <v>0</v>
      </c>
      <c r="L254" s="94">
        <f t="shared" si="44"/>
        <v>0</v>
      </c>
    </row>
    <row r="255" spans="2:12" ht="15" x14ac:dyDescent="0.25">
      <c r="B255" s="31" t="s">
        <v>419</v>
      </c>
      <c r="C255" s="270">
        <f>C$51</f>
        <v>0</v>
      </c>
      <c r="D255" s="142"/>
      <c r="E255" s="142"/>
      <c r="F255" s="144"/>
      <c r="G255" s="142"/>
      <c r="H255" s="142"/>
      <c r="I255" s="153"/>
      <c r="J255" s="92">
        <f t="shared" si="43"/>
        <v>0</v>
      </c>
      <c r="K255" s="97">
        <f>K$51</f>
        <v>0</v>
      </c>
      <c r="L255" s="94">
        <f t="shared" si="44"/>
        <v>0</v>
      </c>
    </row>
    <row r="256" spans="2:12" ht="15" x14ac:dyDescent="0.25">
      <c r="B256" s="31" t="s">
        <v>420</v>
      </c>
      <c r="C256" s="270">
        <f>C$52</f>
        <v>0</v>
      </c>
      <c r="D256" s="142"/>
      <c r="E256" s="142"/>
      <c r="F256" s="144"/>
      <c r="G256" s="142"/>
      <c r="H256" s="142"/>
      <c r="I256" s="153"/>
      <c r="J256" s="92">
        <f t="shared" si="43"/>
        <v>0</v>
      </c>
      <c r="K256" s="97">
        <f>K$52</f>
        <v>0</v>
      </c>
      <c r="L256" s="94">
        <f t="shared" si="44"/>
        <v>0</v>
      </c>
    </row>
    <row r="257" spans="2:12" ht="15" x14ac:dyDescent="0.25">
      <c r="B257" s="31" t="s">
        <v>421</v>
      </c>
      <c r="C257" s="270">
        <f>C$53</f>
        <v>0</v>
      </c>
      <c r="D257" s="142"/>
      <c r="E257" s="142"/>
      <c r="F257" s="144"/>
      <c r="G257" s="142"/>
      <c r="H257" s="142"/>
      <c r="I257" s="153"/>
      <c r="J257" s="92">
        <f t="shared" si="43"/>
        <v>0</v>
      </c>
      <c r="K257" s="93">
        <f>K$53</f>
        <v>0</v>
      </c>
      <c r="L257" s="94">
        <f t="shared" si="44"/>
        <v>0</v>
      </c>
    </row>
    <row r="258" spans="2:12" ht="15" x14ac:dyDescent="0.25">
      <c r="B258" s="31" t="s">
        <v>422</v>
      </c>
      <c r="C258" s="270">
        <f>C$54</f>
        <v>0</v>
      </c>
      <c r="D258" s="142"/>
      <c r="E258" s="142"/>
      <c r="F258" s="144"/>
      <c r="G258" s="142"/>
      <c r="H258" s="142"/>
      <c r="I258" s="153"/>
      <c r="J258" s="92">
        <f t="shared" si="43"/>
        <v>0</v>
      </c>
      <c r="K258" s="97">
        <f>K$54</f>
        <v>0</v>
      </c>
      <c r="L258" s="94">
        <f t="shared" si="44"/>
        <v>0</v>
      </c>
    </row>
    <row r="259" spans="2:12" ht="15" x14ac:dyDescent="0.25">
      <c r="B259" s="31" t="s">
        <v>423</v>
      </c>
      <c r="C259" s="270">
        <f>C$55</f>
        <v>0</v>
      </c>
      <c r="D259" s="142"/>
      <c r="E259" s="142"/>
      <c r="F259" s="144"/>
      <c r="G259" s="142"/>
      <c r="H259" s="142"/>
      <c r="I259" s="153"/>
      <c r="J259" s="92">
        <f>IF(G259&gt;0,(D259*(F259/G259)),0)</f>
        <v>0</v>
      </c>
      <c r="K259" s="97">
        <f>K$55</f>
        <v>0</v>
      </c>
      <c r="L259" s="94">
        <f>IF(K259&gt;0,((J259/K259)*I259),0)</f>
        <v>0</v>
      </c>
    </row>
    <row r="260" spans="2:12" ht="15" x14ac:dyDescent="0.25">
      <c r="B260" s="31" t="s">
        <v>424</v>
      </c>
      <c r="C260" s="270">
        <f>C$56</f>
        <v>0</v>
      </c>
      <c r="D260" s="142"/>
      <c r="E260" s="142"/>
      <c r="F260" s="144"/>
      <c r="G260" s="142"/>
      <c r="H260" s="142"/>
      <c r="I260" s="153"/>
      <c r="J260" s="92">
        <f t="shared" ref="J260:J270" si="45">IF(G260&gt;0,(D260*(F260/G260)),0)</f>
        <v>0</v>
      </c>
      <c r="K260" s="93">
        <f>K$56</f>
        <v>0</v>
      </c>
      <c r="L260" s="94">
        <f t="shared" ref="L260:L270" si="46">IF(K260&gt;0,((J260/K260)*I260),0)</f>
        <v>0</v>
      </c>
    </row>
    <row r="261" spans="2:12" ht="15" x14ac:dyDescent="0.25">
      <c r="B261" s="31" t="s">
        <v>425</v>
      </c>
      <c r="C261" s="270">
        <f>C$57</f>
        <v>0</v>
      </c>
      <c r="D261" s="142"/>
      <c r="E261" s="142"/>
      <c r="F261" s="144"/>
      <c r="G261" s="142"/>
      <c r="H261" s="142"/>
      <c r="I261" s="153"/>
      <c r="J261" s="92">
        <f t="shared" si="45"/>
        <v>0</v>
      </c>
      <c r="K261" s="97">
        <f>K$57</f>
        <v>0</v>
      </c>
      <c r="L261" s="94">
        <f t="shared" si="46"/>
        <v>0</v>
      </c>
    </row>
    <row r="262" spans="2:12" ht="15" x14ac:dyDescent="0.25">
      <c r="B262" s="31" t="s">
        <v>426</v>
      </c>
      <c r="C262" s="270">
        <f>C$58</f>
        <v>0</v>
      </c>
      <c r="D262" s="142"/>
      <c r="E262" s="142"/>
      <c r="F262" s="144"/>
      <c r="G262" s="142"/>
      <c r="H262" s="142"/>
      <c r="I262" s="153"/>
      <c r="J262" s="92">
        <f t="shared" si="45"/>
        <v>0</v>
      </c>
      <c r="K262" s="97">
        <f>K$58</f>
        <v>0</v>
      </c>
      <c r="L262" s="94">
        <f t="shared" si="46"/>
        <v>0</v>
      </c>
    </row>
    <row r="263" spans="2:12" ht="15" x14ac:dyDescent="0.25">
      <c r="B263" s="31" t="s">
        <v>427</v>
      </c>
      <c r="C263" s="270">
        <f>C$59</f>
        <v>0</v>
      </c>
      <c r="D263" s="142"/>
      <c r="E263" s="142"/>
      <c r="F263" s="144"/>
      <c r="G263" s="142"/>
      <c r="H263" s="142"/>
      <c r="I263" s="153"/>
      <c r="J263" s="92">
        <f t="shared" si="45"/>
        <v>0</v>
      </c>
      <c r="K263" s="93">
        <f>K$59</f>
        <v>0</v>
      </c>
      <c r="L263" s="94">
        <f t="shared" si="46"/>
        <v>0</v>
      </c>
    </row>
    <row r="264" spans="2:12" ht="15" x14ac:dyDescent="0.25">
      <c r="B264" s="31" t="s">
        <v>428</v>
      </c>
      <c r="C264" s="270">
        <f>C$60</f>
        <v>0</v>
      </c>
      <c r="D264" s="142"/>
      <c r="E264" s="142"/>
      <c r="F264" s="144"/>
      <c r="G264" s="142"/>
      <c r="H264" s="142"/>
      <c r="I264" s="153"/>
      <c r="J264" s="92">
        <f t="shared" si="45"/>
        <v>0</v>
      </c>
      <c r="K264" s="97">
        <f>K$60</f>
        <v>0</v>
      </c>
      <c r="L264" s="94">
        <f t="shared" si="46"/>
        <v>0</v>
      </c>
    </row>
    <row r="265" spans="2:12" ht="15" x14ac:dyDescent="0.25">
      <c r="B265" s="31" t="s">
        <v>429</v>
      </c>
      <c r="C265" s="270">
        <f>C$61</f>
        <v>0</v>
      </c>
      <c r="D265" s="142"/>
      <c r="E265" s="142"/>
      <c r="F265" s="144"/>
      <c r="G265" s="142"/>
      <c r="H265" s="142"/>
      <c r="I265" s="153"/>
      <c r="J265" s="92">
        <f t="shared" si="45"/>
        <v>0</v>
      </c>
      <c r="K265" s="97">
        <f>K$61</f>
        <v>0</v>
      </c>
      <c r="L265" s="94">
        <f t="shared" si="46"/>
        <v>0</v>
      </c>
    </row>
    <row r="266" spans="2:12" ht="15" x14ac:dyDescent="0.25">
      <c r="B266" s="31" t="s">
        <v>430</v>
      </c>
      <c r="C266" s="270">
        <f>C$62</f>
        <v>0</v>
      </c>
      <c r="D266" s="142"/>
      <c r="E266" s="142"/>
      <c r="F266" s="144"/>
      <c r="G266" s="142"/>
      <c r="H266" s="142"/>
      <c r="I266" s="153"/>
      <c r="J266" s="92">
        <f t="shared" si="45"/>
        <v>0</v>
      </c>
      <c r="K266" s="93">
        <f>K$62</f>
        <v>0</v>
      </c>
      <c r="L266" s="94">
        <f t="shared" si="46"/>
        <v>0</v>
      </c>
    </row>
    <row r="267" spans="2:12" ht="15" x14ac:dyDescent="0.25">
      <c r="B267" s="31" t="s">
        <v>431</v>
      </c>
      <c r="C267" s="270">
        <f>C$63</f>
        <v>0</v>
      </c>
      <c r="D267" s="142"/>
      <c r="E267" s="142"/>
      <c r="F267" s="144"/>
      <c r="G267" s="142"/>
      <c r="H267" s="142"/>
      <c r="I267" s="153"/>
      <c r="J267" s="92">
        <f t="shared" si="45"/>
        <v>0</v>
      </c>
      <c r="K267" s="97">
        <f>K$63</f>
        <v>0</v>
      </c>
      <c r="L267" s="94">
        <f t="shared" si="46"/>
        <v>0</v>
      </c>
    </row>
    <row r="268" spans="2:12" ht="15" x14ac:dyDescent="0.25">
      <c r="B268" s="31" t="s">
        <v>432</v>
      </c>
      <c r="C268" s="270">
        <f>C$64</f>
        <v>0</v>
      </c>
      <c r="D268" s="142"/>
      <c r="E268" s="142"/>
      <c r="F268" s="144"/>
      <c r="G268" s="142"/>
      <c r="H268" s="142"/>
      <c r="I268" s="153"/>
      <c r="J268" s="92">
        <f t="shared" si="45"/>
        <v>0</v>
      </c>
      <c r="K268" s="97">
        <f>K$64</f>
        <v>0</v>
      </c>
      <c r="L268" s="94">
        <f t="shared" si="46"/>
        <v>0</v>
      </c>
    </row>
    <row r="269" spans="2:12" ht="15" x14ac:dyDescent="0.25">
      <c r="B269" s="31" t="s">
        <v>433</v>
      </c>
      <c r="C269" s="270">
        <f>C$65</f>
        <v>0</v>
      </c>
      <c r="D269" s="142"/>
      <c r="E269" s="142"/>
      <c r="F269" s="144"/>
      <c r="G269" s="142"/>
      <c r="H269" s="142"/>
      <c r="I269" s="153"/>
      <c r="J269" s="92">
        <f t="shared" si="45"/>
        <v>0</v>
      </c>
      <c r="K269" s="93">
        <f>K$65</f>
        <v>0</v>
      </c>
      <c r="L269" s="94">
        <f t="shared" si="46"/>
        <v>0</v>
      </c>
    </row>
    <row r="270" spans="2:12" ht="15" x14ac:dyDescent="0.25">
      <c r="B270" s="31" t="s">
        <v>434</v>
      </c>
      <c r="C270" s="270">
        <f>C$66</f>
        <v>0</v>
      </c>
      <c r="D270" s="142"/>
      <c r="E270" s="142"/>
      <c r="F270" s="144"/>
      <c r="G270" s="142"/>
      <c r="H270" s="142"/>
      <c r="I270" s="153"/>
      <c r="J270" s="92">
        <f t="shared" si="45"/>
        <v>0</v>
      </c>
      <c r="K270" s="97">
        <f>K$66</f>
        <v>0</v>
      </c>
      <c r="L270" s="94">
        <f t="shared" si="46"/>
        <v>0</v>
      </c>
    </row>
    <row r="271" spans="2:12" ht="15" x14ac:dyDescent="0.25">
      <c r="B271" s="31" t="s">
        <v>593</v>
      </c>
      <c r="C271" s="270">
        <f>C$67</f>
        <v>0</v>
      </c>
      <c r="D271" s="142"/>
      <c r="E271" s="142"/>
      <c r="F271" s="144"/>
      <c r="G271" s="142"/>
      <c r="H271" s="142"/>
      <c r="I271" s="153"/>
      <c r="J271" s="92">
        <f>IF(G271&gt;0,(D271*(F271/G271)),0)</f>
        <v>0</v>
      </c>
      <c r="K271" s="97">
        <f>K$67</f>
        <v>0</v>
      </c>
      <c r="L271" s="94">
        <f>IF(K271&gt;0,((J271/K271)*I271),0)</f>
        <v>0</v>
      </c>
    </row>
    <row r="272" spans="2:12" ht="15" x14ac:dyDescent="0.25">
      <c r="B272" s="31" t="s">
        <v>594</v>
      </c>
      <c r="C272" s="270">
        <f>C$68</f>
        <v>0</v>
      </c>
      <c r="D272" s="142"/>
      <c r="E272" s="142"/>
      <c r="F272" s="144"/>
      <c r="G272" s="142"/>
      <c r="H272" s="142"/>
      <c r="I272" s="153"/>
      <c r="J272" s="92">
        <f t="shared" ref="J272:J283" si="47">IF(G272&gt;0,(D272*(F272/G272)),0)</f>
        <v>0</v>
      </c>
      <c r="K272" s="93">
        <f>K$68</f>
        <v>0</v>
      </c>
      <c r="L272" s="94">
        <f t="shared" ref="L272:L283" si="48">IF(K272&gt;0,((J272/K272)*I272),0)</f>
        <v>0</v>
      </c>
    </row>
    <row r="273" spans="2:12" ht="15" x14ac:dyDescent="0.25">
      <c r="B273" s="31" t="s">
        <v>595</v>
      </c>
      <c r="C273" s="270">
        <f>C$69</f>
        <v>0</v>
      </c>
      <c r="D273" s="142"/>
      <c r="E273" s="142"/>
      <c r="F273" s="144"/>
      <c r="G273" s="142"/>
      <c r="H273" s="142"/>
      <c r="I273" s="153"/>
      <c r="J273" s="92">
        <f t="shared" si="47"/>
        <v>0</v>
      </c>
      <c r="K273" s="97">
        <f>K$69</f>
        <v>0</v>
      </c>
      <c r="L273" s="94">
        <f t="shared" si="48"/>
        <v>0</v>
      </c>
    </row>
    <row r="274" spans="2:12" ht="15" x14ac:dyDescent="0.25">
      <c r="B274" s="31" t="s">
        <v>596</v>
      </c>
      <c r="C274" s="270">
        <f>C$70</f>
        <v>0</v>
      </c>
      <c r="D274" s="142"/>
      <c r="E274" s="142"/>
      <c r="F274" s="144"/>
      <c r="G274" s="142"/>
      <c r="H274" s="142"/>
      <c r="I274" s="153"/>
      <c r="J274" s="92">
        <f t="shared" si="47"/>
        <v>0</v>
      </c>
      <c r="K274" s="97">
        <f>K$70</f>
        <v>0</v>
      </c>
      <c r="L274" s="94">
        <f t="shared" si="48"/>
        <v>0</v>
      </c>
    </row>
    <row r="275" spans="2:12" ht="15" x14ac:dyDescent="0.25">
      <c r="B275" s="31" t="s">
        <v>597</v>
      </c>
      <c r="C275" s="270">
        <f>C$71</f>
        <v>0</v>
      </c>
      <c r="D275" s="142"/>
      <c r="E275" s="142"/>
      <c r="F275" s="144"/>
      <c r="G275" s="142"/>
      <c r="H275" s="142"/>
      <c r="I275" s="153"/>
      <c r="J275" s="92">
        <f t="shared" si="47"/>
        <v>0</v>
      </c>
      <c r="K275" s="93">
        <f>K$71</f>
        <v>0</v>
      </c>
      <c r="L275" s="94">
        <f t="shared" si="48"/>
        <v>0</v>
      </c>
    </row>
    <row r="276" spans="2:12" ht="15" x14ac:dyDescent="0.25">
      <c r="B276" s="31" t="s">
        <v>598</v>
      </c>
      <c r="C276" s="270">
        <f>C$72</f>
        <v>0</v>
      </c>
      <c r="D276" s="142"/>
      <c r="E276" s="142"/>
      <c r="F276" s="144"/>
      <c r="G276" s="142"/>
      <c r="H276" s="142"/>
      <c r="I276" s="153"/>
      <c r="J276" s="92">
        <f t="shared" si="47"/>
        <v>0</v>
      </c>
      <c r="K276" s="97">
        <f>K$72</f>
        <v>0</v>
      </c>
      <c r="L276" s="94">
        <f t="shared" si="48"/>
        <v>0</v>
      </c>
    </row>
    <row r="277" spans="2:12" ht="15" x14ac:dyDescent="0.25">
      <c r="B277" s="31" t="s">
        <v>599</v>
      </c>
      <c r="C277" s="270">
        <f>C$73</f>
        <v>0</v>
      </c>
      <c r="D277" s="142"/>
      <c r="E277" s="142"/>
      <c r="F277" s="144"/>
      <c r="G277" s="142"/>
      <c r="H277" s="142"/>
      <c r="I277" s="153"/>
      <c r="J277" s="92">
        <f t="shared" si="47"/>
        <v>0</v>
      </c>
      <c r="K277" s="97">
        <f>K$73</f>
        <v>0</v>
      </c>
      <c r="L277" s="94">
        <f t="shared" si="48"/>
        <v>0</v>
      </c>
    </row>
    <row r="278" spans="2:12" ht="15" x14ac:dyDescent="0.25">
      <c r="B278" s="31" t="s">
        <v>454</v>
      </c>
      <c r="C278" s="270">
        <f>C$74</f>
        <v>0</v>
      </c>
      <c r="D278" s="142"/>
      <c r="E278" s="142"/>
      <c r="F278" s="144"/>
      <c r="G278" s="142"/>
      <c r="H278" s="142"/>
      <c r="I278" s="153"/>
      <c r="J278" s="92">
        <f t="shared" si="47"/>
        <v>0</v>
      </c>
      <c r="K278" s="93">
        <f>K$74</f>
        <v>0</v>
      </c>
      <c r="L278" s="94">
        <f t="shared" si="48"/>
        <v>0</v>
      </c>
    </row>
    <row r="279" spans="2:12" ht="15" x14ac:dyDescent="0.25">
      <c r="B279" s="31" t="s">
        <v>455</v>
      </c>
      <c r="C279" s="270">
        <f>C$75</f>
        <v>0</v>
      </c>
      <c r="D279" s="142"/>
      <c r="E279" s="142"/>
      <c r="F279" s="144"/>
      <c r="G279" s="142"/>
      <c r="H279" s="142"/>
      <c r="I279" s="153"/>
      <c r="J279" s="92">
        <f t="shared" si="47"/>
        <v>0</v>
      </c>
      <c r="K279" s="97">
        <f>K$75</f>
        <v>0</v>
      </c>
      <c r="L279" s="94">
        <f t="shared" si="48"/>
        <v>0</v>
      </c>
    </row>
    <row r="280" spans="2:12" ht="15" x14ac:dyDescent="0.25">
      <c r="B280" s="31" t="s">
        <v>456</v>
      </c>
      <c r="C280" s="270">
        <f>C$76</f>
        <v>0</v>
      </c>
      <c r="D280" s="142"/>
      <c r="E280" s="142"/>
      <c r="F280" s="144"/>
      <c r="G280" s="142"/>
      <c r="H280" s="142"/>
      <c r="I280" s="153"/>
      <c r="J280" s="92">
        <f t="shared" si="47"/>
        <v>0</v>
      </c>
      <c r="K280" s="97">
        <f>K$76</f>
        <v>0</v>
      </c>
      <c r="L280" s="94">
        <f t="shared" si="48"/>
        <v>0</v>
      </c>
    </row>
    <row r="281" spans="2:12" ht="15" x14ac:dyDescent="0.25">
      <c r="B281" s="31" t="s">
        <v>457</v>
      </c>
      <c r="C281" s="270">
        <f>C$77</f>
        <v>0</v>
      </c>
      <c r="D281" s="142"/>
      <c r="E281" s="142"/>
      <c r="F281" s="144"/>
      <c r="G281" s="142"/>
      <c r="H281" s="142"/>
      <c r="I281" s="153"/>
      <c r="J281" s="92">
        <f t="shared" si="47"/>
        <v>0</v>
      </c>
      <c r="K281" s="93">
        <f>K$77</f>
        <v>0</v>
      </c>
      <c r="L281" s="94">
        <f t="shared" si="48"/>
        <v>0</v>
      </c>
    </row>
    <row r="282" spans="2:12" ht="15" x14ac:dyDescent="0.25">
      <c r="B282" s="31" t="s">
        <v>458</v>
      </c>
      <c r="C282" s="270">
        <f>C$78</f>
        <v>0</v>
      </c>
      <c r="D282" s="142"/>
      <c r="E282" s="142"/>
      <c r="F282" s="144"/>
      <c r="G282" s="142"/>
      <c r="H282" s="142"/>
      <c r="I282" s="153"/>
      <c r="J282" s="92">
        <f t="shared" si="47"/>
        <v>0</v>
      </c>
      <c r="K282" s="97">
        <f>K$78</f>
        <v>0</v>
      </c>
      <c r="L282" s="94">
        <f t="shared" si="48"/>
        <v>0</v>
      </c>
    </row>
    <row r="283" spans="2:12" ht="15" x14ac:dyDescent="0.25">
      <c r="B283" s="31" t="s">
        <v>459</v>
      </c>
      <c r="C283" s="270">
        <f>C$79</f>
        <v>0</v>
      </c>
      <c r="D283" s="142"/>
      <c r="E283" s="142"/>
      <c r="F283" s="144"/>
      <c r="G283" s="142"/>
      <c r="H283" s="142"/>
      <c r="I283" s="153"/>
      <c r="J283" s="92">
        <f t="shared" si="47"/>
        <v>0</v>
      </c>
      <c r="K283" s="97">
        <f>K$79</f>
        <v>0</v>
      </c>
      <c r="L283" s="94">
        <f t="shared" si="48"/>
        <v>0</v>
      </c>
    </row>
    <row r="284" spans="2:12" ht="15" x14ac:dyDescent="0.25">
      <c r="B284" s="31" t="s">
        <v>460</v>
      </c>
      <c r="C284" s="270">
        <f>C$80</f>
        <v>0</v>
      </c>
      <c r="D284" s="142"/>
      <c r="E284" s="142"/>
      <c r="F284" s="144"/>
      <c r="G284" s="142"/>
      <c r="H284" s="142"/>
      <c r="I284" s="153"/>
      <c r="J284" s="92">
        <f>IF(G284&gt;0,(D284*(F284/G284)),0)</f>
        <v>0</v>
      </c>
      <c r="K284" s="93">
        <f>K$80</f>
        <v>0</v>
      </c>
      <c r="L284" s="94">
        <f>IF(K284&gt;0,((J284/K284)*I284),0)</f>
        <v>0</v>
      </c>
    </row>
    <row r="285" spans="2:12" ht="15" x14ac:dyDescent="0.25">
      <c r="B285" s="31" t="s">
        <v>461</v>
      </c>
      <c r="C285" s="270">
        <f>C$81</f>
        <v>0</v>
      </c>
      <c r="D285" s="142"/>
      <c r="E285" s="142"/>
      <c r="F285" s="144"/>
      <c r="G285" s="142"/>
      <c r="H285" s="142"/>
      <c r="I285" s="153"/>
      <c r="J285" s="92">
        <f t="shared" ref="J285:J295" si="49">IF(G285&gt;0,(D285*(F285/G285)),0)</f>
        <v>0</v>
      </c>
      <c r="K285" s="97">
        <f>K$81</f>
        <v>0</v>
      </c>
      <c r="L285" s="94">
        <f t="shared" ref="L285:L295" si="50">IF(K285&gt;0,((J285/K285)*I285),0)</f>
        <v>0</v>
      </c>
    </row>
    <row r="286" spans="2:12" ht="15" x14ac:dyDescent="0.25">
      <c r="B286" s="31" t="s">
        <v>462</v>
      </c>
      <c r="C286" s="270">
        <f>C$82</f>
        <v>0</v>
      </c>
      <c r="D286" s="142"/>
      <c r="E286" s="142"/>
      <c r="F286" s="144"/>
      <c r="G286" s="142"/>
      <c r="H286" s="142"/>
      <c r="I286" s="153"/>
      <c r="J286" s="92">
        <f t="shared" si="49"/>
        <v>0</v>
      </c>
      <c r="K286" s="97">
        <f>K$82</f>
        <v>0</v>
      </c>
      <c r="L286" s="94">
        <f t="shared" si="50"/>
        <v>0</v>
      </c>
    </row>
    <row r="287" spans="2:12" ht="15" x14ac:dyDescent="0.25">
      <c r="B287" s="31" t="s">
        <v>463</v>
      </c>
      <c r="C287" s="270">
        <f>C$83</f>
        <v>0</v>
      </c>
      <c r="D287" s="142"/>
      <c r="E287" s="142"/>
      <c r="F287" s="144"/>
      <c r="G287" s="142"/>
      <c r="H287" s="142"/>
      <c r="I287" s="153"/>
      <c r="J287" s="92">
        <f t="shared" si="49"/>
        <v>0</v>
      </c>
      <c r="K287" s="93">
        <f>K$83</f>
        <v>0</v>
      </c>
      <c r="L287" s="94">
        <f t="shared" si="50"/>
        <v>0</v>
      </c>
    </row>
    <row r="288" spans="2:12" ht="15" x14ac:dyDescent="0.25">
      <c r="B288" s="31" t="s">
        <v>464</v>
      </c>
      <c r="C288" s="270">
        <f>C$84</f>
        <v>0</v>
      </c>
      <c r="D288" s="142"/>
      <c r="E288" s="142"/>
      <c r="F288" s="144"/>
      <c r="G288" s="142"/>
      <c r="H288" s="142"/>
      <c r="I288" s="153"/>
      <c r="J288" s="92">
        <f t="shared" si="49"/>
        <v>0</v>
      </c>
      <c r="K288" s="97">
        <f>K$84</f>
        <v>0</v>
      </c>
      <c r="L288" s="94">
        <f t="shared" si="50"/>
        <v>0</v>
      </c>
    </row>
    <row r="289" spans="2:12" ht="15" x14ac:dyDescent="0.25">
      <c r="B289" s="31" t="s">
        <v>465</v>
      </c>
      <c r="C289" s="270">
        <f>C$85</f>
        <v>0</v>
      </c>
      <c r="D289" s="142"/>
      <c r="E289" s="142"/>
      <c r="F289" s="144"/>
      <c r="G289" s="142"/>
      <c r="H289" s="142"/>
      <c r="I289" s="153"/>
      <c r="J289" s="92">
        <f t="shared" si="49"/>
        <v>0</v>
      </c>
      <c r="K289" s="97">
        <f>K$85</f>
        <v>0</v>
      </c>
      <c r="L289" s="94">
        <f t="shared" si="50"/>
        <v>0</v>
      </c>
    </row>
    <row r="290" spans="2:12" ht="15" x14ac:dyDescent="0.25">
      <c r="B290" s="31" t="s">
        <v>466</v>
      </c>
      <c r="C290" s="270">
        <f>C$86</f>
        <v>0</v>
      </c>
      <c r="D290" s="142"/>
      <c r="E290" s="142"/>
      <c r="F290" s="144"/>
      <c r="G290" s="142"/>
      <c r="H290" s="142"/>
      <c r="I290" s="153"/>
      <c r="J290" s="92">
        <f t="shared" si="49"/>
        <v>0</v>
      </c>
      <c r="K290" s="93">
        <f>K$86</f>
        <v>0</v>
      </c>
      <c r="L290" s="94">
        <f t="shared" si="50"/>
        <v>0</v>
      </c>
    </row>
    <row r="291" spans="2:12" ht="15" x14ac:dyDescent="0.25">
      <c r="B291" s="31" t="s">
        <v>467</v>
      </c>
      <c r="C291" s="270">
        <f>C$87</f>
        <v>0</v>
      </c>
      <c r="D291" s="142"/>
      <c r="E291" s="142"/>
      <c r="F291" s="144"/>
      <c r="G291" s="142"/>
      <c r="H291" s="142"/>
      <c r="I291" s="153"/>
      <c r="J291" s="92">
        <f t="shared" si="49"/>
        <v>0</v>
      </c>
      <c r="K291" s="97">
        <f>K$87</f>
        <v>0</v>
      </c>
      <c r="L291" s="94">
        <f t="shared" si="50"/>
        <v>0</v>
      </c>
    </row>
    <row r="292" spans="2:12" ht="15" x14ac:dyDescent="0.25">
      <c r="B292" s="31" t="s">
        <v>468</v>
      </c>
      <c r="C292" s="270">
        <f>C$88</f>
        <v>0</v>
      </c>
      <c r="D292" s="142"/>
      <c r="E292" s="142"/>
      <c r="F292" s="144"/>
      <c r="G292" s="142"/>
      <c r="H292" s="142"/>
      <c r="I292" s="153"/>
      <c r="J292" s="92">
        <f t="shared" si="49"/>
        <v>0</v>
      </c>
      <c r="K292" s="97">
        <f>K$88</f>
        <v>0</v>
      </c>
      <c r="L292" s="94">
        <f t="shared" si="50"/>
        <v>0</v>
      </c>
    </row>
    <row r="293" spans="2:12" ht="15" x14ac:dyDescent="0.25">
      <c r="B293" s="31" t="s">
        <v>469</v>
      </c>
      <c r="C293" s="270">
        <f>C$89</f>
        <v>0</v>
      </c>
      <c r="D293" s="142"/>
      <c r="E293" s="142"/>
      <c r="F293" s="144"/>
      <c r="G293" s="142"/>
      <c r="H293" s="142"/>
      <c r="I293" s="153"/>
      <c r="J293" s="92">
        <f t="shared" si="49"/>
        <v>0</v>
      </c>
      <c r="K293" s="93">
        <f>K$89</f>
        <v>0</v>
      </c>
      <c r="L293" s="94">
        <f t="shared" si="50"/>
        <v>0</v>
      </c>
    </row>
    <row r="294" spans="2:12" ht="15" x14ac:dyDescent="0.25">
      <c r="B294" s="31" t="s">
        <v>470</v>
      </c>
      <c r="C294" s="270">
        <f>C$90</f>
        <v>0</v>
      </c>
      <c r="D294" s="142"/>
      <c r="E294" s="142"/>
      <c r="F294" s="144"/>
      <c r="G294" s="142"/>
      <c r="H294" s="142"/>
      <c r="I294" s="153"/>
      <c r="J294" s="92">
        <f t="shared" si="49"/>
        <v>0</v>
      </c>
      <c r="K294" s="97">
        <f>K$90</f>
        <v>0</v>
      </c>
      <c r="L294" s="94">
        <f t="shared" si="50"/>
        <v>0</v>
      </c>
    </row>
    <row r="295" spans="2:12" ht="15" x14ac:dyDescent="0.25">
      <c r="B295" s="31" t="s">
        <v>471</v>
      </c>
      <c r="C295" s="270">
        <f>C$91</f>
        <v>0</v>
      </c>
      <c r="D295" s="142"/>
      <c r="E295" s="142"/>
      <c r="F295" s="144"/>
      <c r="G295" s="142"/>
      <c r="H295" s="142"/>
      <c r="I295" s="153"/>
      <c r="J295" s="92">
        <f t="shared" si="49"/>
        <v>0</v>
      </c>
      <c r="K295" s="97">
        <f>K$91</f>
        <v>0</v>
      </c>
      <c r="L295" s="94">
        <f t="shared" si="50"/>
        <v>0</v>
      </c>
    </row>
    <row r="296" spans="2:12" ht="15" x14ac:dyDescent="0.25">
      <c r="B296" s="31" t="s">
        <v>472</v>
      </c>
      <c r="C296" s="270">
        <f>C$92</f>
        <v>0</v>
      </c>
      <c r="D296" s="142"/>
      <c r="E296" s="142"/>
      <c r="F296" s="144"/>
      <c r="G296" s="142"/>
      <c r="H296" s="142"/>
      <c r="I296" s="153"/>
      <c r="J296" s="92">
        <f>IF(G296&gt;0,(D296*(F296/G296)),0)</f>
        <v>0</v>
      </c>
      <c r="K296" s="93">
        <f>K$92</f>
        <v>0</v>
      </c>
      <c r="L296" s="94">
        <f>IF(K296&gt;0,((J296/K296)*I296),0)</f>
        <v>0</v>
      </c>
    </row>
    <row r="297" spans="2:12" ht="15" x14ac:dyDescent="0.25">
      <c r="B297" s="31" t="s">
        <v>473</v>
      </c>
      <c r="C297" s="270">
        <f>C$93</f>
        <v>0</v>
      </c>
      <c r="D297" s="142"/>
      <c r="E297" s="142"/>
      <c r="F297" s="144"/>
      <c r="G297" s="142"/>
      <c r="H297" s="142"/>
      <c r="I297" s="153"/>
      <c r="J297" s="92">
        <f t="shared" ref="J297:J308" si="51">IF(G297&gt;0,(D297*(F297/G297)),0)</f>
        <v>0</v>
      </c>
      <c r="K297" s="97">
        <f>K$93</f>
        <v>0</v>
      </c>
      <c r="L297" s="94">
        <f t="shared" ref="L297:L308" si="52">IF(K297&gt;0,((J297/K297)*I297),0)</f>
        <v>0</v>
      </c>
    </row>
    <row r="298" spans="2:12" ht="15" x14ac:dyDescent="0.25">
      <c r="B298" s="31" t="s">
        <v>474</v>
      </c>
      <c r="C298" s="270">
        <f>C$94</f>
        <v>0</v>
      </c>
      <c r="D298" s="142"/>
      <c r="E298" s="142"/>
      <c r="F298" s="144"/>
      <c r="G298" s="142"/>
      <c r="H298" s="142"/>
      <c r="I298" s="153"/>
      <c r="J298" s="92">
        <f t="shared" si="51"/>
        <v>0</v>
      </c>
      <c r="K298" s="97">
        <f>K$94</f>
        <v>0</v>
      </c>
      <c r="L298" s="94">
        <f t="shared" si="52"/>
        <v>0</v>
      </c>
    </row>
    <row r="299" spans="2:12" ht="15" x14ac:dyDescent="0.25">
      <c r="B299" s="31" t="s">
        <v>475</v>
      </c>
      <c r="C299" s="270">
        <f>C$95</f>
        <v>0</v>
      </c>
      <c r="D299" s="142"/>
      <c r="E299" s="142"/>
      <c r="F299" s="144"/>
      <c r="G299" s="142"/>
      <c r="H299" s="142"/>
      <c r="I299" s="153"/>
      <c r="J299" s="92">
        <f t="shared" si="51"/>
        <v>0</v>
      </c>
      <c r="K299" s="93">
        <f>K$95</f>
        <v>0</v>
      </c>
      <c r="L299" s="94">
        <f t="shared" si="52"/>
        <v>0</v>
      </c>
    </row>
    <row r="300" spans="2:12" ht="15" x14ac:dyDescent="0.25">
      <c r="B300" s="31" t="s">
        <v>476</v>
      </c>
      <c r="C300" s="270">
        <f>C$96</f>
        <v>0</v>
      </c>
      <c r="D300" s="142"/>
      <c r="E300" s="142"/>
      <c r="F300" s="144"/>
      <c r="G300" s="142"/>
      <c r="H300" s="142"/>
      <c r="I300" s="153"/>
      <c r="J300" s="92">
        <f t="shared" si="51"/>
        <v>0</v>
      </c>
      <c r="K300" s="97">
        <f>K$96</f>
        <v>0</v>
      </c>
      <c r="L300" s="94">
        <f t="shared" si="52"/>
        <v>0</v>
      </c>
    </row>
    <row r="301" spans="2:12" ht="15" x14ac:dyDescent="0.25">
      <c r="B301" s="31" t="s">
        <v>477</v>
      </c>
      <c r="C301" s="270">
        <f>C$97</f>
        <v>0</v>
      </c>
      <c r="D301" s="142"/>
      <c r="E301" s="142"/>
      <c r="F301" s="144"/>
      <c r="G301" s="142"/>
      <c r="H301" s="142"/>
      <c r="I301" s="153"/>
      <c r="J301" s="92">
        <f t="shared" si="51"/>
        <v>0</v>
      </c>
      <c r="K301" s="97">
        <f>K$97</f>
        <v>0</v>
      </c>
      <c r="L301" s="94">
        <f t="shared" si="52"/>
        <v>0</v>
      </c>
    </row>
    <row r="302" spans="2:12" ht="15" x14ac:dyDescent="0.25">
      <c r="B302" s="31" t="s">
        <v>478</v>
      </c>
      <c r="C302" s="270">
        <f>C$98</f>
        <v>0</v>
      </c>
      <c r="D302" s="142"/>
      <c r="E302" s="142"/>
      <c r="F302" s="144"/>
      <c r="G302" s="142"/>
      <c r="H302" s="142"/>
      <c r="I302" s="153"/>
      <c r="J302" s="92">
        <f t="shared" si="51"/>
        <v>0</v>
      </c>
      <c r="K302" s="93">
        <f>K$98</f>
        <v>0</v>
      </c>
      <c r="L302" s="94">
        <f t="shared" si="52"/>
        <v>0</v>
      </c>
    </row>
    <row r="303" spans="2:12" ht="15" x14ac:dyDescent="0.25">
      <c r="B303" s="31" t="s">
        <v>479</v>
      </c>
      <c r="C303" s="270">
        <f>C$99</f>
        <v>0</v>
      </c>
      <c r="D303" s="142"/>
      <c r="E303" s="142"/>
      <c r="F303" s="144"/>
      <c r="G303" s="142"/>
      <c r="H303" s="142"/>
      <c r="I303" s="153"/>
      <c r="J303" s="92">
        <f t="shared" si="51"/>
        <v>0</v>
      </c>
      <c r="K303" s="97">
        <f>K$99</f>
        <v>0</v>
      </c>
      <c r="L303" s="94">
        <f t="shared" si="52"/>
        <v>0</v>
      </c>
    </row>
    <row r="304" spans="2:12" ht="15" x14ac:dyDescent="0.25">
      <c r="B304" s="31" t="s">
        <v>480</v>
      </c>
      <c r="C304" s="270">
        <f>C$100</f>
        <v>0</v>
      </c>
      <c r="D304" s="142"/>
      <c r="E304" s="142"/>
      <c r="F304" s="144"/>
      <c r="G304" s="142"/>
      <c r="H304" s="142"/>
      <c r="I304" s="153"/>
      <c r="J304" s="92">
        <f t="shared" si="51"/>
        <v>0</v>
      </c>
      <c r="K304" s="97">
        <f>K$100</f>
        <v>0</v>
      </c>
      <c r="L304" s="94">
        <f t="shared" si="52"/>
        <v>0</v>
      </c>
    </row>
    <row r="305" spans="2:12" ht="15" x14ac:dyDescent="0.25">
      <c r="B305" s="31" t="s">
        <v>481</v>
      </c>
      <c r="C305" s="270">
        <f>C$101</f>
        <v>0</v>
      </c>
      <c r="D305" s="142"/>
      <c r="E305" s="142"/>
      <c r="F305" s="144"/>
      <c r="G305" s="142"/>
      <c r="H305" s="142"/>
      <c r="I305" s="153"/>
      <c r="J305" s="92">
        <f t="shared" si="51"/>
        <v>0</v>
      </c>
      <c r="K305" s="93">
        <f>K$101</f>
        <v>0</v>
      </c>
      <c r="L305" s="94">
        <f t="shared" si="52"/>
        <v>0</v>
      </c>
    </row>
    <row r="306" spans="2:12" ht="15" x14ac:dyDescent="0.25">
      <c r="B306" s="31" t="s">
        <v>482</v>
      </c>
      <c r="C306" s="270">
        <f>C$102</f>
        <v>0</v>
      </c>
      <c r="D306" s="142"/>
      <c r="E306" s="142"/>
      <c r="F306" s="144"/>
      <c r="G306" s="142"/>
      <c r="H306" s="142"/>
      <c r="I306" s="153"/>
      <c r="J306" s="92">
        <f t="shared" si="51"/>
        <v>0</v>
      </c>
      <c r="K306" s="97">
        <f>K$102</f>
        <v>0</v>
      </c>
      <c r="L306" s="94">
        <f t="shared" si="52"/>
        <v>0</v>
      </c>
    </row>
    <row r="307" spans="2:12" ht="15" x14ac:dyDescent="0.25">
      <c r="B307" s="31" t="s">
        <v>483</v>
      </c>
      <c r="C307" s="270">
        <f>C$103</f>
        <v>0</v>
      </c>
      <c r="D307" s="142"/>
      <c r="E307" s="142"/>
      <c r="F307" s="144"/>
      <c r="G307" s="142"/>
      <c r="H307" s="142"/>
      <c r="I307" s="153"/>
      <c r="J307" s="92">
        <f t="shared" si="51"/>
        <v>0</v>
      </c>
      <c r="K307" s="97">
        <f>K$103</f>
        <v>0</v>
      </c>
      <c r="L307" s="94">
        <f t="shared" si="52"/>
        <v>0</v>
      </c>
    </row>
    <row r="308" spans="2:12" ht="15" x14ac:dyDescent="0.25">
      <c r="B308" s="31" t="s">
        <v>484</v>
      </c>
      <c r="C308" s="270">
        <f>C$104</f>
        <v>0</v>
      </c>
      <c r="D308" s="142"/>
      <c r="E308" s="142"/>
      <c r="F308" s="144"/>
      <c r="G308" s="142"/>
      <c r="H308" s="142"/>
      <c r="I308" s="153"/>
      <c r="J308" s="92">
        <f t="shared" si="51"/>
        <v>0</v>
      </c>
      <c r="K308" s="93">
        <f>K$104</f>
        <v>0</v>
      </c>
      <c r="L308" s="94">
        <f t="shared" si="52"/>
        <v>0</v>
      </c>
    </row>
    <row r="309" spans="2:12" x14ac:dyDescent="0.2">
      <c r="C309" s="31"/>
    </row>
    <row r="310" spans="2:12" ht="15" x14ac:dyDescent="0.25">
      <c r="C310" s="279" t="s">
        <v>641</v>
      </c>
      <c r="D310" s="280"/>
      <c r="E310" s="280"/>
      <c r="F310" s="280"/>
      <c r="G310" s="280"/>
      <c r="H310" s="280"/>
      <c r="I310" s="280"/>
      <c r="J310" s="280"/>
      <c r="K310" s="280"/>
      <c r="L310" s="281"/>
    </row>
    <row r="311" spans="2:12" ht="15" x14ac:dyDescent="0.25">
      <c r="B311" s="31" t="s">
        <v>42</v>
      </c>
      <c r="C311" s="270">
        <f>C$5</f>
        <v>0</v>
      </c>
      <c r="D311" s="142"/>
      <c r="E311" s="142"/>
      <c r="F311" s="144"/>
      <c r="G311" s="142"/>
      <c r="H311" s="142"/>
      <c r="I311" s="153"/>
      <c r="J311" s="92">
        <f>IF(G311&gt;0,(D311*(F311/G311)),0)</f>
        <v>0</v>
      </c>
      <c r="K311" s="93">
        <f>K$5</f>
        <v>0</v>
      </c>
      <c r="L311" s="94">
        <f>IF(K311&gt;0,((J311/K311)*I311),0)</f>
        <v>0</v>
      </c>
    </row>
    <row r="312" spans="2:12" ht="15" x14ac:dyDescent="0.25">
      <c r="B312" s="31" t="s">
        <v>43</v>
      </c>
      <c r="C312" s="270">
        <f>C$6</f>
        <v>0</v>
      </c>
      <c r="D312" s="142"/>
      <c r="E312" s="142"/>
      <c r="F312" s="144"/>
      <c r="G312" s="142"/>
      <c r="H312" s="142"/>
      <c r="I312" s="153"/>
      <c r="J312" s="92">
        <f t="shared" ref="J312:J322" si="53">IF(G312&gt;0,(D312*(F312/G312)),0)</f>
        <v>0</v>
      </c>
      <c r="K312" s="97">
        <f>K$6</f>
        <v>0</v>
      </c>
      <c r="L312" s="94">
        <f t="shared" ref="L312:L322" si="54">IF(K312&gt;0,((J312/K312)*I312),0)</f>
        <v>0</v>
      </c>
    </row>
    <row r="313" spans="2:12" ht="15" x14ac:dyDescent="0.25">
      <c r="B313" s="31" t="s">
        <v>44</v>
      </c>
      <c r="C313" s="270">
        <f>C$7</f>
        <v>0</v>
      </c>
      <c r="D313" s="142"/>
      <c r="E313" s="142"/>
      <c r="F313" s="144"/>
      <c r="G313" s="142"/>
      <c r="H313" s="142"/>
      <c r="I313" s="153"/>
      <c r="J313" s="92">
        <f t="shared" si="53"/>
        <v>0</v>
      </c>
      <c r="K313" s="97">
        <f>K$7</f>
        <v>0</v>
      </c>
      <c r="L313" s="94">
        <f t="shared" si="54"/>
        <v>0</v>
      </c>
    </row>
    <row r="314" spans="2:12" ht="15" x14ac:dyDescent="0.25">
      <c r="B314" s="31" t="s">
        <v>45</v>
      </c>
      <c r="C314" s="270">
        <f>C$8</f>
        <v>0</v>
      </c>
      <c r="D314" s="142"/>
      <c r="E314" s="142"/>
      <c r="F314" s="144"/>
      <c r="G314" s="142"/>
      <c r="H314" s="142"/>
      <c r="I314" s="153"/>
      <c r="J314" s="92">
        <f t="shared" si="53"/>
        <v>0</v>
      </c>
      <c r="K314" s="93">
        <f>K$8</f>
        <v>0</v>
      </c>
      <c r="L314" s="94">
        <f t="shared" si="54"/>
        <v>0</v>
      </c>
    </row>
    <row r="315" spans="2:12" ht="15" x14ac:dyDescent="0.25">
      <c r="B315" s="31" t="s">
        <v>46</v>
      </c>
      <c r="C315" s="270">
        <f>C$9</f>
        <v>0</v>
      </c>
      <c r="D315" s="142"/>
      <c r="E315" s="142"/>
      <c r="F315" s="144"/>
      <c r="G315" s="142"/>
      <c r="H315" s="142"/>
      <c r="I315" s="153"/>
      <c r="J315" s="92">
        <f t="shared" si="53"/>
        <v>0</v>
      </c>
      <c r="K315" s="97">
        <f>K$9</f>
        <v>0</v>
      </c>
      <c r="L315" s="94">
        <f t="shared" si="54"/>
        <v>0</v>
      </c>
    </row>
    <row r="316" spans="2:12" ht="15" x14ac:dyDescent="0.25">
      <c r="B316" s="31" t="s">
        <v>47</v>
      </c>
      <c r="C316" s="270">
        <f>C$10</f>
        <v>0</v>
      </c>
      <c r="D316" s="142"/>
      <c r="E316" s="142"/>
      <c r="F316" s="144"/>
      <c r="G316" s="142"/>
      <c r="H316" s="142"/>
      <c r="I316" s="153"/>
      <c r="J316" s="92">
        <f t="shared" si="53"/>
        <v>0</v>
      </c>
      <c r="K316" s="97">
        <f>K$10</f>
        <v>0</v>
      </c>
      <c r="L316" s="94">
        <f t="shared" si="54"/>
        <v>0</v>
      </c>
    </row>
    <row r="317" spans="2:12" ht="15" x14ac:dyDescent="0.25">
      <c r="B317" s="31" t="s">
        <v>48</v>
      </c>
      <c r="C317" s="270">
        <f>C$11</f>
        <v>0</v>
      </c>
      <c r="D317" s="142"/>
      <c r="E317" s="142"/>
      <c r="F317" s="144"/>
      <c r="G317" s="142"/>
      <c r="H317" s="142"/>
      <c r="I317" s="153"/>
      <c r="J317" s="92">
        <f t="shared" si="53"/>
        <v>0</v>
      </c>
      <c r="K317" s="93">
        <f>K$11</f>
        <v>0</v>
      </c>
      <c r="L317" s="94">
        <f t="shared" si="54"/>
        <v>0</v>
      </c>
    </row>
    <row r="318" spans="2:12" ht="15" x14ac:dyDescent="0.25">
      <c r="B318" s="31" t="s">
        <v>49</v>
      </c>
      <c r="C318" s="270">
        <f>C$12</f>
        <v>0</v>
      </c>
      <c r="D318" s="142"/>
      <c r="E318" s="142"/>
      <c r="F318" s="144"/>
      <c r="G318" s="142"/>
      <c r="H318" s="142"/>
      <c r="I318" s="153"/>
      <c r="J318" s="92">
        <f t="shared" si="53"/>
        <v>0</v>
      </c>
      <c r="K318" s="97">
        <f>K$12</f>
        <v>0</v>
      </c>
      <c r="L318" s="94">
        <f t="shared" si="54"/>
        <v>0</v>
      </c>
    </row>
    <row r="319" spans="2:12" ht="15" x14ac:dyDescent="0.25">
      <c r="B319" s="31" t="s">
        <v>50</v>
      </c>
      <c r="C319" s="270">
        <f>C$13</f>
        <v>0</v>
      </c>
      <c r="D319" s="142"/>
      <c r="E319" s="142"/>
      <c r="F319" s="144"/>
      <c r="G319" s="142"/>
      <c r="H319" s="142"/>
      <c r="I319" s="153"/>
      <c r="J319" s="92">
        <f t="shared" si="53"/>
        <v>0</v>
      </c>
      <c r="K319" s="97">
        <f>K$13</f>
        <v>0</v>
      </c>
      <c r="L319" s="94">
        <f t="shared" si="54"/>
        <v>0</v>
      </c>
    </row>
    <row r="320" spans="2:12" ht="15" x14ac:dyDescent="0.25">
      <c r="B320" s="31" t="s">
        <v>51</v>
      </c>
      <c r="C320" s="270">
        <f>C$14</f>
        <v>0</v>
      </c>
      <c r="D320" s="142"/>
      <c r="E320" s="142"/>
      <c r="F320" s="144"/>
      <c r="G320" s="142"/>
      <c r="H320" s="142"/>
      <c r="I320" s="153"/>
      <c r="J320" s="92">
        <f t="shared" si="53"/>
        <v>0</v>
      </c>
      <c r="K320" s="93">
        <f>K$14</f>
        <v>0</v>
      </c>
      <c r="L320" s="94">
        <f t="shared" si="54"/>
        <v>0</v>
      </c>
    </row>
    <row r="321" spans="2:12" ht="15" x14ac:dyDescent="0.25">
      <c r="B321" s="31" t="s">
        <v>52</v>
      </c>
      <c r="C321" s="270">
        <f>C$15</f>
        <v>0</v>
      </c>
      <c r="D321" s="142"/>
      <c r="E321" s="142"/>
      <c r="F321" s="144"/>
      <c r="G321" s="142"/>
      <c r="H321" s="142"/>
      <c r="I321" s="153"/>
      <c r="J321" s="92">
        <f t="shared" si="53"/>
        <v>0</v>
      </c>
      <c r="K321" s="97">
        <f>K$15</f>
        <v>0</v>
      </c>
      <c r="L321" s="94">
        <f t="shared" si="54"/>
        <v>0</v>
      </c>
    </row>
    <row r="322" spans="2:12" ht="15" x14ac:dyDescent="0.25">
      <c r="B322" s="31" t="s">
        <v>53</v>
      </c>
      <c r="C322" s="270">
        <f>C$16</f>
        <v>0</v>
      </c>
      <c r="D322" s="142"/>
      <c r="E322" s="142"/>
      <c r="F322" s="144"/>
      <c r="G322" s="142"/>
      <c r="H322" s="142"/>
      <c r="I322" s="153"/>
      <c r="J322" s="92">
        <f t="shared" si="53"/>
        <v>0</v>
      </c>
      <c r="K322" s="97">
        <f>K$16</f>
        <v>0</v>
      </c>
      <c r="L322" s="94">
        <f t="shared" si="54"/>
        <v>0</v>
      </c>
    </row>
    <row r="323" spans="2:12" ht="15" x14ac:dyDescent="0.25">
      <c r="B323" s="31" t="s">
        <v>54</v>
      </c>
      <c r="C323" s="270">
        <f>C$17</f>
        <v>0</v>
      </c>
      <c r="D323" s="142"/>
      <c r="E323" s="142"/>
      <c r="F323" s="144"/>
      <c r="G323" s="142"/>
      <c r="H323" s="142"/>
      <c r="I323" s="153"/>
      <c r="J323" s="92">
        <f>IF(G323&gt;0,(D323*(F323/G323)),0)</f>
        <v>0</v>
      </c>
      <c r="K323" s="93">
        <f>K$17</f>
        <v>0</v>
      </c>
      <c r="L323" s="94">
        <f>IF(K323&gt;0,((J323/K323)*I323),0)</f>
        <v>0</v>
      </c>
    </row>
    <row r="324" spans="2:12" ht="15" x14ac:dyDescent="0.25">
      <c r="B324" s="31" t="s">
        <v>55</v>
      </c>
      <c r="C324" s="270">
        <f>C$18</f>
        <v>0</v>
      </c>
      <c r="D324" s="142"/>
      <c r="E324" s="142"/>
      <c r="F324" s="144"/>
      <c r="G324" s="142"/>
      <c r="H324" s="142"/>
      <c r="I324" s="153"/>
      <c r="J324" s="92">
        <f t="shared" ref="J324:J335" si="55">IF(G324&gt;0,(D324*(F324/G324)),0)</f>
        <v>0</v>
      </c>
      <c r="K324" s="97">
        <f>K$18</f>
        <v>0</v>
      </c>
      <c r="L324" s="94">
        <f t="shared" ref="L324:L335" si="56">IF(K324&gt;0,((J324/K324)*I324),0)</f>
        <v>0</v>
      </c>
    </row>
    <row r="325" spans="2:12" ht="15" x14ac:dyDescent="0.25">
      <c r="B325" s="31" t="s">
        <v>56</v>
      </c>
      <c r="C325" s="270">
        <f>C$19</f>
        <v>0</v>
      </c>
      <c r="D325" s="142"/>
      <c r="E325" s="142"/>
      <c r="F325" s="144"/>
      <c r="G325" s="142"/>
      <c r="H325" s="142"/>
      <c r="I325" s="153"/>
      <c r="J325" s="92">
        <f t="shared" si="55"/>
        <v>0</v>
      </c>
      <c r="K325" s="97">
        <f>K$19</f>
        <v>0</v>
      </c>
      <c r="L325" s="94">
        <f t="shared" si="56"/>
        <v>0</v>
      </c>
    </row>
    <row r="326" spans="2:12" ht="15" x14ac:dyDescent="0.25">
      <c r="B326" s="31" t="s">
        <v>57</v>
      </c>
      <c r="C326" s="270">
        <f>C$20</f>
        <v>0</v>
      </c>
      <c r="D326" s="142"/>
      <c r="E326" s="142"/>
      <c r="F326" s="144"/>
      <c r="G326" s="142"/>
      <c r="H326" s="142"/>
      <c r="I326" s="153"/>
      <c r="J326" s="92">
        <f t="shared" si="55"/>
        <v>0</v>
      </c>
      <c r="K326" s="93">
        <f>K$20</f>
        <v>0</v>
      </c>
      <c r="L326" s="94">
        <f t="shared" si="56"/>
        <v>0</v>
      </c>
    </row>
    <row r="327" spans="2:12" ht="15" x14ac:dyDescent="0.25">
      <c r="B327" s="31" t="s">
        <v>58</v>
      </c>
      <c r="C327" s="270">
        <f>C$21</f>
        <v>0</v>
      </c>
      <c r="D327" s="142"/>
      <c r="E327" s="142"/>
      <c r="F327" s="144"/>
      <c r="G327" s="142"/>
      <c r="H327" s="142"/>
      <c r="I327" s="153"/>
      <c r="J327" s="92">
        <f t="shared" si="55"/>
        <v>0</v>
      </c>
      <c r="K327" s="97">
        <f>K$21</f>
        <v>0</v>
      </c>
      <c r="L327" s="94">
        <f t="shared" si="56"/>
        <v>0</v>
      </c>
    </row>
    <row r="328" spans="2:12" ht="15" x14ac:dyDescent="0.25">
      <c r="B328" s="31" t="s">
        <v>59</v>
      </c>
      <c r="C328" s="270">
        <f>C$22</f>
        <v>0</v>
      </c>
      <c r="D328" s="142"/>
      <c r="E328" s="142"/>
      <c r="F328" s="144"/>
      <c r="G328" s="142"/>
      <c r="H328" s="142"/>
      <c r="I328" s="153"/>
      <c r="J328" s="92">
        <f t="shared" si="55"/>
        <v>0</v>
      </c>
      <c r="K328" s="97">
        <f>K$22</f>
        <v>0</v>
      </c>
      <c r="L328" s="94">
        <f t="shared" si="56"/>
        <v>0</v>
      </c>
    </row>
    <row r="329" spans="2:12" ht="15" x14ac:dyDescent="0.25">
      <c r="B329" s="31" t="s">
        <v>60</v>
      </c>
      <c r="C329" s="270">
        <f>C$23</f>
        <v>0</v>
      </c>
      <c r="D329" s="142"/>
      <c r="E329" s="142"/>
      <c r="F329" s="144"/>
      <c r="G329" s="142"/>
      <c r="H329" s="142"/>
      <c r="I329" s="153"/>
      <c r="J329" s="92">
        <f t="shared" si="55"/>
        <v>0</v>
      </c>
      <c r="K329" s="93">
        <f>K$23</f>
        <v>0</v>
      </c>
      <c r="L329" s="94">
        <f t="shared" si="56"/>
        <v>0</v>
      </c>
    </row>
    <row r="330" spans="2:12" ht="15" x14ac:dyDescent="0.25">
      <c r="B330" s="31" t="s">
        <v>61</v>
      </c>
      <c r="C330" s="270">
        <f>C$24</f>
        <v>0</v>
      </c>
      <c r="D330" s="142"/>
      <c r="E330" s="142"/>
      <c r="F330" s="144"/>
      <c r="G330" s="142"/>
      <c r="H330" s="142"/>
      <c r="I330" s="153"/>
      <c r="J330" s="92">
        <f t="shared" si="55"/>
        <v>0</v>
      </c>
      <c r="K330" s="97">
        <f>K$24</f>
        <v>0</v>
      </c>
      <c r="L330" s="94">
        <f t="shared" si="56"/>
        <v>0</v>
      </c>
    </row>
    <row r="331" spans="2:12" ht="15" x14ac:dyDescent="0.25">
      <c r="B331" s="31" t="s">
        <v>62</v>
      </c>
      <c r="C331" s="270">
        <f>C$25</f>
        <v>0</v>
      </c>
      <c r="D331" s="142"/>
      <c r="E331" s="142"/>
      <c r="F331" s="144"/>
      <c r="G331" s="142"/>
      <c r="H331" s="142"/>
      <c r="I331" s="153"/>
      <c r="J331" s="92">
        <f t="shared" si="55"/>
        <v>0</v>
      </c>
      <c r="K331" s="97">
        <f>K$25</f>
        <v>0</v>
      </c>
      <c r="L331" s="94">
        <f t="shared" si="56"/>
        <v>0</v>
      </c>
    </row>
    <row r="332" spans="2:12" ht="15" x14ac:dyDescent="0.25">
      <c r="B332" s="31" t="s">
        <v>63</v>
      </c>
      <c r="C332" s="270">
        <f>C$26</f>
        <v>0</v>
      </c>
      <c r="D332" s="142"/>
      <c r="E332" s="142"/>
      <c r="F332" s="144"/>
      <c r="G332" s="142"/>
      <c r="H332" s="142"/>
      <c r="I332" s="153"/>
      <c r="J332" s="92">
        <f t="shared" si="55"/>
        <v>0</v>
      </c>
      <c r="K332" s="93">
        <f>K$26</f>
        <v>0</v>
      </c>
      <c r="L332" s="94">
        <f t="shared" si="56"/>
        <v>0</v>
      </c>
    </row>
    <row r="333" spans="2:12" ht="15" x14ac:dyDescent="0.25">
      <c r="B333" s="31" t="s">
        <v>64</v>
      </c>
      <c r="C333" s="270">
        <f>C$27</f>
        <v>0</v>
      </c>
      <c r="D333" s="142"/>
      <c r="E333" s="142"/>
      <c r="F333" s="144"/>
      <c r="G333" s="142"/>
      <c r="H333" s="142"/>
      <c r="I333" s="153"/>
      <c r="J333" s="92">
        <f t="shared" si="55"/>
        <v>0</v>
      </c>
      <c r="K333" s="97">
        <f>K$27</f>
        <v>0</v>
      </c>
      <c r="L333" s="94">
        <f t="shared" si="56"/>
        <v>0</v>
      </c>
    </row>
    <row r="334" spans="2:12" ht="15" x14ac:dyDescent="0.25">
      <c r="B334" s="31" t="s">
        <v>65</v>
      </c>
      <c r="C334" s="270">
        <f>C$28</f>
        <v>0</v>
      </c>
      <c r="D334" s="142"/>
      <c r="E334" s="142"/>
      <c r="F334" s="144"/>
      <c r="G334" s="142"/>
      <c r="H334" s="142"/>
      <c r="I334" s="153"/>
      <c r="J334" s="92">
        <f t="shared" si="55"/>
        <v>0</v>
      </c>
      <c r="K334" s="97">
        <f>K$28</f>
        <v>0</v>
      </c>
      <c r="L334" s="94">
        <f t="shared" si="56"/>
        <v>0</v>
      </c>
    </row>
    <row r="335" spans="2:12" ht="15" x14ac:dyDescent="0.25">
      <c r="B335" s="31" t="s">
        <v>66</v>
      </c>
      <c r="C335" s="270">
        <f>C$29</f>
        <v>0</v>
      </c>
      <c r="D335" s="142"/>
      <c r="E335" s="142"/>
      <c r="F335" s="144"/>
      <c r="G335" s="142"/>
      <c r="H335" s="142"/>
      <c r="I335" s="153"/>
      <c r="J335" s="92">
        <f t="shared" si="55"/>
        <v>0</v>
      </c>
      <c r="K335" s="93">
        <f>K$29</f>
        <v>0</v>
      </c>
      <c r="L335" s="94">
        <f t="shared" si="56"/>
        <v>0</v>
      </c>
    </row>
    <row r="336" spans="2:12" ht="15" x14ac:dyDescent="0.25">
      <c r="B336" s="31" t="s">
        <v>398</v>
      </c>
      <c r="C336" s="270">
        <f>C$30</f>
        <v>0</v>
      </c>
      <c r="D336" s="142"/>
      <c r="E336" s="142"/>
      <c r="F336" s="144"/>
      <c r="G336" s="142"/>
      <c r="H336" s="142"/>
      <c r="I336" s="153"/>
      <c r="J336" s="92">
        <f>IF(G336&gt;0,(D336*(F336/G336)),0)</f>
        <v>0</v>
      </c>
      <c r="K336" s="97">
        <f>K$30</f>
        <v>0</v>
      </c>
      <c r="L336" s="94">
        <f>IF(K336&gt;0,((J336/K336)*I336),0)</f>
        <v>0</v>
      </c>
    </row>
    <row r="337" spans="2:12" ht="15" x14ac:dyDescent="0.25">
      <c r="B337" s="31" t="s">
        <v>399</v>
      </c>
      <c r="C337" s="270">
        <f>C$31</f>
        <v>0</v>
      </c>
      <c r="D337" s="142"/>
      <c r="E337" s="142"/>
      <c r="F337" s="144"/>
      <c r="G337" s="142"/>
      <c r="H337" s="142"/>
      <c r="I337" s="153"/>
      <c r="J337" s="92">
        <f t="shared" ref="J337:J347" si="57">IF(G337&gt;0,(D337*(F337/G337)),0)</f>
        <v>0</v>
      </c>
      <c r="K337" s="97">
        <f>K$31</f>
        <v>0</v>
      </c>
      <c r="L337" s="94">
        <f t="shared" ref="L337:L347" si="58">IF(K337&gt;0,((J337/K337)*I337),0)</f>
        <v>0</v>
      </c>
    </row>
    <row r="338" spans="2:12" ht="15" x14ac:dyDescent="0.25">
      <c r="B338" s="31" t="s">
        <v>400</v>
      </c>
      <c r="C338" s="270">
        <f>C$32</f>
        <v>0</v>
      </c>
      <c r="D338" s="142"/>
      <c r="E338" s="142"/>
      <c r="F338" s="144"/>
      <c r="G338" s="142"/>
      <c r="H338" s="142"/>
      <c r="I338" s="153"/>
      <c r="J338" s="92">
        <f t="shared" si="57"/>
        <v>0</v>
      </c>
      <c r="K338" s="93">
        <f>K$32</f>
        <v>0</v>
      </c>
      <c r="L338" s="94">
        <f t="shared" si="58"/>
        <v>0</v>
      </c>
    </row>
    <row r="339" spans="2:12" ht="15" x14ac:dyDescent="0.25">
      <c r="B339" s="31" t="s">
        <v>401</v>
      </c>
      <c r="C339" s="270">
        <f>C$33</f>
        <v>0</v>
      </c>
      <c r="D339" s="142"/>
      <c r="E339" s="142"/>
      <c r="F339" s="144"/>
      <c r="G339" s="142"/>
      <c r="H339" s="142"/>
      <c r="I339" s="153"/>
      <c r="J339" s="92">
        <f t="shared" si="57"/>
        <v>0</v>
      </c>
      <c r="K339" s="97">
        <f>K$33</f>
        <v>0</v>
      </c>
      <c r="L339" s="94">
        <f t="shared" si="58"/>
        <v>0</v>
      </c>
    </row>
    <row r="340" spans="2:12" ht="15" x14ac:dyDescent="0.25">
      <c r="B340" s="31" t="s">
        <v>402</v>
      </c>
      <c r="C340" s="270">
        <f>C$34</f>
        <v>0</v>
      </c>
      <c r="D340" s="142"/>
      <c r="E340" s="142"/>
      <c r="F340" s="144"/>
      <c r="G340" s="142"/>
      <c r="H340" s="142"/>
      <c r="I340" s="153"/>
      <c r="J340" s="92">
        <f t="shared" si="57"/>
        <v>0</v>
      </c>
      <c r="K340" s="97">
        <f>K$34</f>
        <v>0</v>
      </c>
      <c r="L340" s="94">
        <f t="shared" si="58"/>
        <v>0</v>
      </c>
    </row>
    <row r="341" spans="2:12" ht="15" x14ac:dyDescent="0.25">
      <c r="B341" s="31" t="s">
        <v>403</v>
      </c>
      <c r="C341" s="270">
        <f>C$35</f>
        <v>0</v>
      </c>
      <c r="D341" s="142"/>
      <c r="E341" s="142"/>
      <c r="F341" s="144"/>
      <c r="G341" s="142"/>
      <c r="H341" s="142"/>
      <c r="I341" s="153"/>
      <c r="J341" s="92">
        <f t="shared" si="57"/>
        <v>0</v>
      </c>
      <c r="K341" s="93">
        <f>K$35</f>
        <v>0</v>
      </c>
      <c r="L341" s="94">
        <f t="shared" si="58"/>
        <v>0</v>
      </c>
    </row>
    <row r="342" spans="2:12" ht="15" x14ac:dyDescent="0.25">
      <c r="B342" s="31" t="s">
        <v>404</v>
      </c>
      <c r="C342" s="270">
        <f>C$36</f>
        <v>0</v>
      </c>
      <c r="D342" s="142"/>
      <c r="E342" s="142"/>
      <c r="F342" s="144"/>
      <c r="G342" s="142"/>
      <c r="H342" s="142"/>
      <c r="I342" s="153"/>
      <c r="J342" s="92">
        <f t="shared" si="57"/>
        <v>0</v>
      </c>
      <c r="K342" s="97">
        <f>K$36</f>
        <v>0</v>
      </c>
      <c r="L342" s="94">
        <f t="shared" si="58"/>
        <v>0</v>
      </c>
    </row>
    <row r="343" spans="2:12" ht="15" x14ac:dyDescent="0.25">
      <c r="B343" s="31" t="s">
        <v>405</v>
      </c>
      <c r="C343" s="270">
        <f>C$37</f>
        <v>0</v>
      </c>
      <c r="D343" s="142"/>
      <c r="E343" s="142"/>
      <c r="F343" s="144"/>
      <c r="G343" s="142"/>
      <c r="H343" s="142"/>
      <c r="I343" s="153"/>
      <c r="J343" s="92">
        <f t="shared" si="57"/>
        <v>0</v>
      </c>
      <c r="K343" s="97">
        <f>K$37</f>
        <v>0</v>
      </c>
      <c r="L343" s="94">
        <f t="shared" si="58"/>
        <v>0</v>
      </c>
    </row>
    <row r="344" spans="2:12" ht="15" x14ac:dyDescent="0.25">
      <c r="B344" s="31" t="s">
        <v>406</v>
      </c>
      <c r="C344" s="270">
        <f>C$38</f>
        <v>0</v>
      </c>
      <c r="D344" s="142"/>
      <c r="E344" s="142"/>
      <c r="F344" s="144"/>
      <c r="G344" s="142"/>
      <c r="H344" s="142"/>
      <c r="I344" s="153"/>
      <c r="J344" s="92">
        <f t="shared" si="57"/>
        <v>0</v>
      </c>
      <c r="K344" s="93">
        <f>K$38</f>
        <v>0</v>
      </c>
      <c r="L344" s="94">
        <f t="shared" si="58"/>
        <v>0</v>
      </c>
    </row>
    <row r="345" spans="2:12" ht="15" x14ac:dyDescent="0.25">
      <c r="B345" s="31" t="s">
        <v>407</v>
      </c>
      <c r="C345" s="270">
        <f>C$39</f>
        <v>0</v>
      </c>
      <c r="D345" s="142"/>
      <c r="E345" s="142"/>
      <c r="F345" s="144"/>
      <c r="G345" s="142"/>
      <c r="H345" s="142"/>
      <c r="I345" s="153"/>
      <c r="J345" s="92">
        <f t="shared" si="57"/>
        <v>0</v>
      </c>
      <c r="K345" s="97">
        <f>K$39</f>
        <v>0</v>
      </c>
      <c r="L345" s="94">
        <f t="shared" si="58"/>
        <v>0</v>
      </c>
    </row>
    <row r="346" spans="2:12" ht="15" x14ac:dyDescent="0.25">
      <c r="B346" s="31" t="s">
        <v>408</v>
      </c>
      <c r="C346" s="270">
        <f>C$40</f>
        <v>0</v>
      </c>
      <c r="D346" s="142"/>
      <c r="E346" s="142"/>
      <c r="F346" s="144"/>
      <c r="G346" s="142"/>
      <c r="H346" s="142"/>
      <c r="I346" s="153"/>
      <c r="J346" s="92">
        <f t="shared" si="57"/>
        <v>0</v>
      </c>
      <c r="K346" s="97">
        <f>K$40</f>
        <v>0</v>
      </c>
      <c r="L346" s="94">
        <f t="shared" si="58"/>
        <v>0</v>
      </c>
    </row>
    <row r="347" spans="2:12" ht="15" x14ac:dyDescent="0.25">
      <c r="B347" s="31" t="s">
        <v>409</v>
      </c>
      <c r="C347" s="270">
        <f>C$41</f>
        <v>0</v>
      </c>
      <c r="D347" s="142"/>
      <c r="E347" s="142"/>
      <c r="F347" s="144"/>
      <c r="G347" s="142"/>
      <c r="H347" s="142"/>
      <c r="I347" s="153"/>
      <c r="J347" s="92">
        <f t="shared" si="57"/>
        <v>0</v>
      </c>
      <c r="K347" s="93">
        <f>K$41</f>
        <v>0</v>
      </c>
      <c r="L347" s="94">
        <f t="shared" si="58"/>
        <v>0</v>
      </c>
    </row>
    <row r="348" spans="2:12" ht="15" x14ac:dyDescent="0.25">
      <c r="B348" s="31" t="s">
        <v>410</v>
      </c>
      <c r="C348" s="270">
        <f>C$42</f>
        <v>0</v>
      </c>
      <c r="D348" s="142"/>
      <c r="E348" s="142"/>
      <c r="F348" s="144"/>
      <c r="G348" s="142"/>
      <c r="H348" s="142"/>
      <c r="I348" s="153"/>
      <c r="J348" s="92">
        <f>IF(G348&gt;0,(D348*(F348/G348)),0)</f>
        <v>0</v>
      </c>
      <c r="K348" s="97">
        <f>K$42</f>
        <v>0</v>
      </c>
      <c r="L348" s="94">
        <f>IF(K348&gt;0,((J348/K348)*I348),0)</f>
        <v>0</v>
      </c>
    </row>
    <row r="349" spans="2:12" ht="15" x14ac:dyDescent="0.25">
      <c r="B349" s="31" t="s">
        <v>411</v>
      </c>
      <c r="C349" s="270">
        <f>C$43</f>
        <v>0</v>
      </c>
      <c r="D349" s="142"/>
      <c r="E349" s="142"/>
      <c r="F349" s="144"/>
      <c r="G349" s="142"/>
      <c r="H349" s="142"/>
      <c r="I349" s="153"/>
      <c r="J349" s="92">
        <f t="shared" ref="J349:J360" si="59">IF(G349&gt;0,(D349*(F349/G349)),0)</f>
        <v>0</v>
      </c>
      <c r="K349" s="97">
        <f>K$43</f>
        <v>0</v>
      </c>
      <c r="L349" s="94">
        <f t="shared" ref="L349:L360" si="60">IF(K349&gt;0,((J349/K349)*I349),0)</f>
        <v>0</v>
      </c>
    </row>
    <row r="350" spans="2:12" ht="15" x14ac:dyDescent="0.25">
      <c r="B350" s="31" t="s">
        <v>412</v>
      </c>
      <c r="C350" s="270">
        <f>C$44</f>
        <v>0</v>
      </c>
      <c r="D350" s="142"/>
      <c r="E350" s="142"/>
      <c r="F350" s="144"/>
      <c r="G350" s="142"/>
      <c r="H350" s="142"/>
      <c r="I350" s="153"/>
      <c r="J350" s="92">
        <f t="shared" si="59"/>
        <v>0</v>
      </c>
      <c r="K350" s="93">
        <f>K$44</f>
        <v>0</v>
      </c>
      <c r="L350" s="94">
        <f t="shared" si="60"/>
        <v>0</v>
      </c>
    </row>
    <row r="351" spans="2:12" ht="15" x14ac:dyDescent="0.25">
      <c r="B351" s="31" t="s">
        <v>413</v>
      </c>
      <c r="C351" s="270">
        <f>C$45</f>
        <v>0</v>
      </c>
      <c r="D351" s="142"/>
      <c r="E351" s="142"/>
      <c r="F351" s="144"/>
      <c r="G351" s="142"/>
      <c r="H351" s="142"/>
      <c r="I351" s="153"/>
      <c r="J351" s="92">
        <f t="shared" si="59"/>
        <v>0</v>
      </c>
      <c r="K351" s="97">
        <f>K$45</f>
        <v>0</v>
      </c>
      <c r="L351" s="94">
        <f t="shared" si="60"/>
        <v>0</v>
      </c>
    </row>
    <row r="352" spans="2:12" ht="15" x14ac:dyDescent="0.25">
      <c r="B352" s="31" t="s">
        <v>414</v>
      </c>
      <c r="C352" s="270">
        <f>C$46</f>
        <v>0</v>
      </c>
      <c r="D352" s="142"/>
      <c r="E352" s="142"/>
      <c r="F352" s="144"/>
      <c r="G352" s="142"/>
      <c r="H352" s="142"/>
      <c r="I352" s="153"/>
      <c r="J352" s="92">
        <f t="shared" si="59"/>
        <v>0</v>
      </c>
      <c r="K352" s="97">
        <f>K$46</f>
        <v>0</v>
      </c>
      <c r="L352" s="94">
        <f t="shared" si="60"/>
        <v>0</v>
      </c>
    </row>
    <row r="353" spans="2:12" ht="15" x14ac:dyDescent="0.25">
      <c r="B353" s="31" t="s">
        <v>415</v>
      </c>
      <c r="C353" s="270">
        <f>C$47</f>
        <v>0</v>
      </c>
      <c r="D353" s="142"/>
      <c r="E353" s="142"/>
      <c r="F353" s="144"/>
      <c r="G353" s="142"/>
      <c r="H353" s="142"/>
      <c r="I353" s="153"/>
      <c r="J353" s="92">
        <f t="shared" si="59"/>
        <v>0</v>
      </c>
      <c r="K353" s="93">
        <f>K$47</f>
        <v>0</v>
      </c>
      <c r="L353" s="94">
        <f t="shared" si="60"/>
        <v>0</v>
      </c>
    </row>
    <row r="354" spans="2:12" ht="15" x14ac:dyDescent="0.25">
      <c r="B354" s="31" t="s">
        <v>416</v>
      </c>
      <c r="C354" s="270">
        <f>C$48</f>
        <v>0</v>
      </c>
      <c r="D354" s="142"/>
      <c r="E354" s="142"/>
      <c r="F354" s="144"/>
      <c r="G354" s="142"/>
      <c r="H354" s="142"/>
      <c r="I354" s="153"/>
      <c r="J354" s="92">
        <f t="shared" si="59"/>
        <v>0</v>
      </c>
      <c r="K354" s="97">
        <f>K$48</f>
        <v>0</v>
      </c>
      <c r="L354" s="94">
        <f t="shared" si="60"/>
        <v>0</v>
      </c>
    </row>
    <row r="355" spans="2:12" ht="15" x14ac:dyDescent="0.25">
      <c r="B355" s="31" t="s">
        <v>417</v>
      </c>
      <c r="C355" s="270">
        <f>C$49</f>
        <v>0</v>
      </c>
      <c r="D355" s="142"/>
      <c r="E355" s="142"/>
      <c r="F355" s="144"/>
      <c r="G355" s="142"/>
      <c r="H355" s="142"/>
      <c r="I355" s="153"/>
      <c r="J355" s="92">
        <f t="shared" si="59"/>
        <v>0</v>
      </c>
      <c r="K355" s="97">
        <f>K$49</f>
        <v>0</v>
      </c>
      <c r="L355" s="94">
        <f t="shared" si="60"/>
        <v>0</v>
      </c>
    </row>
    <row r="356" spans="2:12" ht="15" x14ac:dyDescent="0.25">
      <c r="B356" s="31" t="s">
        <v>418</v>
      </c>
      <c r="C356" s="270">
        <f>C$50</f>
        <v>0</v>
      </c>
      <c r="D356" s="142"/>
      <c r="E356" s="142"/>
      <c r="F356" s="144"/>
      <c r="G356" s="142"/>
      <c r="H356" s="142"/>
      <c r="I356" s="153"/>
      <c r="J356" s="92">
        <f t="shared" si="59"/>
        <v>0</v>
      </c>
      <c r="K356" s="93">
        <f>K$50</f>
        <v>0</v>
      </c>
      <c r="L356" s="94">
        <f t="shared" si="60"/>
        <v>0</v>
      </c>
    </row>
    <row r="357" spans="2:12" ht="15" x14ac:dyDescent="0.25">
      <c r="B357" s="31" t="s">
        <v>419</v>
      </c>
      <c r="C357" s="270">
        <f>C$51</f>
        <v>0</v>
      </c>
      <c r="D357" s="142"/>
      <c r="E357" s="142"/>
      <c r="F357" s="144"/>
      <c r="G357" s="142"/>
      <c r="H357" s="142"/>
      <c r="I357" s="153"/>
      <c r="J357" s="92">
        <f t="shared" si="59"/>
        <v>0</v>
      </c>
      <c r="K357" s="97">
        <f>K$51</f>
        <v>0</v>
      </c>
      <c r="L357" s="94">
        <f t="shared" si="60"/>
        <v>0</v>
      </c>
    </row>
    <row r="358" spans="2:12" ht="15" x14ac:dyDescent="0.25">
      <c r="B358" s="31" t="s">
        <v>420</v>
      </c>
      <c r="C358" s="270">
        <f>C$52</f>
        <v>0</v>
      </c>
      <c r="D358" s="142"/>
      <c r="E358" s="142"/>
      <c r="F358" s="144"/>
      <c r="G358" s="142"/>
      <c r="H358" s="142"/>
      <c r="I358" s="153"/>
      <c r="J358" s="92">
        <f t="shared" si="59"/>
        <v>0</v>
      </c>
      <c r="K358" s="97">
        <f>K$52</f>
        <v>0</v>
      </c>
      <c r="L358" s="94">
        <f t="shared" si="60"/>
        <v>0</v>
      </c>
    </row>
    <row r="359" spans="2:12" ht="15" x14ac:dyDescent="0.25">
      <c r="B359" s="31" t="s">
        <v>421</v>
      </c>
      <c r="C359" s="270">
        <f>C$53</f>
        <v>0</v>
      </c>
      <c r="D359" s="142"/>
      <c r="E359" s="142"/>
      <c r="F359" s="144"/>
      <c r="G359" s="142"/>
      <c r="H359" s="142"/>
      <c r="I359" s="153"/>
      <c r="J359" s="92">
        <f t="shared" si="59"/>
        <v>0</v>
      </c>
      <c r="K359" s="93">
        <f>K$53</f>
        <v>0</v>
      </c>
      <c r="L359" s="94">
        <f t="shared" si="60"/>
        <v>0</v>
      </c>
    </row>
    <row r="360" spans="2:12" ht="15" x14ac:dyDescent="0.25">
      <c r="B360" s="31" t="s">
        <v>422</v>
      </c>
      <c r="C360" s="270">
        <f>C$54</f>
        <v>0</v>
      </c>
      <c r="D360" s="142"/>
      <c r="E360" s="142"/>
      <c r="F360" s="144"/>
      <c r="G360" s="142"/>
      <c r="H360" s="142"/>
      <c r="I360" s="153"/>
      <c r="J360" s="92">
        <f t="shared" si="59"/>
        <v>0</v>
      </c>
      <c r="K360" s="97">
        <f>K$54</f>
        <v>0</v>
      </c>
      <c r="L360" s="94">
        <f t="shared" si="60"/>
        <v>0</v>
      </c>
    </row>
    <row r="361" spans="2:12" ht="15" x14ac:dyDescent="0.25">
      <c r="B361" s="31" t="s">
        <v>423</v>
      </c>
      <c r="C361" s="270">
        <f>C$55</f>
        <v>0</v>
      </c>
      <c r="D361" s="142"/>
      <c r="E361" s="142"/>
      <c r="F361" s="144"/>
      <c r="G361" s="142"/>
      <c r="H361" s="142"/>
      <c r="I361" s="153"/>
      <c r="J361" s="92">
        <f>IF(G361&gt;0,(D361*(F361/G361)),0)</f>
        <v>0</v>
      </c>
      <c r="K361" s="97">
        <f>K$55</f>
        <v>0</v>
      </c>
      <c r="L361" s="94">
        <f>IF(K361&gt;0,((J361/K361)*I361),0)</f>
        <v>0</v>
      </c>
    </row>
    <row r="362" spans="2:12" ht="15" x14ac:dyDescent="0.25">
      <c r="B362" s="31" t="s">
        <v>424</v>
      </c>
      <c r="C362" s="270">
        <f>C$56</f>
        <v>0</v>
      </c>
      <c r="D362" s="142"/>
      <c r="E362" s="142"/>
      <c r="F362" s="144"/>
      <c r="G362" s="142"/>
      <c r="H362" s="142"/>
      <c r="I362" s="153"/>
      <c r="J362" s="92">
        <f t="shared" ref="J362:J372" si="61">IF(G362&gt;0,(D362*(F362/G362)),0)</f>
        <v>0</v>
      </c>
      <c r="K362" s="93">
        <f>K$56</f>
        <v>0</v>
      </c>
      <c r="L362" s="94">
        <f t="shared" ref="L362:L372" si="62">IF(K362&gt;0,((J362/K362)*I362),0)</f>
        <v>0</v>
      </c>
    </row>
    <row r="363" spans="2:12" ht="15" x14ac:dyDescent="0.25">
      <c r="B363" s="31" t="s">
        <v>425</v>
      </c>
      <c r="C363" s="270">
        <f>C$57</f>
        <v>0</v>
      </c>
      <c r="D363" s="142"/>
      <c r="E363" s="142"/>
      <c r="F363" s="144"/>
      <c r="G363" s="142"/>
      <c r="H363" s="142"/>
      <c r="I363" s="153"/>
      <c r="J363" s="92">
        <f t="shared" si="61"/>
        <v>0</v>
      </c>
      <c r="K363" s="97">
        <f>K$57</f>
        <v>0</v>
      </c>
      <c r="L363" s="94">
        <f t="shared" si="62"/>
        <v>0</v>
      </c>
    </row>
    <row r="364" spans="2:12" ht="15" x14ac:dyDescent="0.25">
      <c r="B364" s="31" t="s">
        <v>426</v>
      </c>
      <c r="C364" s="270">
        <f>C$58</f>
        <v>0</v>
      </c>
      <c r="D364" s="142"/>
      <c r="E364" s="142"/>
      <c r="F364" s="144"/>
      <c r="G364" s="142"/>
      <c r="H364" s="142"/>
      <c r="I364" s="153"/>
      <c r="J364" s="92">
        <f t="shared" si="61"/>
        <v>0</v>
      </c>
      <c r="K364" s="97">
        <f>K$58</f>
        <v>0</v>
      </c>
      <c r="L364" s="94">
        <f t="shared" si="62"/>
        <v>0</v>
      </c>
    </row>
    <row r="365" spans="2:12" ht="15" x14ac:dyDescent="0.25">
      <c r="B365" s="31" t="s">
        <v>427</v>
      </c>
      <c r="C365" s="270">
        <f>C$59</f>
        <v>0</v>
      </c>
      <c r="D365" s="142"/>
      <c r="E365" s="142"/>
      <c r="F365" s="144"/>
      <c r="G365" s="142"/>
      <c r="H365" s="142"/>
      <c r="I365" s="153"/>
      <c r="J365" s="92">
        <f t="shared" si="61"/>
        <v>0</v>
      </c>
      <c r="K365" s="93">
        <f>K$59</f>
        <v>0</v>
      </c>
      <c r="L365" s="94">
        <f t="shared" si="62"/>
        <v>0</v>
      </c>
    </row>
    <row r="366" spans="2:12" ht="15" x14ac:dyDescent="0.25">
      <c r="B366" s="31" t="s">
        <v>428</v>
      </c>
      <c r="C366" s="270">
        <f>C$60</f>
        <v>0</v>
      </c>
      <c r="D366" s="142"/>
      <c r="E366" s="142"/>
      <c r="F366" s="144"/>
      <c r="G366" s="142"/>
      <c r="H366" s="142"/>
      <c r="I366" s="153"/>
      <c r="J366" s="92">
        <f t="shared" si="61"/>
        <v>0</v>
      </c>
      <c r="K366" s="97">
        <f>K$60</f>
        <v>0</v>
      </c>
      <c r="L366" s="94">
        <f t="shared" si="62"/>
        <v>0</v>
      </c>
    </row>
    <row r="367" spans="2:12" ht="15" x14ac:dyDescent="0.25">
      <c r="B367" s="31" t="s">
        <v>429</v>
      </c>
      <c r="C367" s="270">
        <f>C$61</f>
        <v>0</v>
      </c>
      <c r="D367" s="142"/>
      <c r="E367" s="142"/>
      <c r="F367" s="144"/>
      <c r="G367" s="142"/>
      <c r="H367" s="142"/>
      <c r="I367" s="153"/>
      <c r="J367" s="92">
        <f t="shared" si="61"/>
        <v>0</v>
      </c>
      <c r="K367" s="97">
        <f>K$61</f>
        <v>0</v>
      </c>
      <c r="L367" s="94">
        <f t="shared" si="62"/>
        <v>0</v>
      </c>
    </row>
    <row r="368" spans="2:12" ht="15" x14ac:dyDescent="0.25">
      <c r="B368" s="31" t="s">
        <v>430</v>
      </c>
      <c r="C368" s="270">
        <f>C$62</f>
        <v>0</v>
      </c>
      <c r="D368" s="142"/>
      <c r="E368" s="142"/>
      <c r="F368" s="144"/>
      <c r="G368" s="142"/>
      <c r="H368" s="142"/>
      <c r="I368" s="153"/>
      <c r="J368" s="92">
        <f t="shared" si="61"/>
        <v>0</v>
      </c>
      <c r="K368" s="93">
        <f>K$62</f>
        <v>0</v>
      </c>
      <c r="L368" s="94">
        <f t="shared" si="62"/>
        <v>0</v>
      </c>
    </row>
    <row r="369" spans="2:12" ht="15" x14ac:dyDescent="0.25">
      <c r="B369" s="31" t="s">
        <v>431</v>
      </c>
      <c r="C369" s="270">
        <f>C$63</f>
        <v>0</v>
      </c>
      <c r="D369" s="142"/>
      <c r="E369" s="142"/>
      <c r="F369" s="144"/>
      <c r="G369" s="142"/>
      <c r="H369" s="142"/>
      <c r="I369" s="153"/>
      <c r="J369" s="92">
        <f t="shared" si="61"/>
        <v>0</v>
      </c>
      <c r="K369" s="97">
        <f>K$63</f>
        <v>0</v>
      </c>
      <c r="L369" s="94">
        <f t="shared" si="62"/>
        <v>0</v>
      </c>
    </row>
    <row r="370" spans="2:12" ht="15" x14ac:dyDescent="0.25">
      <c r="B370" s="31" t="s">
        <v>432</v>
      </c>
      <c r="C370" s="270">
        <f>C$64</f>
        <v>0</v>
      </c>
      <c r="D370" s="142"/>
      <c r="E370" s="142"/>
      <c r="F370" s="144"/>
      <c r="G370" s="142"/>
      <c r="H370" s="142"/>
      <c r="I370" s="153"/>
      <c r="J370" s="92">
        <f t="shared" si="61"/>
        <v>0</v>
      </c>
      <c r="K370" s="97">
        <f>K$64</f>
        <v>0</v>
      </c>
      <c r="L370" s="94">
        <f t="shared" si="62"/>
        <v>0</v>
      </c>
    </row>
    <row r="371" spans="2:12" ht="15" x14ac:dyDescent="0.25">
      <c r="B371" s="31" t="s">
        <v>433</v>
      </c>
      <c r="C371" s="270">
        <f>C$65</f>
        <v>0</v>
      </c>
      <c r="D371" s="142"/>
      <c r="E371" s="142"/>
      <c r="F371" s="144"/>
      <c r="G371" s="142"/>
      <c r="H371" s="142"/>
      <c r="I371" s="153"/>
      <c r="J371" s="92">
        <f t="shared" si="61"/>
        <v>0</v>
      </c>
      <c r="K371" s="93">
        <f>K$65</f>
        <v>0</v>
      </c>
      <c r="L371" s="94">
        <f t="shared" si="62"/>
        <v>0</v>
      </c>
    </row>
    <row r="372" spans="2:12" ht="15" x14ac:dyDescent="0.25">
      <c r="B372" s="31" t="s">
        <v>434</v>
      </c>
      <c r="C372" s="270">
        <f>C$66</f>
        <v>0</v>
      </c>
      <c r="D372" s="142"/>
      <c r="E372" s="142"/>
      <c r="F372" s="144"/>
      <c r="G372" s="142"/>
      <c r="H372" s="142"/>
      <c r="I372" s="153"/>
      <c r="J372" s="92">
        <f t="shared" si="61"/>
        <v>0</v>
      </c>
      <c r="K372" s="97">
        <f>K$66</f>
        <v>0</v>
      </c>
      <c r="L372" s="94">
        <f t="shared" si="62"/>
        <v>0</v>
      </c>
    </row>
    <row r="373" spans="2:12" ht="15" x14ac:dyDescent="0.25">
      <c r="B373" s="31" t="s">
        <v>593</v>
      </c>
      <c r="C373" s="270">
        <f>C$67</f>
        <v>0</v>
      </c>
      <c r="D373" s="142"/>
      <c r="E373" s="142"/>
      <c r="F373" s="144"/>
      <c r="G373" s="142"/>
      <c r="H373" s="142"/>
      <c r="I373" s="153"/>
      <c r="J373" s="92">
        <f>IF(G373&gt;0,(D373*(F373/G373)),0)</f>
        <v>0</v>
      </c>
      <c r="K373" s="97">
        <f>K$67</f>
        <v>0</v>
      </c>
      <c r="L373" s="94">
        <f>IF(K373&gt;0,((J373/K373)*I373),0)</f>
        <v>0</v>
      </c>
    </row>
    <row r="374" spans="2:12" ht="15" x14ac:dyDescent="0.25">
      <c r="B374" s="31" t="s">
        <v>594</v>
      </c>
      <c r="C374" s="270">
        <f>C$68</f>
        <v>0</v>
      </c>
      <c r="D374" s="142"/>
      <c r="E374" s="142"/>
      <c r="F374" s="144"/>
      <c r="G374" s="142"/>
      <c r="H374" s="142"/>
      <c r="I374" s="153"/>
      <c r="J374" s="92">
        <f t="shared" ref="J374:J385" si="63">IF(G374&gt;0,(D374*(F374/G374)),0)</f>
        <v>0</v>
      </c>
      <c r="K374" s="93">
        <f>K$68</f>
        <v>0</v>
      </c>
      <c r="L374" s="94">
        <f t="shared" ref="L374:L385" si="64">IF(K374&gt;0,((J374/K374)*I374),0)</f>
        <v>0</v>
      </c>
    </row>
    <row r="375" spans="2:12" ht="15" x14ac:dyDescent="0.25">
      <c r="B375" s="31" t="s">
        <v>595</v>
      </c>
      <c r="C375" s="270">
        <f>C$69</f>
        <v>0</v>
      </c>
      <c r="D375" s="142"/>
      <c r="E375" s="142"/>
      <c r="F375" s="144"/>
      <c r="G375" s="142"/>
      <c r="H375" s="142"/>
      <c r="I375" s="153"/>
      <c r="J375" s="92">
        <f t="shared" si="63"/>
        <v>0</v>
      </c>
      <c r="K375" s="97">
        <f>K$69</f>
        <v>0</v>
      </c>
      <c r="L375" s="94">
        <f t="shared" si="64"/>
        <v>0</v>
      </c>
    </row>
    <row r="376" spans="2:12" ht="15" x14ac:dyDescent="0.25">
      <c r="B376" s="31" t="s">
        <v>596</v>
      </c>
      <c r="C376" s="270">
        <f>C$70</f>
        <v>0</v>
      </c>
      <c r="D376" s="142"/>
      <c r="E376" s="142"/>
      <c r="F376" s="144"/>
      <c r="G376" s="142"/>
      <c r="H376" s="142"/>
      <c r="I376" s="153"/>
      <c r="J376" s="92">
        <f t="shared" si="63"/>
        <v>0</v>
      </c>
      <c r="K376" s="97">
        <f>K$70</f>
        <v>0</v>
      </c>
      <c r="L376" s="94">
        <f t="shared" si="64"/>
        <v>0</v>
      </c>
    </row>
    <row r="377" spans="2:12" ht="15" x14ac:dyDescent="0.25">
      <c r="B377" s="31" t="s">
        <v>597</v>
      </c>
      <c r="C377" s="270">
        <f>C$71</f>
        <v>0</v>
      </c>
      <c r="D377" s="142"/>
      <c r="E377" s="142"/>
      <c r="F377" s="144"/>
      <c r="G377" s="142"/>
      <c r="H377" s="142"/>
      <c r="I377" s="153"/>
      <c r="J377" s="92">
        <f t="shared" si="63"/>
        <v>0</v>
      </c>
      <c r="K377" s="93">
        <f>K$71</f>
        <v>0</v>
      </c>
      <c r="L377" s="94">
        <f t="shared" si="64"/>
        <v>0</v>
      </c>
    </row>
    <row r="378" spans="2:12" ht="15" x14ac:dyDescent="0.25">
      <c r="B378" s="31" t="s">
        <v>598</v>
      </c>
      <c r="C378" s="270">
        <f>C$72</f>
        <v>0</v>
      </c>
      <c r="D378" s="142"/>
      <c r="E378" s="142"/>
      <c r="F378" s="144"/>
      <c r="G378" s="142"/>
      <c r="H378" s="142"/>
      <c r="I378" s="153"/>
      <c r="J378" s="92">
        <f t="shared" si="63"/>
        <v>0</v>
      </c>
      <c r="K378" s="97">
        <f>K$72</f>
        <v>0</v>
      </c>
      <c r="L378" s="94">
        <f t="shared" si="64"/>
        <v>0</v>
      </c>
    </row>
    <row r="379" spans="2:12" ht="15" x14ac:dyDescent="0.25">
      <c r="B379" s="31" t="s">
        <v>599</v>
      </c>
      <c r="C379" s="270">
        <f>C$73</f>
        <v>0</v>
      </c>
      <c r="D379" s="142"/>
      <c r="E379" s="142"/>
      <c r="F379" s="144"/>
      <c r="G379" s="142"/>
      <c r="H379" s="142"/>
      <c r="I379" s="153"/>
      <c r="J379" s="92">
        <f t="shared" si="63"/>
        <v>0</v>
      </c>
      <c r="K379" s="97">
        <f>K$73</f>
        <v>0</v>
      </c>
      <c r="L379" s="94">
        <f t="shared" si="64"/>
        <v>0</v>
      </c>
    </row>
    <row r="380" spans="2:12" ht="15" x14ac:dyDescent="0.25">
      <c r="B380" s="31" t="s">
        <v>454</v>
      </c>
      <c r="C380" s="270">
        <f>C$74</f>
        <v>0</v>
      </c>
      <c r="D380" s="142"/>
      <c r="E380" s="142"/>
      <c r="F380" s="144"/>
      <c r="G380" s="142"/>
      <c r="H380" s="142"/>
      <c r="I380" s="153"/>
      <c r="J380" s="92">
        <f t="shared" si="63"/>
        <v>0</v>
      </c>
      <c r="K380" s="93">
        <f>K$74</f>
        <v>0</v>
      </c>
      <c r="L380" s="94">
        <f t="shared" si="64"/>
        <v>0</v>
      </c>
    </row>
    <row r="381" spans="2:12" ht="15" x14ac:dyDescent="0.25">
      <c r="B381" s="31" t="s">
        <v>455</v>
      </c>
      <c r="C381" s="270">
        <f>C$75</f>
        <v>0</v>
      </c>
      <c r="D381" s="142"/>
      <c r="E381" s="142"/>
      <c r="F381" s="144"/>
      <c r="G381" s="142"/>
      <c r="H381" s="142"/>
      <c r="I381" s="153"/>
      <c r="J381" s="92">
        <f t="shared" si="63"/>
        <v>0</v>
      </c>
      <c r="K381" s="97">
        <f>K$75</f>
        <v>0</v>
      </c>
      <c r="L381" s="94">
        <f t="shared" si="64"/>
        <v>0</v>
      </c>
    </row>
    <row r="382" spans="2:12" ht="15" x14ac:dyDescent="0.25">
      <c r="B382" s="31" t="s">
        <v>456</v>
      </c>
      <c r="C382" s="270">
        <f>C$76</f>
        <v>0</v>
      </c>
      <c r="D382" s="142"/>
      <c r="E382" s="142"/>
      <c r="F382" s="144"/>
      <c r="G382" s="142"/>
      <c r="H382" s="142"/>
      <c r="I382" s="153"/>
      <c r="J382" s="92">
        <f t="shared" si="63"/>
        <v>0</v>
      </c>
      <c r="K382" s="97">
        <f>K$76</f>
        <v>0</v>
      </c>
      <c r="L382" s="94">
        <f t="shared" si="64"/>
        <v>0</v>
      </c>
    </row>
    <row r="383" spans="2:12" ht="15" x14ac:dyDescent="0.25">
      <c r="B383" s="31" t="s">
        <v>457</v>
      </c>
      <c r="C383" s="270">
        <f>C$77</f>
        <v>0</v>
      </c>
      <c r="D383" s="142"/>
      <c r="E383" s="142"/>
      <c r="F383" s="144"/>
      <c r="G383" s="142"/>
      <c r="H383" s="142"/>
      <c r="I383" s="153"/>
      <c r="J383" s="92">
        <f t="shared" si="63"/>
        <v>0</v>
      </c>
      <c r="K383" s="93">
        <f>K$77</f>
        <v>0</v>
      </c>
      <c r="L383" s="94">
        <f t="shared" si="64"/>
        <v>0</v>
      </c>
    </row>
    <row r="384" spans="2:12" ht="15" x14ac:dyDescent="0.25">
      <c r="B384" s="31" t="s">
        <v>458</v>
      </c>
      <c r="C384" s="270">
        <f>C$78</f>
        <v>0</v>
      </c>
      <c r="D384" s="142"/>
      <c r="E384" s="142"/>
      <c r="F384" s="144"/>
      <c r="G384" s="142"/>
      <c r="H384" s="142"/>
      <c r="I384" s="153"/>
      <c r="J384" s="92">
        <f t="shared" si="63"/>
        <v>0</v>
      </c>
      <c r="K384" s="97">
        <f>K$78</f>
        <v>0</v>
      </c>
      <c r="L384" s="94">
        <f t="shared" si="64"/>
        <v>0</v>
      </c>
    </row>
    <row r="385" spans="2:12" ht="15" x14ac:dyDescent="0.25">
      <c r="B385" s="31" t="s">
        <v>459</v>
      </c>
      <c r="C385" s="270">
        <f>C$79</f>
        <v>0</v>
      </c>
      <c r="D385" s="142"/>
      <c r="E385" s="142"/>
      <c r="F385" s="144"/>
      <c r="G385" s="142"/>
      <c r="H385" s="142"/>
      <c r="I385" s="153"/>
      <c r="J385" s="92">
        <f t="shared" si="63"/>
        <v>0</v>
      </c>
      <c r="K385" s="97">
        <f>K$79</f>
        <v>0</v>
      </c>
      <c r="L385" s="94">
        <f t="shared" si="64"/>
        <v>0</v>
      </c>
    </row>
    <row r="386" spans="2:12" ht="15" x14ac:dyDescent="0.25">
      <c r="B386" s="31" t="s">
        <v>460</v>
      </c>
      <c r="C386" s="270">
        <f>C$80</f>
        <v>0</v>
      </c>
      <c r="D386" s="142"/>
      <c r="E386" s="142"/>
      <c r="F386" s="144"/>
      <c r="G386" s="142"/>
      <c r="H386" s="142"/>
      <c r="I386" s="153"/>
      <c r="J386" s="92">
        <f>IF(G386&gt;0,(D386*(F386/G386)),0)</f>
        <v>0</v>
      </c>
      <c r="K386" s="93">
        <f>K$80</f>
        <v>0</v>
      </c>
      <c r="L386" s="94">
        <f>IF(K386&gt;0,((J386/K386)*I386),0)</f>
        <v>0</v>
      </c>
    </row>
    <row r="387" spans="2:12" ht="15" x14ac:dyDescent="0.25">
      <c r="B387" s="31" t="s">
        <v>461</v>
      </c>
      <c r="C387" s="270">
        <f>C$81</f>
        <v>0</v>
      </c>
      <c r="D387" s="142"/>
      <c r="E387" s="142"/>
      <c r="F387" s="144"/>
      <c r="G387" s="142"/>
      <c r="H387" s="142"/>
      <c r="I387" s="153"/>
      <c r="J387" s="92">
        <f t="shared" ref="J387:J397" si="65">IF(G387&gt;0,(D387*(F387/G387)),0)</f>
        <v>0</v>
      </c>
      <c r="K387" s="97">
        <f>K$81</f>
        <v>0</v>
      </c>
      <c r="L387" s="94">
        <f t="shared" ref="L387:L397" si="66">IF(K387&gt;0,((J387/K387)*I387),0)</f>
        <v>0</v>
      </c>
    </row>
    <row r="388" spans="2:12" ht="15" x14ac:dyDescent="0.25">
      <c r="B388" s="31" t="s">
        <v>462</v>
      </c>
      <c r="C388" s="270">
        <f>C$82</f>
        <v>0</v>
      </c>
      <c r="D388" s="142"/>
      <c r="E388" s="142"/>
      <c r="F388" s="144"/>
      <c r="G388" s="142"/>
      <c r="H388" s="142"/>
      <c r="I388" s="153"/>
      <c r="J388" s="92">
        <f t="shared" si="65"/>
        <v>0</v>
      </c>
      <c r="K388" s="97">
        <f>K$82</f>
        <v>0</v>
      </c>
      <c r="L388" s="94">
        <f t="shared" si="66"/>
        <v>0</v>
      </c>
    </row>
    <row r="389" spans="2:12" ht="15" x14ac:dyDescent="0.25">
      <c r="B389" s="31" t="s">
        <v>463</v>
      </c>
      <c r="C389" s="270">
        <f>C$83</f>
        <v>0</v>
      </c>
      <c r="D389" s="142"/>
      <c r="E389" s="142"/>
      <c r="F389" s="144"/>
      <c r="G389" s="142"/>
      <c r="H389" s="142"/>
      <c r="I389" s="153"/>
      <c r="J389" s="92">
        <f t="shared" si="65"/>
        <v>0</v>
      </c>
      <c r="K389" s="93">
        <f>K$83</f>
        <v>0</v>
      </c>
      <c r="L389" s="94">
        <f t="shared" si="66"/>
        <v>0</v>
      </c>
    </row>
    <row r="390" spans="2:12" ht="15" x14ac:dyDescent="0.25">
      <c r="B390" s="31" t="s">
        <v>464</v>
      </c>
      <c r="C390" s="270">
        <f>C$84</f>
        <v>0</v>
      </c>
      <c r="D390" s="142"/>
      <c r="E390" s="142"/>
      <c r="F390" s="144"/>
      <c r="G390" s="142"/>
      <c r="H390" s="142"/>
      <c r="I390" s="153"/>
      <c r="J390" s="92">
        <f t="shared" si="65"/>
        <v>0</v>
      </c>
      <c r="K390" s="97">
        <f>K$84</f>
        <v>0</v>
      </c>
      <c r="L390" s="94">
        <f t="shared" si="66"/>
        <v>0</v>
      </c>
    </row>
    <row r="391" spans="2:12" ht="15" x14ac:dyDescent="0.25">
      <c r="B391" s="31" t="s">
        <v>465</v>
      </c>
      <c r="C391" s="270">
        <f>C$85</f>
        <v>0</v>
      </c>
      <c r="D391" s="142"/>
      <c r="E391" s="142"/>
      <c r="F391" s="144"/>
      <c r="G391" s="142"/>
      <c r="H391" s="142"/>
      <c r="I391" s="153"/>
      <c r="J391" s="92">
        <f t="shared" si="65"/>
        <v>0</v>
      </c>
      <c r="K391" s="97">
        <f>K$85</f>
        <v>0</v>
      </c>
      <c r="L391" s="94">
        <f t="shared" si="66"/>
        <v>0</v>
      </c>
    </row>
    <row r="392" spans="2:12" ht="15" x14ac:dyDescent="0.25">
      <c r="B392" s="31" t="s">
        <v>466</v>
      </c>
      <c r="C392" s="270">
        <f>C$86</f>
        <v>0</v>
      </c>
      <c r="D392" s="142"/>
      <c r="E392" s="142"/>
      <c r="F392" s="144"/>
      <c r="G392" s="142"/>
      <c r="H392" s="142"/>
      <c r="I392" s="153"/>
      <c r="J392" s="92">
        <f t="shared" si="65"/>
        <v>0</v>
      </c>
      <c r="K392" s="93">
        <f>K$86</f>
        <v>0</v>
      </c>
      <c r="L392" s="94">
        <f t="shared" si="66"/>
        <v>0</v>
      </c>
    </row>
    <row r="393" spans="2:12" ht="15" x14ac:dyDescent="0.25">
      <c r="B393" s="31" t="s">
        <v>467</v>
      </c>
      <c r="C393" s="270">
        <f>C$87</f>
        <v>0</v>
      </c>
      <c r="D393" s="142"/>
      <c r="E393" s="142"/>
      <c r="F393" s="144"/>
      <c r="G393" s="142"/>
      <c r="H393" s="142"/>
      <c r="I393" s="153"/>
      <c r="J393" s="92">
        <f t="shared" si="65"/>
        <v>0</v>
      </c>
      <c r="K393" s="97">
        <f>K$87</f>
        <v>0</v>
      </c>
      <c r="L393" s="94">
        <f t="shared" si="66"/>
        <v>0</v>
      </c>
    </row>
    <row r="394" spans="2:12" ht="15" x14ac:dyDescent="0.25">
      <c r="B394" s="31" t="s">
        <v>468</v>
      </c>
      <c r="C394" s="270">
        <f>C$88</f>
        <v>0</v>
      </c>
      <c r="D394" s="142"/>
      <c r="E394" s="142"/>
      <c r="F394" s="144"/>
      <c r="G394" s="142"/>
      <c r="H394" s="142"/>
      <c r="I394" s="153"/>
      <c r="J394" s="92">
        <f t="shared" si="65"/>
        <v>0</v>
      </c>
      <c r="K394" s="97">
        <f>K$88</f>
        <v>0</v>
      </c>
      <c r="L394" s="94">
        <f t="shared" si="66"/>
        <v>0</v>
      </c>
    </row>
    <row r="395" spans="2:12" ht="15" x14ac:dyDescent="0.25">
      <c r="B395" s="31" t="s">
        <v>469</v>
      </c>
      <c r="C395" s="270">
        <f>C$89</f>
        <v>0</v>
      </c>
      <c r="D395" s="142"/>
      <c r="E395" s="142"/>
      <c r="F395" s="144"/>
      <c r="G395" s="142"/>
      <c r="H395" s="142"/>
      <c r="I395" s="153"/>
      <c r="J395" s="92">
        <f t="shared" si="65"/>
        <v>0</v>
      </c>
      <c r="K395" s="93">
        <f>K$89</f>
        <v>0</v>
      </c>
      <c r="L395" s="94">
        <f t="shared" si="66"/>
        <v>0</v>
      </c>
    </row>
    <row r="396" spans="2:12" ht="15" x14ac:dyDescent="0.25">
      <c r="B396" s="31" t="s">
        <v>470</v>
      </c>
      <c r="C396" s="270">
        <f>C$90</f>
        <v>0</v>
      </c>
      <c r="D396" s="142"/>
      <c r="E396" s="142"/>
      <c r="F396" s="144"/>
      <c r="G396" s="142"/>
      <c r="H396" s="142"/>
      <c r="I396" s="153"/>
      <c r="J396" s="92">
        <f t="shared" si="65"/>
        <v>0</v>
      </c>
      <c r="K396" s="97">
        <f>K$90</f>
        <v>0</v>
      </c>
      <c r="L396" s="94">
        <f t="shared" si="66"/>
        <v>0</v>
      </c>
    </row>
    <row r="397" spans="2:12" ht="15" x14ac:dyDescent="0.25">
      <c r="B397" s="31" t="s">
        <v>471</v>
      </c>
      <c r="C397" s="270">
        <f>C$91</f>
        <v>0</v>
      </c>
      <c r="D397" s="142"/>
      <c r="E397" s="142"/>
      <c r="F397" s="144"/>
      <c r="G397" s="142"/>
      <c r="H397" s="142"/>
      <c r="I397" s="153"/>
      <c r="J397" s="92">
        <f t="shared" si="65"/>
        <v>0</v>
      </c>
      <c r="K397" s="97">
        <f>K$91</f>
        <v>0</v>
      </c>
      <c r="L397" s="94">
        <f t="shared" si="66"/>
        <v>0</v>
      </c>
    </row>
    <row r="398" spans="2:12" ht="15" x14ac:dyDescent="0.25">
      <c r="B398" s="31" t="s">
        <v>472</v>
      </c>
      <c r="C398" s="270">
        <f>C$92</f>
        <v>0</v>
      </c>
      <c r="D398" s="142"/>
      <c r="E398" s="142"/>
      <c r="F398" s="144"/>
      <c r="G398" s="142"/>
      <c r="H398" s="142"/>
      <c r="I398" s="153"/>
      <c r="J398" s="92">
        <f>IF(G398&gt;0,(D398*(F398/G398)),0)</f>
        <v>0</v>
      </c>
      <c r="K398" s="93">
        <f>K$92</f>
        <v>0</v>
      </c>
      <c r="L398" s="94">
        <f>IF(K398&gt;0,((J398/K398)*I398),0)</f>
        <v>0</v>
      </c>
    </row>
    <row r="399" spans="2:12" ht="15" x14ac:dyDescent="0.25">
      <c r="B399" s="31" t="s">
        <v>473</v>
      </c>
      <c r="C399" s="270">
        <f>C$93</f>
        <v>0</v>
      </c>
      <c r="D399" s="142"/>
      <c r="E399" s="142"/>
      <c r="F399" s="144"/>
      <c r="G399" s="142"/>
      <c r="H399" s="142"/>
      <c r="I399" s="153"/>
      <c r="J399" s="92">
        <f t="shared" ref="J399:J410" si="67">IF(G399&gt;0,(D399*(F399/G399)),0)</f>
        <v>0</v>
      </c>
      <c r="K399" s="97">
        <f>K$93</f>
        <v>0</v>
      </c>
      <c r="L399" s="94">
        <f t="shared" ref="L399:L410" si="68">IF(K399&gt;0,((J399/K399)*I399),0)</f>
        <v>0</v>
      </c>
    </row>
    <row r="400" spans="2:12" ht="15" x14ac:dyDescent="0.25">
      <c r="B400" s="31" t="s">
        <v>474</v>
      </c>
      <c r="C400" s="270">
        <f>C$94</f>
        <v>0</v>
      </c>
      <c r="D400" s="142"/>
      <c r="E400" s="142"/>
      <c r="F400" s="144"/>
      <c r="G400" s="142"/>
      <c r="H400" s="142"/>
      <c r="I400" s="153"/>
      <c r="J400" s="92">
        <f t="shared" si="67"/>
        <v>0</v>
      </c>
      <c r="K400" s="97">
        <f>K$94</f>
        <v>0</v>
      </c>
      <c r="L400" s="94">
        <f t="shared" si="68"/>
        <v>0</v>
      </c>
    </row>
    <row r="401" spans="2:12" ht="15" x14ac:dyDescent="0.25">
      <c r="B401" s="31" t="s">
        <v>475</v>
      </c>
      <c r="C401" s="270">
        <f>C$95</f>
        <v>0</v>
      </c>
      <c r="D401" s="142"/>
      <c r="E401" s="142"/>
      <c r="F401" s="144"/>
      <c r="G401" s="142"/>
      <c r="H401" s="142"/>
      <c r="I401" s="153"/>
      <c r="J401" s="92">
        <f t="shared" si="67"/>
        <v>0</v>
      </c>
      <c r="K401" s="93">
        <f>K$95</f>
        <v>0</v>
      </c>
      <c r="L401" s="94">
        <f t="shared" si="68"/>
        <v>0</v>
      </c>
    </row>
    <row r="402" spans="2:12" ht="15" x14ac:dyDescent="0.25">
      <c r="B402" s="31" t="s">
        <v>476</v>
      </c>
      <c r="C402" s="270">
        <f>C$96</f>
        <v>0</v>
      </c>
      <c r="D402" s="142"/>
      <c r="E402" s="142"/>
      <c r="F402" s="144"/>
      <c r="G402" s="142"/>
      <c r="H402" s="142"/>
      <c r="I402" s="153"/>
      <c r="J402" s="92">
        <f t="shared" si="67"/>
        <v>0</v>
      </c>
      <c r="K402" s="97">
        <f>K$96</f>
        <v>0</v>
      </c>
      <c r="L402" s="94">
        <f t="shared" si="68"/>
        <v>0</v>
      </c>
    </row>
    <row r="403" spans="2:12" ht="15" x14ac:dyDescent="0.25">
      <c r="B403" s="31" t="s">
        <v>477</v>
      </c>
      <c r="C403" s="270">
        <f>C$97</f>
        <v>0</v>
      </c>
      <c r="D403" s="142"/>
      <c r="E403" s="142"/>
      <c r="F403" s="144"/>
      <c r="G403" s="142"/>
      <c r="H403" s="142"/>
      <c r="I403" s="153"/>
      <c r="J403" s="92">
        <f t="shared" si="67"/>
        <v>0</v>
      </c>
      <c r="K403" s="97">
        <f>K$97</f>
        <v>0</v>
      </c>
      <c r="L403" s="94">
        <f t="shared" si="68"/>
        <v>0</v>
      </c>
    </row>
    <row r="404" spans="2:12" ht="15" x14ac:dyDescent="0.25">
      <c r="B404" s="31" t="s">
        <v>478</v>
      </c>
      <c r="C404" s="270">
        <f>C$98</f>
        <v>0</v>
      </c>
      <c r="D404" s="142"/>
      <c r="E404" s="142"/>
      <c r="F404" s="144"/>
      <c r="G404" s="142"/>
      <c r="H404" s="142"/>
      <c r="I404" s="153"/>
      <c r="J404" s="92">
        <f t="shared" si="67"/>
        <v>0</v>
      </c>
      <c r="K404" s="93">
        <f>K$98</f>
        <v>0</v>
      </c>
      <c r="L404" s="94">
        <f t="shared" si="68"/>
        <v>0</v>
      </c>
    </row>
    <row r="405" spans="2:12" ht="15" x14ac:dyDescent="0.25">
      <c r="B405" s="31" t="s">
        <v>479</v>
      </c>
      <c r="C405" s="270">
        <f>C$99</f>
        <v>0</v>
      </c>
      <c r="D405" s="142"/>
      <c r="E405" s="142"/>
      <c r="F405" s="144"/>
      <c r="G405" s="142"/>
      <c r="H405" s="142"/>
      <c r="I405" s="153"/>
      <c r="J405" s="92">
        <f t="shared" si="67"/>
        <v>0</v>
      </c>
      <c r="K405" s="97">
        <f>K$99</f>
        <v>0</v>
      </c>
      <c r="L405" s="94">
        <f t="shared" si="68"/>
        <v>0</v>
      </c>
    </row>
    <row r="406" spans="2:12" ht="15" x14ac:dyDescent="0.25">
      <c r="B406" s="31" t="s">
        <v>480</v>
      </c>
      <c r="C406" s="270">
        <f>C$100</f>
        <v>0</v>
      </c>
      <c r="D406" s="142"/>
      <c r="E406" s="142"/>
      <c r="F406" s="144"/>
      <c r="G406" s="142"/>
      <c r="H406" s="142"/>
      <c r="I406" s="153"/>
      <c r="J406" s="92">
        <f t="shared" si="67"/>
        <v>0</v>
      </c>
      <c r="K406" s="97">
        <f>K$100</f>
        <v>0</v>
      </c>
      <c r="L406" s="94">
        <f t="shared" si="68"/>
        <v>0</v>
      </c>
    </row>
    <row r="407" spans="2:12" ht="15" x14ac:dyDescent="0.25">
      <c r="B407" s="31" t="s">
        <v>481</v>
      </c>
      <c r="C407" s="270">
        <f>C$101</f>
        <v>0</v>
      </c>
      <c r="D407" s="142"/>
      <c r="E407" s="142"/>
      <c r="F407" s="144"/>
      <c r="G407" s="142"/>
      <c r="H407" s="142"/>
      <c r="I407" s="153"/>
      <c r="J407" s="92">
        <f t="shared" si="67"/>
        <v>0</v>
      </c>
      <c r="K407" s="93">
        <f>K$101</f>
        <v>0</v>
      </c>
      <c r="L407" s="94">
        <f t="shared" si="68"/>
        <v>0</v>
      </c>
    </row>
    <row r="408" spans="2:12" ht="15" x14ac:dyDescent="0.25">
      <c r="B408" s="31" t="s">
        <v>482</v>
      </c>
      <c r="C408" s="270">
        <f>C$102</f>
        <v>0</v>
      </c>
      <c r="D408" s="142"/>
      <c r="E408" s="142"/>
      <c r="F408" s="144"/>
      <c r="G408" s="142"/>
      <c r="H408" s="142"/>
      <c r="I408" s="153"/>
      <c r="J408" s="92">
        <f t="shared" si="67"/>
        <v>0</v>
      </c>
      <c r="K408" s="97">
        <f>K$102</f>
        <v>0</v>
      </c>
      <c r="L408" s="94">
        <f t="shared" si="68"/>
        <v>0</v>
      </c>
    </row>
    <row r="409" spans="2:12" ht="15" x14ac:dyDescent="0.25">
      <c r="B409" s="31" t="s">
        <v>483</v>
      </c>
      <c r="C409" s="270">
        <f>C$103</f>
        <v>0</v>
      </c>
      <c r="D409" s="142"/>
      <c r="E409" s="142"/>
      <c r="F409" s="144"/>
      <c r="G409" s="142"/>
      <c r="H409" s="142"/>
      <c r="I409" s="153"/>
      <c r="J409" s="92">
        <f t="shared" si="67"/>
        <v>0</v>
      </c>
      <c r="K409" s="97">
        <f>K$103</f>
        <v>0</v>
      </c>
      <c r="L409" s="94">
        <f t="shared" si="68"/>
        <v>0</v>
      </c>
    </row>
    <row r="410" spans="2:12" ht="15" x14ac:dyDescent="0.25">
      <c r="B410" s="31" t="s">
        <v>484</v>
      </c>
      <c r="C410" s="270">
        <f>C$104</f>
        <v>0</v>
      </c>
      <c r="D410" s="142"/>
      <c r="E410" s="142"/>
      <c r="F410" s="144"/>
      <c r="G410" s="142"/>
      <c r="H410" s="142"/>
      <c r="I410" s="153"/>
      <c r="J410" s="92">
        <f t="shared" si="67"/>
        <v>0</v>
      </c>
      <c r="K410" s="93">
        <f>K$104</f>
        <v>0</v>
      </c>
      <c r="L410" s="94">
        <f t="shared" si="68"/>
        <v>0</v>
      </c>
    </row>
    <row r="411" spans="2:12" x14ac:dyDescent="0.2">
      <c r="C411" s="31"/>
    </row>
    <row r="412" spans="2:12" ht="15" x14ac:dyDescent="0.25">
      <c r="C412" s="279" t="s">
        <v>642</v>
      </c>
      <c r="D412" s="280"/>
      <c r="E412" s="280"/>
      <c r="F412" s="280"/>
      <c r="G412" s="280"/>
      <c r="H412" s="280"/>
      <c r="I412" s="280"/>
      <c r="J412" s="280"/>
      <c r="K412" s="280"/>
      <c r="L412" s="281"/>
    </row>
    <row r="413" spans="2:12" ht="15" x14ac:dyDescent="0.25">
      <c r="B413" s="31" t="s">
        <v>42</v>
      </c>
      <c r="C413" s="270">
        <f>C$5</f>
        <v>0</v>
      </c>
      <c r="D413" s="142"/>
      <c r="E413" s="142"/>
      <c r="F413" s="144"/>
      <c r="G413" s="142"/>
      <c r="H413" s="142"/>
      <c r="I413" s="153"/>
      <c r="J413" s="92">
        <f>IF(G413&gt;0,(D413*(F413/G413)),0)</f>
        <v>0</v>
      </c>
      <c r="K413" s="93">
        <f>K$5</f>
        <v>0</v>
      </c>
      <c r="L413" s="94">
        <f>IF(K413&gt;0,((J413/K413)*I413),0)</f>
        <v>0</v>
      </c>
    </row>
    <row r="414" spans="2:12" ht="15" x14ac:dyDescent="0.25">
      <c r="B414" s="31" t="s">
        <v>43</v>
      </c>
      <c r="C414" s="270">
        <f>C$6</f>
        <v>0</v>
      </c>
      <c r="D414" s="142"/>
      <c r="E414" s="142"/>
      <c r="F414" s="144"/>
      <c r="G414" s="142"/>
      <c r="H414" s="142"/>
      <c r="I414" s="153"/>
      <c r="J414" s="92">
        <f t="shared" ref="J414:J424" si="69">IF(G414&gt;0,(D414*(F414/G414)),0)</f>
        <v>0</v>
      </c>
      <c r="K414" s="97">
        <f>K$6</f>
        <v>0</v>
      </c>
      <c r="L414" s="94">
        <f t="shared" ref="L414:L424" si="70">IF(K414&gt;0,((J414/K414)*I414),0)</f>
        <v>0</v>
      </c>
    </row>
    <row r="415" spans="2:12" ht="15" x14ac:dyDescent="0.25">
      <c r="B415" s="31" t="s">
        <v>44</v>
      </c>
      <c r="C415" s="270">
        <f>C$7</f>
        <v>0</v>
      </c>
      <c r="D415" s="142"/>
      <c r="E415" s="142"/>
      <c r="F415" s="144"/>
      <c r="G415" s="142"/>
      <c r="H415" s="142"/>
      <c r="I415" s="153"/>
      <c r="J415" s="92">
        <f t="shared" si="69"/>
        <v>0</v>
      </c>
      <c r="K415" s="97">
        <f>K$7</f>
        <v>0</v>
      </c>
      <c r="L415" s="94">
        <f t="shared" si="70"/>
        <v>0</v>
      </c>
    </row>
    <row r="416" spans="2:12" ht="15" x14ac:dyDescent="0.25">
      <c r="B416" s="31" t="s">
        <v>45</v>
      </c>
      <c r="C416" s="270">
        <f>C$8</f>
        <v>0</v>
      </c>
      <c r="D416" s="142"/>
      <c r="E416" s="142"/>
      <c r="F416" s="144"/>
      <c r="G416" s="142"/>
      <c r="H416" s="142"/>
      <c r="I416" s="153"/>
      <c r="J416" s="92">
        <f t="shared" si="69"/>
        <v>0</v>
      </c>
      <c r="K416" s="93">
        <f>K$8</f>
        <v>0</v>
      </c>
      <c r="L416" s="94">
        <f t="shared" si="70"/>
        <v>0</v>
      </c>
    </row>
    <row r="417" spans="2:12" ht="15" x14ac:dyDescent="0.25">
      <c r="B417" s="31" t="s">
        <v>46</v>
      </c>
      <c r="C417" s="270">
        <f>C$9</f>
        <v>0</v>
      </c>
      <c r="D417" s="142"/>
      <c r="E417" s="142"/>
      <c r="F417" s="144"/>
      <c r="G417" s="142"/>
      <c r="H417" s="142"/>
      <c r="I417" s="153"/>
      <c r="J417" s="92">
        <f t="shared" si="69"/>
        <v>0</v>
      </c>
      <c r="K417" s="97">
        <f>K$9</f>
        <v>0</v>
      </c>
      <c r="L417" s="94">
        <f t="shared" si="70"/>
        <v>0</v>
      </c>
    </row>
    <row r="418" spans="2:12" ht="15" x14ac:dyDescent="0.25">
      <c r="B418" s="31" t="s">
        <v>47</v>
      </c>
      <c r="C418" s="270">
        <f>C$10</f>
        <v>0</v>
      </c>
      <c r="D418" s="142"/>
      <c r="E418" s="142"/>
      <c r="F418" s="144"/>
      <c r="G418" s="142"/>
      <c r="H418" s="142"/>
      <c r="I418" s="153"/>
      <c r="J418" s="92">
        <f t="shared" si="69"/>
        <v>0</v>
      </c>
      <c r="K418" s="97">
        <f>K$10</f>
        <v>0</v>
      </c>
      <c r="L418" s="94">
        <f t="shared" si="70"/>
        <v>0</v>
      </c>
    </row>
    <row r="419" spans="2:12" ht="15" x14ac:dyDescent="0.25">
      <c r="B419" s="31" t="s">
        <v>48</v>
      </c>
      <c r="C419" s="270">
        <f>C$11</f>
        <v>0</v>
      </c>
      <c r="D419" s="142"/>
      <c r="E419" s="142"/>
      <c r="F419" s="144"/>
      <c r="G419" s="142"/>
      <c r="H419" s="142"/>
      <c r="I419" s="153"/>
      <c r="J419" s="92">
        <f t="shared" si="69"/>
        <v>0</v>
      </c>
      <c r="K419" s="93">
        <f>K$11</f>
        <v>0</v>
      </c>
      <c r="L419" s="94">
        <f t="shared" si="70"/>
        <v>0</v>
      </c>
    </row>
    <row r="420" spans="2:12" ht="15" x14ac:dyDescent="0.25">
      <c r="B420" s="31" t="s">
        <v>49</v>
      </c>
      <c r="C420" s="270">
        <f>C$12</f>
        <v>0</v>
      </c>
      <c r="D420" s="142"/>
      <c r="E420" s="142"/>
      <c r="F420" s="144"/>
      <c r="G420" s="142"/>
      <c r="H420" s="142"/>
      <c r="I420" s="153"/>
      <c r="J420" s="92">
        <f t="shared" si="69"/>
        <v>0</v>
      </c>
      <c r="K420" s="97">
        <f>K$12</f>
        <v>0</v>
      </c>
      <c r="L420" s="94">
        <f t="shared" si="70"/>
        <v>0</v>
      </c>
    </row>
    <row r="421" spans="2:12" ht="15" x14ac:dyDescent="0.25">
      <c r="B421" s="31" t="s">
        <v>50</v>
      </c>
      <c r="C421" s="270">
        <f>C$13</f>
        <v>0</v>
      </c>
      <c r="D421" s="142"/>
      <c r="E421" s="142"/>
      <c r="F421" s="144"/>
      <c r="G421" s="142"/>
      <c r="H421" s="142"/>
      <c r="I421" s="153"/>
      <c r="J421" s="92">
        <f t="shared" si="69"/>
        <v>0</v>
      </c>
      <c r="K421" s="97">
        <f>K$13</f>
        <v>0</v>
      </c>
      <c r="L421" s="94">
        <f t="shared" si="70"/>
        <v>0</v>
      </c>
    </row>
    <row r="422" spans="2:12" ht="15" x14ac:dyDescent="0.25">
      <c r="B422" s="31" t="s">
        <v>51</v>
      </c>
      <c r="C422" s="270">
        <f>C$14</f>
        <v>0</v>
      </c>
      <c r="D422" s="142"/>
      <c r="E422" s="142"/>
      <c r="F422" s="144"/>
      <c r="G422" s="142"/>
      <c r="H422" s="142"/>
      <c r="I422" s="153"/>
      <c r="J422" s="92">
        <f t="shared" si="69"/>
        <v>0</v>
      </c>
      <c r="K422" s="93">
        <f>K$14</f>
        <v>0</v>
      </c>
      <c r="L422" s="94">
        <f t="shared" si="70"/>
        <v>0</v>
      </c>
    </row>
    <row r="423" spans="2:12" ht="15" x14ac:dyDescent="0.25">
      <c r="B423" s="31" t="s">
        <v>52</v>
      </c>
      <c r="C423" s="270">
        <f>C$15</f>
        <v>0</v>
      </c>
      <c r="D423" s="142"/>
      <c r="E423" s="142"/>
      <c r="F423" s="144"/>
      <c r="G423" s="142"/>
      <c r="H423" s="142"/>
      <c r="I423" s="153"/>
      <c r="J423" s="92">
        <f t="shared" si="69"/>
        <v>0</v>
      </c>
      <c r="K423" s="97">
        <f>K$15</f>
        <v>0</v>
      </c>
      <c r="L423" s="94">
        <f t="shared" si="70"/>
        <v>0</v>
      </c>
    </row>
    <row r="424" spans="2:12" ht="15" x14ac:dyDescent="0.25">
      <c r="B424" s="31" t="s">
        <v>53</v>
      </c>
      <c r="C424" s="270">
        <f>C$16</f>
        <v>0</v>
      </c>
      <c r="D424" s="142"/>
      <c r="E424" s="142"/>
      <c r="F424" s="144"/>
      <c r="G424" s="142"/>
      <c r="H424" s="142"/>
      <c r="I424" s="153"/>
      <c r="J424" s="92">
        <f t="shared" si="69"/>
        <v>0</v>
      </c>
      <c r="K424" s="97">
        <f>K$16</f>
        <v>0</v>
      </c>
      <c r="L424" s="94">
        <f t="shared" si="70"/>
        <v>0</v>
      </c>
    </row>
    <row r="425" spans="2:12" ht="15" x14ac:dyDescent="0.25">
      <c r="B425" s="31" t="s">
        <v>54</v>
      </c>
      <c r="C425" s="270">
        <f>C$17</f>
        <v>0</v>
      </c>
      <c r="D425" s="142"/>
      <c r="E425" s="142"/>
      <c r="F425" s="144"/>
      <c r="G425" s="142"/>
      <c r="H425" s="142"/>
      <c r="I425" s="153"/>
      <c r="J425" s="92">
        <f>IF(G425&gt;0,(D425*(F425/G425)),0)</f>
        <v>0</v>
      </c>
      <c r="K425" s="93">
        <f>K$17</f>
        <v>0</v>
      </c>
      <c r="L425" s="94">
        <f>IF(K425&gt;0,((J425/K425)*I425),0)</f>
        <v>0</v>
      </c>
    </row>
    <row r="426" spans="2:12" ht="15" x14ac:dyDescent="0.25">
      <c r="B426" s="31" t="s">
        <v>55</v>
      </c>
      <c r="C426" s="270">
        <f>C$18</f>
        <v>0</v>
      </c>
      <c r="D426" s="142"/>
      <c r="E426" s="142"/>
      <c r="F426" s="144"/>
      <c r="G426" s="142"/>
      <c r="H426" s="142"/>
      <c r="I426" s="153"/>
      <c r="J426" s="92">
        <f t="shared" ref="J426:J437" si="71">IF(G426&gt;0,(D426*(F426/G426)),0)</f>
        <v>0</v>
      </c>
      <c r="K426" s="97">
        <f>K$18</f>
        <v>0</v>
      </c>
      <c r="L426" s="94">
        <f t="shared" ref="L426:L437" si="72">IF(K426&gt;0,((J426/K426)*I426),0)</f>
        <v>0</v>
      </c>
    </row>
    <row r="427" spans="2:12" ht="15" x14ac:dyDescent="0.25">
      <c r="B427" s="31" t="s">
        <v>56</v>
      </c>
      <c r="C427" s="270">
        <f>C$19</f>
        <v>0</v>
      </c>
      <c r="D427" s="142"/>
      <c r="E427" s="142"/>
      <c r="F427" s="144"/>
      <c r="G427" s="142"/>
      <c r="H427" s="142"/>
      <c r="I427" s="153"/>
      <c r="J427" s="92">
        <f t="shared" si="71"/>
        <v>0</v>
      </c>
      <c r="K427" s="97">
        <f>K$19</f>
        <v>0</v>
      </c>
      <c r="L427" s="94">
        <f t="shared" si="72"/>
        <v>0</v>
      </c>
    </row>
    <row r="428" spans="2:12" ht="15" x14ac:dyDescent="0.25">
      <c r="B428" s="31" t="s">
        <v>57</v>
      </c>
      <c r="C428" s="270">
        <f>C$20</f>
        <v>0</v>
      </c>
      <c r="D428" s="142"/>
      <c r="E428" s="142"/>
      <c r="F428" s="144"/>
      <c r="G428" s="142"/>
      <c r="H428" s="142"/>
      <c r="I428" s="153"/>
      <c r="J428" s="92">
        <f t="shared" si="71"/>
        <v>0</v>
      </c>
      <c r="K428" s="93">
        <f>K$20</f>
        <v>0</v>
      </c>
      <c r="L428" s="94">
        <f t="shared" si="72"/>
        <v>0</v>
      </c>
    </row>
    <row r="429" spans="2:12" ht="15" x14ac:dyDescent="0.25">
      <c r="B429" s="31" t="s">
        <v>58</v>
      </c>
      <c r="C429" s="270">
        <f>C$21</f>
        <v>0</v>
      </c>
      <c r="D429" s="142"/>
      <c r="E429" s="142"/>
      <c r="F429" s="144"/>
      <c r="G429" s="142"/>
      <c r="H429" s="142"/>
      <c r="I429" s="153"/>
      <c r="J429" s="92">
        <f t="shared" si="71"/>
        <v>0</v>
      </c>
      <c r="K429" s="97">
        <f>K$21</f>
        <v>0</v>
      </c>
      <c r="L429" s="94">
        <f t="shared" si="72"/>
        <v>0</v>
      </c>
    </row>
    <row r="430" spans="2:12" ht="15" x14ac:dyDescent="0.25">
      <c r="B430" s="31" t="s">
        <v>59</v>
      </c>
      <c r="C430" s="270">
        <f>C$22</f>
        <v>0</v>
      </c>
      <c r="D430" s="142"/>
      <c r="E430" s="142"/>
      <c r="F430" s="144"/>
      <c r="G430" s="142"/>
      <c r="H430" s="142"/>
      <c r="I430" s="153"/>
      <c r="J430" s="92">
        <f t="shared" si="71"/>
        <v>0</v>
      </c>
      <c r="K430" s="97">
        <f>K$22</f>
        <v>0</v>
      </c>
      <c r="L430" s="94">
        <f t="shared" si="72"/>
        <v>0</v>
      </c>
    </row>
    <row r="431" spans="2:12" ht="15" x14ac:dyDescent="0.25">
      <c r="B431" s="31" t="s">
        <v>60</v>
      </c>
      <c r="C431" s="270">
        <f>C$23</f>
        <v>0</v>
      </c>
      <c r="D431" s="142"/>
      <c r="E431" s="142"/>
      <c r="F431" s="144"/>
      <c r="G431" s="142"/>
      <c r="H431" s="142"/>
      <c r="I431" s="153"/>
      <c r="J431" s="92">
        <f t="shared" si="71"/>
        <v>0</v>
      </c>
      <c r="K431" s="93">
        <f>K$23</f>
        <v>0</v>
      </c>
      <c r="L431" s="94">
        <f t="shared" si="72"/>
        <v>0</v>
      </c>
    </row>
    <row r="432" spans="2:12" ht="15" x14ac:dyDescent="0.25">
      <c r="B432" s="31" t="s">
        <v>61</v>
      </c>
      <c r="C432" s="270">
        <f>C$24</f>
        <v>0</v>
      </c>
      <c r="D432" s="142"/>
      <c r="E432" s="142"/>
      <c r="F432" s="144"/>
      <c r="G432" s="142"/>
      <c r="H432" s="142"/>
      <c r="I432" s="153"/>
      <c r="J432" s="92">
        <f t="shared" si="71"/>
        <v>0</v>
      </c>
      <c r="K432" s="97">
        <f>K$24</f>
        <v>0</v>
      </c>
      <c r="L432" s="94">
        <f t="shared" si="72"/>
        <v>0</v>
      </c>
    </row>
    <row r="433" spans="2:12" ht="15" x14ac:dyDescent="0.25">
      <c r="B433" s="31" t="s">
        <v>62</v>
      </c>
      <c r="C433" s="270">
        <f>C$25</f>
        <v>0</v>
      </c>
      <c r="D433" s="142"/>
      <c r="E433" s="142"/>
      <c r="F433" s="144"/>
      <c r="G433" s="142"/>
      <c r="H433" s="142"/>
      <c r="I433" s="153"/>
      <c r="J433" s="92">
        <f t="shared" si="71"/>
        <v>0</v>
      </c>
      <c r="K433" s="97">
        <f>K$25</f>
        <v>0</v>
      </c>
      <c r="L433" s="94">
        <f t="shared" si="72"/>
        <v>0</v>
      </c>
    </row>
    <row r="434" spans="2:12" ht="15" x14ac:dyDescent="0.25">
      <c r="B434" s="31" t="s">
        <v>63</v>
      </c>
      <c r="C434" s="270">
        <f>C$26</f>
        <v>0</v>
      </c>
      <c r="D434" s="142"/>
      <c r="E434" s="142"/>
      <c r="F434" s="144"/>
      <c r="G434" s="142"/>
      <c r="H434" s="142"/>
      <c r="I434" s="153"/>
      <c r="J434" s="92">
        <f t="shared" si="71"/>
        <v>0</v>
      </c>
      <c r="K434" s="93">
        <f>K$26</f>
        <v>0</v>
      </c>
      <c r="L434" s="94">
        <f t="shared" si="72"/>
        <v>0</v>
      </c>
    </row>
    <row r="435" spans="2:12" ht="15" x14ac:dyDescent="0.25">
      <c r="B435" s="31" t="s">
        <v>64</v>
      </c>
      <c r="C435" s="270">
        <f>C$27</f>
        <v>0</v>
      </c>
      <c r="D435" s="142"/>
      <c r="E435" s="142"/>
      <c r="F435" s="144"/>
      <c r="G435" s="142"/>
      <c r="H435" s="142"/>
      <c r="I435" s="153"/>
      <c r="J435" s="92">
        <f t="shared" si="71"/>
        <v>0</v>
      </c>
      <c r="K435" s="97">
        <f>K$27</f>
        <v>0</v>
      </c>
      <c r="L435" s="94">
        <f t="shared" si="72"/>
        <v>0</v>
      </c>
    </row>
    <row r="436" spans="2:12" ht="15" x14ac:dyDescent="0.25">
      <c r="B436" s="31" t="s">
        <v>65</v>
      </c>
      <c r="C436" s="270">
        <f>C$28</f>
        <v>0</v>
      </c>
      <c r="D436" s="142"/>
      <c r="E436" s="142"/>
      <c r="F436" s="144"/>
      <c r="G436" s="142"/>
      <c r="H436" s="142"/>
      <c r="I436" s="153"/>
      <c r="J436" s="92">
        <f t="shared" si="71"/>
        <v>0</v>
      </c>
      <c r="K436" s="97">
        <f>K$28</f>
        <v>0</v>
      </c>
      <c r="L436" s="94">
        <f t="shared" si="72"/>
        <v>0</v>
      </c>
    </row>
    <row r="437" spans="2:12" ht="15" x14ac:dyDescent="0.25">
      <c r="B437" s="31" t="s">
        <v>66</v>
      </c>
      <c r="C437" s="270">
        <f>C$29</f>
        <v>0</v>
      </c>
      <c r="D437" s="142"/>
      <c r="E437" s="142"/>
      <c r="F437" s="144"/>
      <c r="G437" s="142"/>
      <c r="H437" s="142"/>
      <c r="I437" s="153"/>
      <c r="J437" s="92">
        <f t="shared" si="71"/>
        <v>0</v>
      </c>
      <c r="K437" s="93">
        <f>K$29</f>
        <v>0</v>
      </c>
      <c r="L437" s="94">
        <f t="shared" si="72"/>
        <v>0</v>
      </c>
    </row>
    <row r="438" spans="2:12" ht="15" x14ac:dyDescent="0.25">
      <c r="B438" s="31" t="s">
        <v>398</v>
      </c>
      <c r="C438" s="270">
        <f>C$30</f>
        <v>0</v>
      </c>
      <c r="D438" s="142"/>
      <c r="E438" s="142"/>
      <c r="F438" s="144"/>
      <c r="G438" s="142"/>
      <c r="H438" s="142"/>
      <c r="I438" s="153"/>
      <c r="J438" s="92">
        <f>IF(G438&gt;0,(D438*(F438/G438)),0)</f>
        <v>0</v>
      </c>
      <c r="K438" s="97">
        <f>K$30</f>
        <v>0</v>
      </c>
      <c r="L438" s="94">
        <f>IF(K438&gt;0,((J438/K438)*I438),0)</f>
        <v>0</v>
      </c>
    </row>
    <row r="439" spans="2:12" ht="15" x14ac:dyDescent="0.25">
      <c r="B439" s="31" t="s">
        <v>399</v>
      </c>
      <c r="C439" s="270">
        <f>C$31</f>
        <v>0</v>
      </c>
      <c r="D439" s="142"/>
      <c r="E439" s="142"/>
      <c r="F439" s="144"/>
      <c r="G439" s="142"/>
      <c r="H439" s="142"/>
      <c r="I439" s="153"/>
      <c r="J439" s="92">
        <f t="shared" ref="J439:J449" si="73">IF(G439&gt;0,(D439*(F439/G439)),0)</f>
        <v>0</v>
      </c>
      <c r="K439" s="97">
        <f>K$31</f>
        <v>0</v>
      </c>
      <c r="L439" s="94">
        <f t="shared" ref="L439:L449" si="74">IF(K439&gt;0,((J439/K439)*I439),0)</f>
        <v>0</v>
      </c>
    </row>
    <row r="440" spans="2:12" ht="15" x14ac:dyDescent="0.25">
      <c r="B440" s="31" t="s">
        <v>400</v>
      </c>
      <c r="C440" s="270">
        <f>C$32</f>
        <v>0</v>
      </c>
      <c r="D440" s="142"/>
      <c r="E440" s="142"/>
      <c r="F440" s="144"/>
      <c r="G440" s="142"/>
      <c r="H440" s="142"/>
      <c r="I440" s="153"/>
      <c r="J440" s="92">
        <f t="shared" si="73"/>
        <v>0</v>
      </c>
      <c r="K440" s="93">
        <f>K$32</f>
        <v>0</v>
      </c>
      <c r="L440" s="94">
        <f t="shared" si="74"/>
        <v>0</v>
      </c>
    </row>
    <row r="441" spans="2:12" ht="15" x14ac:dyDescent="0.25">
      <c r="B441" s="31" t="s">
        <v>401</v>
      </c>
      <c r="C441" s="270">
        <f>C$33</f>
        <v>0</v>
      </c>
      <c r="D441" s="142"/>
      <c r="E441" s="142"/>
      <c r="F441" s="144"/>
      <c r="G441" s="142"/>
      <c r="H441" s="142"/>
      <c r="I441" s="153"/>
      <c r="J441" s="92">
        <f t="shared" si="73"/>
        <v>0</v>
      </c>
      <c r="K441" s="97">
        <f>K$33</f>
        <v>0</v>
      </c>
      <c r="L441" s="94">
        <f t="shared" si="74"/>
        <v>0</v>
      </c>
    </row>
    <row r="442" spans="2:12" ht="15" x14ac:dyDescent="0.25">
      <c r="B442" s="31" t="s">
        <v>402</v>
      </c>
      <c r="C442" s="270">
        <f>C$34</f>
        <v>0</v>
      </c>
      <c r="D442" s="142"/>
      <c r="E442" s="142"/>
      <c r="F442" s="144"/>
      <c r="G442" s="142"/>
      <c r="H442" s="142"/>
      <c r="I442" s="153"/>
      <c r="J442" s="92">
        <f t="shared" si="73"/>
        <v>0</v>
      </c>
      <c r="K442" s="97">
        <f>K$34</f>
        <v>0</v>
      </c>
      <c r="L442" s="94">
        <f t="shared" si="74"/>
        <v>0</v>
      </c>
    </row>
    <row r="443" spans="2:12" ht="15" x14ac:dyDescent="0.25">
      <c r="B443" s="31" t="s">
        <v>403</v>
      </c>
      <c r="C443" s="270">
        <f>C$35</f>
        <v>0</v>
      </c>
      <c r="D443" s="142"/>
      <c r="E443" s="142"/>
      <c r="F443" s="144"/>
      <c r="G443" s="142"/>
      <c r="H443" s="142"/>
      <c r="I443" s="153"/>
      <c r="J443" s="92">
        <f t="shared" si="73"/>
        <v>0</v>
      </c>
      <c r="K443" s="93">
        <f>K$35</f>
        <v>0</v>
      </c>
      <c r="L443" s="94">
        <f t="shared" si="74"/>
        <v>0</v>
      </c>
    </row>
    <row r="444" spans="2:12" ht="15" x14ac:dyDescent="0.25">
      <c r="B444" s="31" t="s">
        <v>404</v>
      </c>
      <c r="C444" s="270">
        <f>C$36</f>
        <v>0</v>
      </c>
      <c r="D444" s="142"/>
      <c r="E444" s="142"/>
      <c r="F444" s="144"/>
      <c r="G444" s="142"/>
      <c r="H444" s="142"/>
      <c r="I444" s="153"/>
      <c r="J444" s="92">
        <f t="shared" si="73"/>
        <v>0</v>
      </c>
      <c r="K444" s="97">
        <f>K$36</f>
        <v>0</v>
      </c>
      <c r="L444" s="94">
        <f t="shared" si="74"/>
        <v>0</v>
      </c>
    </row>
    <row r="445" spans="2:12" ht="15" x14ac:dyDescent="0.25">
      <c r="B445" s="31" t="s">
        <v>405</v>
      </c>
      <c r="C445" s="270">
        <f>C$37</f>
        <v>0</v>
      </c>
      <c r="D445" s="142"/>
      <c r="E445" s="142"/>
      <c r="F445" s="144"/>
      <c r="G445" s="142"/>
      <c r="H445" s="142"/>
      <c r="I445" s="153"/>
      <c r="J445" s="92">
        <f t="shared" si="73"/>
        <v>0</v>
      </c>
      <c r="K445" s="97">
        <f>K$37</f>
        <v>0</v>
      </c>
      <c r="L445" s="94">
        <f t="shared" si="74"/>
        <v>0</v>
      </c>
    </row>
    <row r="446" spans="2:12" ht="15" x14ac:dyDescent="0.25">
      <c r="B446" s="31" t="s">
        <v>406</v>
      </c>
      <c r="C446" s="270">
        <f>C$38</f>
        <v>0</v>
      </c>
      <c r="D446" s="142"/>
      <c r="E446" s="142"/>
      <c r="F446" s="144"/>
      <c r="G446" s="142"/>
      <c r="H446" s="142"/>
      <c r="I446" s="153"/>
      <c r="J446" s="92">
        <f t="shared" si="73"/>
        <v>0</v>
      </c>
      <c r="K446" s="93">
        <f>K$38</f>
        <v>0</v>
      </c>
      <c r="L446" s="94">
        <f t="shared" si="74"/>
        <v>0</v>
      </c>
    </row>
    <row r="447" spans="2:12" ht="15" x14ac:dyDescent="0.25">
      <c r="B447" s="31" t="s">
        <v>407</v>
      </c>
      <c r="C447" s="270">
        <f>C$39</f>
        <v>0</v>
      </c>
      <c r="D447" s="142"/>
      <c r="E447" s="142"/>
      <c r="F447" s="144"/>
      <c r="G447" s="142"/>
      <c r="H447" s="142"/>
      <c r="I447" s="153"/>
      <c r="J447" s="92">
        <f t="shared" si="73"/>
        <v>0</v>
      </c>
      <c r="K447" s="97">
        <f>K$39</f>
        <v>0</v>
      </c>
      <c r="L447" s="94">
        <f t="shared" si="74"/>
        <v>0</v>
      </c>
    </row>
    <row r="448" spans="2:12" ht="15" x14ac:dyDescent="0.25">
      <c r="B448" s="31" t="s">
        <v>408</v>
      </c>
      <c r="C448" s="270">
        <f>C$40</f>
        <v>0</v>
      </c>
      <c r="D448" s="142"/>
      <c r="E448" s="142"/>
      <c r="F448" s="144"/>
      <c r="G448" s="142"/>
      <c r="H448" s="142"/>
      <c r="I448" s="153"/>
      <c r="J448" s="92">
        <f t="shared" si="73"/>
        <v>0</v>
      </c>
      <c r="K448" s="97">
        <f>K$40</f>
        <v>0</v>
      </c>
      <c r="L448" s="94">
        <f t="shared" si="74"/>
        <v>0</v>
      </c>
    </row>
    <row r="449" spans="2:12" ht="15" x14ac:dyDescent="0.25">
      <c r="B449" s="31" t="s">
        <v>409</v>
      </c>
      <c r="C449" s="270">
        <f>C$41</f>
        <v>0</v>
      </c>
      <c r="D449" s="142"/>
      <c r="E449" s="142"/>
      <c r="F449" s="144"/>
      <c r="G449" s="142"/>
      <c r="H449" s="142"/>
      <c r="I449" s="153"/>
      <c r="J449" s="92">
        <f t="shared" si="73"/>
        <v>0</v>
      </c>
      <c r="K449" s="93">
        <f>K$41</f>
        <v>0</v>
      </c>
      <c r="L449" s="94">
        <f t="shared" si="74"/>
        <v>0</v>
      </c>
    </row>
    <row r="450" spans="2:12" ht="15" x14ac:dyDescent="0.25">
      <c r="B450" s="31" t="s">
        <v>410</v>
      </c>
      <c r="C450" s="270">
        <f>C$42</f>
        <v>0</v>
      </c>
      <c r="D450" s="142"/>
      <c r="E450" s="142"/>
      <c r="F450" s="144"/>
      <c r="G450" s="142"/>
      <c r="H450" s="142"/>
      <c r="I450" s="153"/>
      <c r="J450" s="92">
        <f>IF(G450&gt;0,(D450*(F450/G450)),0)</f>
        <v>0</v>
      </c>
      <c r="K450" s="97">
        <f>K$42</f>
        <v>0</v>
      </c>
      <c r="L450" s="94">
        <f>IF(K450&gt;0,((J450/K450)*I450),0)</f>
        <v>0</v>
      </c>
    </row>
    <row r="451" spans="2:12" ht="15" x14ac:dyDescent="0.25">
      <c r="B451" s="31" t="s">
        <v>411</v>
      </c>
      <c r="C451" s="270">
        <f>C$43</f>
        <v>0</v>
      </c>
      <c r="D451" s="142"/>
      <c r="E451" s="142"/>
      <c r="F451" s="144"/>
      <c r="G451" s="142"/>
      <c r="H451" s="142"/>
      <c r="I451" s="153"/>
      <c r="J451" s="92">
        <f t="shared" ref="J451:J462" si="75">IF(G451&gt;0,(D451*(F451/G451)),0)</f>
        <v>0</v>
      </c>
      <c r="K451" s="97">
        <f>K$43</f>
        <v>0</v>
      </c>
      <c r="L451" s="94">
        <f t="shared" ref="L451:L462" si="76">IF(K451&gt;0,((J451/K451)*I451),0)</f>
        <v>0</v>
      </c>
    </row>
    <row r="452" spans="2:12" ht="15" x14ac:dyDescent="0.25">
      <c r="B452" s="31" t="s">
        <v>412</v>
      </c>
      <c r="C452" s="270">
        <f>C$44</f>
        <v>0</v>
      </c>
      <c r="D452" s="142"/>
      <c r="E452" s="142"/>
      <c r="F452" s="144"/>
      <c r="G452" s="142"/>
      <c r="H452" s="142"/>
      <c r="I452" s="153"/>
      <c r="J452" s="92">
        <f t="shared" si="75"/>
        <v>0</v>
      </c>
      <c r="K452" s="93">
        <f>K$44</f>
        <v>0</v>
      </c>
      <c r="L452" s="94">
        <f t="shared" si="76"/>
        <v>0</v>
      </c>
    </row>
    <row r="453" spans="2:12" ht="15" x14ac:dyDescent="0.25">
      <c r="B453" s="31" t="s">
        <v>413</v>
      </c>
      <c r="C453" s="270">
        <f>C$45</f>
        <v>0</v>
      </c>
      <c r="D453" s="142"/>
      <c r="E453" s="142"/>
      <c r="F453" s="144"/>
      <c r="G453" s="142"/>
      <c r="H453" s="142"/>
      <c r="I453" s="153"/>
      <c r="J453" s="92">
        <f t="shared" si="75"/>
        <v>0</v>
      </c>
      <c r="K453" s="97">
        <f>K$45</f>
        <v>0</v>
      </c>
      <c r="L453" s="94">
        <f t="shared" si="76"/>
        <v>0</v>
      </c>
    </row>
    <row r="454" spans="2:12" ht="15" x14ac:dyDescent="0.25">
      <c r="B454" s="31" t="s">
        <v>414</v>
      </c>
      <c r="C454" s="270">
        <f>C$46</f>
        <v>0</v>
      </c>
      <c r="D454" s="142"/>
      <c r="E454" s="142"/>
      <c r="F454" s="144"/>
      <c r="G454" s="142"/>
      <c r="H454" s="142"/>
      <c r="I454" s="153"/>
      <c r="J454" s="92">
        <f t="shared" si="75"/>
        <v>0</v>
      </c>
      <c r="K454" s="97">
        <f>K$46</f>
        <v>0</v>
      </c>
      <c r="L454" s="94">
        <f t="shared" si="76"/>
        <v>0</v>
      </c>
    </row>
    <row r="455" spans="2:12" ht="15" x14ac:dyDescent="0.25">
      <c r="B455" s="31" t="s">
        <v>415</v>
      </c>
      <c r="C455" s="270">
        <f>C$47</f>
        <v>0</v>
      </c>
      <c r="D455" s="142"/>
      <c r="E455" s="142"/>
      <c r="F455" s="144"/>
      <c r="G455" s="142"/>
      <c r="H455" s="142"/>
      <c r="I455" s="153"/>
      <c r="J455" s="92">
        <f t="shared" si="75"/>
        <v>0</v>
      </c>
      <c r="K455" s="93">
        <f>K$47</f>
        <v>0</v>
      </c>
      <c r="L455" s="94">
        <f t="shared" si="76"/>
        <v>0</v>
      </c>
    </row>
    <row r="456" spans="2:12" ht="15" x14ac:dyDescent="0.25">
      <c r="B456" s="31" t="s">
        <v>416</v>
      </c>
      <c r="C456" s="270">
        <f>C$48</f>
        <v>0</v>
      </c>
      <c r="D456" s="142"/>
      <c r="E456" s="142"/>
      <c r="F456" s="144"/>
      <c r="G456" s="142"/>
      <c r="H456" s="142"/>
      <c r="I456" s="153"/>
      <c r="J456" s="92">
        <f t="shared" si="75"/>
        <v>0</v>
      </c>
      <c r="K456" s="97">
        <f>K$48</f>
        <v>0</v>
      </c>
      <c r="L456" s="94">
        <f t="shared" si="76"/>
        <v>0</v>
      </c>
    </row>
    <row r="457" spans="2:12" ht="15" x14ac:dyDescent="0.25">
      <c r="B457" s="31" t="s">
        <v>417</v>
      </c>
      <c r="C457" s="270">
        <f>C$49</f>
        <v>0</v>
      </c>
      <c r="D457" s="142"/>
      <c r="E457" s="142"/>
      <c r="F457" s="144"/>
      <c r="G457" s="142"/>
      <c r="H457" s="142"/>
      <c r="I457" s="153"/>
      <c r="J457" s="92">
        <f t="shared" si="75"/>
        <v>0</v>
      </c>
      <c r="K457" s="97">
        <f>K$49</f>
        <v>0</v>
      </c>
      <c r="L457" s="94">
        <f t="shared" si="76"/>
        <v>0</v>
      </c>
    </row>
    <row r="458" spans="2:12" ht="15" x14ac:dyDescent="0.25">
      <c r="B458" s="31" t="s">
        <v>418</v>
      </c>
      <c r="C458" s="270">
        <f>C$50</f>
        <v>0</v>
      </c>
      <c r="D458" s="142"/>
      <c r="E458" s="142"/>
      <c r="F458" s="144"/>
      <c r="G458" s="142"/>
      <c r="H458" s="142"/>
      <c r="I458" s="153"/>
      <c r="J458" s="92">
        <f t="shared" si="75"/>
        <v>0</v>
      </c>
      <c r="K458" s="93">
        <f>K$50</f>
        <v>0</v>
      </c>
      <c r="L458" s="94">
        <f t="shared" si="76"/>
        <v>0</v>
      </c>
    </row>
    <row r="459" spans="2:12" ht="15" x14ac:dyDescent="0.25">
      <c r="B459" s="31" t="s">
        <v>419</v>
      </c>
      <c r="C459" s="270">
        <f>C$51</f>
        <v>0</v>
      </c>
      <c r="D459" s="142"/>
      <c r="E459" s="142"/>
      <c r="F459" s="144"/>
      <c r="G459" s="142"/>
      <c r="H459" s="142"/>
      <c r="I459" s="153"/>
      <c r="J459" s="92">
        <f t="shared" si="75"/>
        <v>0</v>
      </c>
      <c r="K459" s="97">
        <f>K$51</f>
        <v>0</v>
      </c>
      <c r="L459" s="94">
        <f t="shared" si="76"/>
        <v>0</v>
      </c>
    </row>
    <row r="460" spans="2:12" ht="15" x14ac:dyDescent="0.25">
      <c r="B460" s="31" t="s">
        <v>420</v>
      </c>
      <c r="C460" s="270">
        <f>C$52</f>
        <v>0</v>
      </c>
      <c r="D460" s="142"/>
      <c r="E460" s="142"/>
      <c r="F460" s="144"/>
      <c r="G460" s="142"/>
      <c r="H460" s="142"/>
      <c r="I460" s="153"/>
      <c r="J460" s="92">
        <f t="shared" si="75"/>
        <v>0</v>
      </c>
      <c r="K460" s="97">
        <f>K$52</f>
        <v>0</v>
      </c>
      <c r="L460" s="94">
        <f t="shared" si="76"/>
        <v>0</v>
      </c>
    </row>
    <row r="461" spans="2:12" ht="15" x14ac:dyDescent="0.25">
      <c r="B461" s="31" t="s">
        <v>421</v>
      </c>
      <c r="C461" s="270">
        <f>C$53</f>
        <v>0</v>
      </c>
      <c r="D461" s="142"/>
      <c r="E461" s="142"/>
      <c r="F461" s="144"/>
      <c r="G461" s="142"/>
      <c r="H461" s="142"/>
      <c r="I461" s="153"/>
      <c r="J461" s="92">
        <f t="shared" si="75"/>
        <v>0</v>
      </c>
      <c r="K461" s="93">
        <f>K$53</f>
        <v>0</v>
      </c>
      <c r="L461" s="94">
        <f t="shared" si="76"/>
        <v>0</v>
      </c>
    </row>
    <row r="462" spans="2:12" ht="15" x14ac:dyDescent="0.25">
      <c r="B462" s="31" t="s">
        <v>422</v>
      </c>
      <c r="C462" s="270">
        <f>C$54</f>
        <v>0</v>
      </c>
      <c r="D462" s="142"/>
      <c r="E462" s="142"/>
      <c r="F462" s="144"/>
      <c r="G462" s="142"/>
      <c r="H462" s="142"/>
      <c r="I462" s="153"/>
      <c r="J462" s="92">
        <f t="shared" si="75"/>
        <v>0</v>
      </c>
      <c r="K462" s="97">
        <f>K$54</f>
        <v>0</v>
      </c>
      <c r="L462" s="94">
        <f t="shared" si="76"/>
        <v>0</v>
      </c>
    </row>
    <row r="463" spans="2:12" ht="15" x14ac:dyDescent="0.25">
      <c r="B463" s="31" t="s">
        <v>423</v>
      </c>
      <c r="C463" s="270">
        <f>C$55</f>
        <v>0</v>
      </c>
      <c r="D463" s="142"/>
      <c r="E463" s="142"/>
      <c r="F463" s="144"/>
      <c r="G463" s="142"/>
      <c r="H463" s="142"/>
      <c r="I463" s="153"/>
      <c r="J463" s="92">
        <f>IF(G463&gt;0,(D463*(F463/G463)),0)</f>
        <v>0</v>
      </c>
      <c r="K463" s="97">
        <f>K$55</f>
        <v>0</v>
      </c>
      <c r="L463" s="94">
        <f>IF(K463&gt;0,((J463/K463)*I463),0)</f>
        <v>0</v>
      </c>
    </row>
    <row r="464" spans="2:12" ht="15" x14ac:dyDescent="0.25">
      <c r="B464" s="31" t="s">
        <v>424</v>
      </c>
      <c r="C464" s="270">
        <f>C$56</f>
        <v>0</v>
      </c>
      <c r="D464" s="142"/>
      <c r="E464" s="142"/>
      <c r="F464" s="144"/>
      <c r="G464" s="142"/>
      <c r="H464" s="142"/>
      <c r="I464" s="153"/>
      <c r="J464" s="92">
        <f t="shared" ref="J464:J474" si="77">IF(G464&gt;0,(D464*(F464/G464)),0)</f>
        <v>0</v>
      </c>
      <c r="K464" s="93">
        <f>K$56</f>
        <v>0</v>
      </c>
      <c r="L464" s="94">
        <f t="shared" ref="L464:L474" si="78">IF(K464&gt;0,((J464/K464)*I464),0)</f>
        <v>0</v>
      </c>
    </row>
    <row r="465" spans="2:12" ht="15" x14ac:dyDescent="0.25">
      <c r="B465" s="31" t="s">
        <v>425</v>
      </c>
      <c r="C465" s="270">
        <f>C$57</f>
        <v>0</v>
      </c>
      <c r="D465" s="142"/>
      <c r="E465" s="142"/>
      <c r="F465" s="144"/>
      <c r="G465" s="142"/>
      <c r="H465" s="142"/>
      <c r="I465" s="153"/>
      <c r="J465" s="92">
        <f t="shared" si="77"/>
        <v>0</v>
      </c>
      <c r="K465" s="97">
        <f>K$57</f>
        <v>0</v>
      </c>
      <c r="L465" s="94">
        <f t="shared" si="78"/>
        <v>0</v>
      </c>
    </row>
    <row r="466" spans="2:12" ht="15" x14ac:dyDescent="0.25">
      <c r="B466" s="31" t="s">
        <v>426</v>
      </c>
      <c r="C466" s="270">
        <f>C$58</f>
        <v>0</v>
      </c>
      <c r="D466" s="142"/>
      <c r="E466" s="142"/>
      <c r="F466" s="144"/>
      <c r="G466" s="142"/>
      <c r="H466" s="142"/>
      <c r="I466" s="153"/>
      <c r="J466" s="92">
        <f t="shared" si="77"/>
        <v>0</v>
      </c>
      <c r="K466" s="97">
        <f>K$58</f>
        <v>0</v>
      </c>
      <c r="L466" s="94">
        <f t="shared" si="78"/>
        <v>0</v>
      </c>
    </row>
    <row r="467" spans="2:12" ht="15" x14ac:dyDescent="0.25">
      <c r="B467" s="31" t="s">
        <v>427</v>
      </c>
      <c r="C467" s="270">
        <f>C$59</f>
        <v>0</v>
      </c>
      <c r="D467" s="142"/>
      <c r="E467" s="142"/>
      <c r="F467" s="144"/>
      <c r="G467" s="142"/>
      <c r="H467" s="142"/>
      <c r="I467" s="153"/>
      <c r="J467" s="92">
        <f t="shared" si="77"/>
        <v>0</v>
      </c>
      <c r="K467" s="93">
        <f>K$59</f>
        <v>0</v>
      </c>
      <c r="L467" s="94">
        <f t="shared" si="78"/>
        <v>0</v>
      </c>
    </row>
    <row r="468" spans="2:12" ht="15" x14ac:dyDescent="0.25">
      <c r="B468" s="31" t="s">
        <v>428</v>
      </c>
      <c r="C468" s="270">
        <f>C$60</f>
        <v>0</v>
      </c>
      <c r="D468" s="142"/>
      <c r="E468" s="142"/>
      <c r="F468" s="144"/>
      <c r="G468" s="142"/>
      <c r="H468" s="142"/>
      <c r="I468" s="153"/>
      <c r="J468" s="92">
        <f t="shared" si="77"/>
        <v>0</v>
      </c>
      <c r="K468" s="97">
        <f>K$60</f>
        <v>0</v>
      </c>
      <c r="L468" s="94">
        <f t="shared" si="78"/>
        <v>0</v>
      </c>
    </row>
    <row r="469" spans="2:12" ht="15" x14ac:dyDescent="0.25">
      <c r="B469" s="31" t="s">
        <v>429</v>
      </c>
      <c r="C469" s="270">
        <f>C$61</f>
        <v>0</v>
      </c>
      <c r="D469" s="142"/>
      <c r="E469" s="142"/>
      <c r="F469" s="144"/>
      <c r="G469" s="142"/>
      <c r="H469" s="142"/>
      <c r="I469" s="153"/>
      <c r="J469" s="92">
        <f t="shared" si="77"/>
        <v>0</v>
      </c>
      <c r="K469" s="97">
        <f>K$61</f>
        <v>0</v>
      </c>
      <c r="L469" s="94">
        <f t="shared" si="78"/>
        <v>0</v>
      </c>
    </row>
    <row r="470" spans="2:12" ht="15" x14ac:dyDescent="0.25">
      <c r="B470" s="31" t="s">
        <v>430</v>
      </c>
      <c r="C470" s="270">
        <f>C$62</f>
        <v>0</v>
      </c>
      <c r="D470" s="142"/>
      <c r="E470" s="142"/>
      <c r="F470" s="144"/>
      <c r="G470" s="142"/>
      <c r="H470" s="142"/>
      <c r="I470" s="153"/>
      <c r="J470" s="92">
        <f t="shared" si="77"/>
        <v>0</v>
      </c>
      <c r="K470" s="93">
        <f>K$62</f>
        <v>0</v>
      </c>
      <c r="L470" s="94">
        <f t="shared" si="78"/>
        <v>0</v>
      </c>
    </row>
    <row r="471" spans="2:12" ht="15" x14ac:dyDescent="0.25">
      <c r="B471" s="31" t="s">
        <v>431</v>
      </c>
      <c r="C471" s="270">
        <f>C$63</f>
        <v>0</v>
      </c>
      <c r="D471" s="142"/>
      <c r="E471" s="142"/>
      <c r="F471" s="144"/>
      <c r="G471" s="142"/>
      <c r="H471" s="142"/>
      <c r="I471" s="153"/>
      <c r="J471" s="92">
        <f t="shared" si="77"/>
        <v>0</v>
      </c>
      <c r="K471" s="97">
        <f>K$63</f>
        <v>0</v>
      </c>
      <c r="L471" s="94">
        <f t="shared" si="78"/>
        <v>0</v>
      </c>
    </row>
    <row r="472" spans="2:12" ht="15" x14ac:dyDescent="0.25">
      <c r="B472" s="31" t="s">
        <v>432</v>
      </c>
      <c r="C472" s="270">
        <f>C$64</f>
        <v>0</v>
      </c>
      <c r="D472" s="142"/>
      <c r="E472" s="142"/>
      <c r="F472" s="144"/>
      <c r="G472" s="142"/>
      <c r="H472" s="142"/>
      <c r="I472" s="153"/>
      <c r="J472" s="92">
        <f t="shared" si="77"/>
        <v>0</v>
      </c>
      <c r="K472" s="97">
        <f>K$64</f>
        <v>0</v>
      </c>
      <c r="L472" s="94">
        <f t="shared" si="78"/>
        <v>0</v>
      </c>
    </row>
    <row r="473" spans="2:12" ht="15" x14ac:dyDescent="0.25">
      <c r="B473" s="31" t="s">
        <v>433</v>
      </c>
      <c r="C473" s="270">
        <f>C$65</f>
        <v>0</v>
      </c>
      <c r="D473" s="142"/>
      <c r="E473" s="142"/>
      <c r="F473" s="144"/>
      <c r="G473" s="142"/>
      <c r="H473" s="142"/>
      <c r="I473" s="153"/>
      <c r="J473" s="92">
        <f t="shared" si="77"/>
        <v>0</v>
      </c>
      <c r="K473" s="93">
        <f>K$65</f>
        <v>0</v>
      </c>
      <c r="L473" s="94">
        <f t="shared" si="78"/>
        <v>0</v>
      </c>
    </row>
    <row r="474" spans="2:12" ht="15" x14ac:dyDescent="0.25">
      <c r="B474" s="31" t="s">
        <v>434</v>
      </c>
      <c r="C474" s="270">
        <f>C$66</f>
        <v>0</v>
      </c>
      <c r="D474" s="142"/>
      <c r="E474" s="142"/>
      <c r="F474" s="144"/>
      <c r="G474" s="142"/>
      <c r="H474" s="142"/>
      <c r="I474" s="153"/>
      <c r="J474" s="92">
        <f t="shared" si="77"/>
        <v>0</v>
      </c>
      <c r="K474" s="97">
        <f>K$66</f>
        <v>0</v>
      </c>
      <c r="L474" s="94">
        <f t="shared" si="78"/>
        <v>0</v>
      </c>
    </row>
    <row r="475" spans="2:12" ht="15" x14ac:dyDescent="0.25">
      <c r="B475" s="31" t="s">
        <v>593</v>
      </c>
      <c r="C475" s="270">
        <f>C$67</f>
        <v>0</v>
      </c>
      <c r="D475" s="142"/>
      <c r="E475" s="142"/>
      <c r="F475" s="144"/>
      <c r="G475" s="142"/>
      <c r="H475" s="142"/>
      <c r="I475" s="153"/>
      <c r="J475" s="92">
        <f>IF(G475&gt;0,(D475*(F475/G475)),0)</f>
        <v>0</v>
      </c>
      <c r="K475" s="97">
        <f>K$67</f>
        <v>0</v>
      </c>
      <c r="L475" s="94">
        <f>IF(K475&gt;0,((J475/K475)*I475),0)</f>
        <v>0</v>
      </c>
    </row>
    <row r="476" spans="2:12" ht="15" x14ac:dyDescent="0.25">
      <c r="B476" s="31" t="s">
        <v>594</v>
      </c>
      <c r="C476" s="270">
        <f>C$68</f>
        <v>0</v>
      </c>
      <c r="D476" s="142"/>
      <c r="E476" s="142"/>
      <c r="F476" s="144"/>
      <c r="G476" s="142"/>
      <c r="H476" s="142"/>
      <c r="I476" s="153"/>
      <c r="J476" s="92">
        <f t="shared" ref="J476:J487" si="79">IF(G476&gt;0,(D476*(F476/G476)),0)</f>
        <v>0</v>
      </c>
      <c r="K476" s="93">
        <f>K$68</f>
        <v>0</v>
      </c>
      <c r="L476" s="94">
        <f t="shared" ref="L476:L487" si="80">IF(K476&gt;0,((J476/K476)*I476),0)</f>
        <v>0</v>
      </c>
    </row>
    <row r="477" spans="2:12" ht="15" x14ac:dyDescent="0.25">
      <c r="B477" s="31" t="s">
        <v>595</v>
      </c>
      <c r="C477" s="270">
        <f>C$69</f>
        <v>0</v>
      </c>
      <c r="D477" s="142"/>
      <c r="E477" s="142"/>
      <c r="F477" s="144"/>
      <c r="G477" s="142"/>
      <c r="H477" s="142"/>
      <c r="I477" s="153"/>
      <c r="J477" s="92">
        <f t="shared" si="79"/>
        <v>0</v>
      </c>
      <c r="K477" s="97">
        <f>K$69</f>
        <v>0</v>
      </c>
      <c r="L477" s="94">
        <f t="shared" si="80"/>
        <v>0</v>
      </c>
    </row>
    <row r="478" spans="2:12" ht="15" x14ac:dyDescent="0.25">
      <c r="B478" s="31" t="s">
        <v>596</v>
      </c>
      <c r="C478" s="270">
        <f>C$70</f>
        <v>0</v>
      </c>
      <c r="D478" s="142"/>
      <c r="E478" s="142"/>
      <c r="F478" s="144"/>
      <c r="G478" s="142"/>
      <c r="H478" s="142"/>
      <c r="I478" s="153"/>
      <c r="J478" s="92">
        <f t="shared" si="79"/>
        <v>0</v>
      </c>
      <c r="K478" s="97">
        <f>K$70</f>
        <v>0</v>
      </c>
      <c r="L478" s="94">
        <f t="shared" si="80"/>
        <v>0</v>
      </c>
    </row>
    <row r="479" spans="2:12" ht="15" x14ac:dyDescent="0.25">
      <c r="B479" s="31" t="s">
        <v>597</v>
      </c>
      <c r="C479" s="270">
        <f>C$71</f>
        <v>0</v>
      </c>
      <c r="D479" s="142"/>
      <c r="E479" s="142"/>
      <c r="F479" s="144"/>
      <c r="G479" s="142"/>
      <c r="H479" s="142"/>
      <c r="I479" s="153"/>
      <c r="J479" s="92">
        <f t="shared" si="79"/>
        <v>0</v>
      </c>
      <c r="K479" s="93">
        <f>K$71</f>
        <v>0</v>
      </c>
      <c r="L479" s="94">
        <f t="shared" si="80"/>
        <v>0</v>
      </c>
    </row>
    <row r="480" spans="2:12" ht="15" x14ac:dyDescent="0.25">
      <c r="B480" s="31" t="s">
        <v>598</v>
      </c>
      <c r="C480" s="270">
        <f>C$72</f>
        <v>0</v>
      </c>
      <c r="D480" s="142"/>
      <c r="E480" s="142"/>
      <c r="F480" s="144"/>
      <c r="G480" s="142"/>
      <c r="H480" s="142"/>
      <c r="I480" s="153"/>
      <c r="J480" s="92">
        <f t="shared" si="79"/>
        <v>0</v>
      </c>
      <c r="K480" s="97">
        <f>K$72</f>
        <v>0</v>
      </c>
      <c r="L480" s="94">
        <f t="shared" si="80"/>
        <v>0</v>
      </c>
    </row>
    <row r="481" spans="2:12" ht="15" x14ac:dyDescent="0.25">
      <c r="B481" s="31" t="s">
        <v>599</v>
      </c>
      <c r="C481" s="270">
        <f>C$73</f>
        <v>0</v>
      </c>
      <c r="D481" s="142"/>
      <c r="E481" s="142"/>
      <c r="F481" s="144"/>
      <c r="G481" s="142"/>
      <c r="H481" s="142"/>
      <c r="I481" s="153"/>
      <c r="J481" s="92">
        <f t="shared" si="79"/>
        <v>0</v>
      </c>
      <c r="K481" s="97">
        <f>K$73</f>
        <v>0</v>
      </c>
      <c r="L481" s="94">
        <f t="shared" si="80"/>
        <v>0</v>
      </c>
    </row>
    <row r="482" spans="2:12" ht="15" x14ac:dyDescent="0.25">
      <c r="B482" s="31" t="s">
        <v>454</v>
      </c>
      <c r="C482" s="270">
        <f>C$74</f>
        <v>0</v>
      </c>
      <c r="D482" s="142"/>
      <c r="E482" s="142"/>
      <c r="F482" s="144"/>
      <c r="G482" s="142"/>
      <c r="H482" s="142"/>
      <c r="I482" s="153"/>
      <c r="J482" s="92">
        <f t="shared" si="79"/>
        <v>0</v>
      </c>
      <c r="K482" s="93">
        <f>K$74</f>
        <v>0</v>
      </c>
      <c r="L482" s="94">
        <f t="shared" si="80"/>
        <v>0</v>
      </c>
    </row>
    <row r="483" spans="2:12" ht="15" x14ac:dyDescent="0.25">
      <c r="B483" s="31" t="s">
        <v>455</v>
      </c>
      <c r="C483" s="270">
        <f>C$75</f>
        <v>0</v>
      </c>
      <c r="D483" s="142"/>
      <c r="E483" s="142"/>
      <c r="F483" s="144"/>
      <c r="G483" s="142"/>
      <c r="H483" s="142"/>
      <c r="I483" s="153"/>
      <c r="J483" s="92">
        <f t="shared" si="79"/>
        <v>0</v>
      </c>
      <c r="K483" s="97">
        <f>K$75</f>
        <v>0</v>
      </c>
      <c r="L483" s="94">
        <f t="shared" si="80"/>
        <v>0</v>
      </c>
    </row>
    <row r="484" spans="2:12" ht="15" x14ac:dyDescent="0.25">
      <c r="B484" s="31" t="s">
        <v>456</v>
      </c>
      <c r="C484" s="270">
        <f>C$76</f>
        <v>0</v>
      </c>
      <c r="D484" s="142"/>
      <c r="E484" s="142"/>
      <c r="F484" s="144"/>
      <c r="G484" s="142"/>
      <c r="H484" s="142"/>
      <c r="I484" s="153"/>
      <c r="J484" s="92">
        <f t="shared" si="79"/>
        <v>0</v>
      </c>
      <c r="K484" s="97">
        <f>K$76</f>
        <v>0</v>
      </c>
      <c r="L484" s="94">
        <f t="shared" si="80"/>
        <v>0</v>
      </c>
    </row>
    <row r="485" spans="2:12" ht="15" x14ac:dyDescent="0.25">
      <c r="B485" s="31" t="s">
        <v>457</v>
      </c>
      <c r="C485" s="270">
        <f>C$77</f>
        <v>0</v>
      </c>
      <c r="D485" s="142"/>
      <c r="E485" s="142"/>
      <c r="F485" s="144"/>
      <c r="G485" s="142"/>
      <c r="H485" s="142"/>
      <c r="I485" s="153"/>
      <c r="J485" s="92">
        <f t="shared" si="79"/>
        <v>0</v>
      </c>
      <c r="K485" s="93">
        <f>K$77</f>
        <v>0</v>
      </c>
      <c r="L485" s="94">
        <f t="shared" si="80"/>
        <v>0</v>
      </c>
    </row>
    <row r="486" spans="2:12" ht="15" x14ac:dyDescent="0.25">
      <c r="B486" s="31" t="s">
        <v>458</v>
      </c>
      <c r="C486" s="270">
        <f>C$78</f>
        <v>0</v>
      </c>
      <c r="D486" s="142"/>
      <c r="E486" s="142"/>
      <c r="F486" s="144"/>
      <c r="G486" s="142"/>
      <c r="H486" s="142"/>
      <c r="I486" s="153"/>
      <c r="J486" s="92">
        <f t="shared" si="79"/>
        <v>0</v>
      </c>
      <c r="K486" s="97">
        <f>K$78</f>
        <v>0</v>
      </c>
      <c r="L486" s="94">
        <f t="shared" si="80"/>
        <v>0</v>
      </c>
    </row>
    <row r="487" spans="2:12" ht="15" x14ac:dyDescent="0.25">
      <c r="B487" s="31" t="s">
        <v>459</v>
      </c>
      <c r="C487" s="270">
        <f>C$79</f>
        <v>0</v>
      </c>
      <c r="D487" s="142"/>
      <c r="E487" s="142"/>
      <c r="F487" s="144"/>
      <c r="G487" s="142"/>
      <c r="H487" s="142"/>
      <c r="I487" s="153"/>
      <c r="J487" s="92">
        <f t="shared" si="79"/>
        <v>0</v>
      </c>
      <c r="K487" s="97">
        <f>K$79</f>
        <v>0</v>
      </c>
      <c r="L487" s="94">
        <f t="shared" si="80"/>
        <v>0</v>
      </c>
    </row>
    <row r="488" spans="2:12" ht="15" x14ac:dyDescent="0.25">
      <c r="B488" s="31" t="s">
        <v>460</v>
      </c>
      <c r="C488" s="270">
        <f>C$80</f>
        <v>0</v>
      </c>
      <c r="D488" s="142"/>
      <c r="E488" s="142"/>
      <c r="F488" s="144"/>
      <c r="G488" s="142"/>
      <c r="H488" s="142"/>
      <c r="I488" s="153"/>
      <c r="J488" s="92">
        <f>IF(G488&gt;0,(D488*(F488/G488)),0)</f>
        <v>0</v>
      </c>
      <c r="K488" s="93">
        <f>K$80</f>
        <v>0</v>
      </c>
      <c r="L488" s="94">
        <f>IF(K488&gt;0,((J488/K488)*I488),0)</f>
        <v>0</v>
      </c>
    </row>
    <row r="489" spans="2:12" ht="15" x14ac:dyDescent="0.25">
      <c r="B489" s="31" t="s">
        <v>461</v>
      </c>
      <c r="C489" s="270">
        <f>C$81</f>
        <v>0</v>
      </c>
      <c r="D489" s="142"/>
      <c r="E489" s="142"/>
      <c r="F489" s="144"/>
      <c r="G489" s="142"/>
      <c r="H489" s="142"/>
      <c r="I489" s="153"/>
      <c r="J489" s="92">
        <f t="shared" ref="J489:J499" si="81">IF(G489&gt;0,(D489*(F489/G489)),0)</f>
        <v>0</v>
      </c>
      <c r="K489" s="97">
        <f>K$81</f>
        <v>0</v>
      </c>
      <c r="L489" s="94">
        <f t="shared" ref="L489:L499" si="82">IF(K489&gt;0,((J489/K489)*I489),0)</f>
        <v>0</v>
      </c>
    </row>
    <row r="490" spans="2:12" ht="15" x14ac:dyDescent="0.25">
      <c r="B490" s="31" t="s">
        <v>462</v>
      </c>
      <c r="C490" s="270">
        <f>C$82</f>
        <v>0</v>
      </c>
      <c r="D490" s="142"/>
      <c r="E490" s="142"/>
      <c r="F490" s="144"/>
      <c r="G490" s="142"/>
      <c r="H490" s="142"/>
      <c r="I490" s="153"/>
      <c r="J490" s="92">
        <f t="shared" si="81"/>
        <v>0</v>
      </c>
      <c r="K490" s="97">
        <f>K$82</f>
        <v>0</v>
      </c>
      <c r="L490" s="94">
        <f t="shared" si="82"/>
        <v>0</v>
      </c>
    </row>
    <row r="491" spans="2:12" ht="15" x14ac:dyDescent="0.25">
      <c r="B491" s="31" t="s">
        <v>463</v>
      </c>
      <c r="C491" s="270">
        <f>C$83</f>
        <v>0</v>
      </c>
      <c r="D491" s="142"/>
      <c r="E491" s="142"/>
      <c r="F491" s="144"/>
      <c r="G491" s="142"/>
      <c r="H491" s="142"/>
      <c r="I491" s="153"/>
      <c r="J491" s="92">
        <f t="shared" si="81"/>
        <v>0</v>
      </c>
      <c r="K491" s="93">
        <f>K$83</f>
        <v>0</v>
      </c>
      <c r="L491" s="94">
        <f t="shared" si="82"/>
        <v>0</v>
      </c>
    </row>
    <row r="492" spans="2:12" ht="15" x14ac:dyDescent="0.25">
      <c r="B492" s="31" t="s">
        <v>464</v>
      </c>
      <c r="C492" s="270">
        <f>C$84</f>
        <v>0</v>
      </c>
      <c r="D492" s="142"/>
      <c r="E492" s="142"/>
      <c r="F492" s="144"/>
      <c r="G492" s="142"/>
      <c r="H492" s="142"/>
      <c r="I492" s="153"/>
      <c r="J492" s="92">
        <f t="shared" si="81"/>
        <v>0</v>
      </c>
      <c r="K492" s="97">
        <f>K$84</f>
        <v>0</v>
      </c>
      <c r="L492" s="94">
        <f t="shared" si="82"/>
        <v>0</v>
      </c>
    </row>
    <row r="493" spans="2:12" ht="15" x14ac:dyDescent="0.25">
      <c r="B493" s="31" t="s">
        <v>465</v>
      </c>
      <c r="C493" s="270">
        <f>C$85</f>
        <v>0</v>
      </c>
      <c r="D493" s="142"/>
      <c r="E493" s="142"/>
      <c r="F493" s="144"/>
      <c r="G493" s="142"/>
      <c r="H493" s="142"/>
      <c r="I493" s="153"/>
      <c r="J493" s="92">
        <f t="shared" si="81"/>
        <v>0</v>
      </c>
      <c r="K493" s="97">
        <f>K$85</f>
        <v>0</v>
      </c>
      <c r="L493" s="94">
        <f t="shared" si="82"/>
        <v>0</v>
      </c>
    </row>
    <row r="494" spans="2:12" ht="15" x14ac:dyDescent="0.25">
      <c r="B494" s="31" t="s">
        <v>466</v>
      </c>
      <c r="C494" s="270">
        <f>C$86</f>
        <v>0</v>
      </c>
      <c r="D494" s="142"/>
      <c r="E494" s="142"/>
      <c r="F494" s="144"/>
      <c r="G494" s="142"/>
      <c r="H494" s="142"/>
      <c r="I494" s="153"/>
      <c r="J494" s="92">
        <f t="shared" si="81"/>
        <v>0</v>
      </c>
      <c r="K494" s="93">
        <f>K$86</f>
        <v>0</v>
      </c>
      <c r="L494" s="94">
        <f t="shared" si="82"/>
        <v>0</v>
      </c>
    </row>
    <row r="495" spans="2:12" ht="15" x14ac:dyDescent="0.25">
      <c r="B495" s="31" t="s">
        <v>467</v>
      </c>
      <c r="C495" s="270">
        <f>C$87</f>
        <v>0</v>
      </c>
      <c r="D495" s="142"/>
      <c r="E495" s="142"/>
      <c r="F495" s="144"/>
      <c r="G495" s="142"/>
      <c r="H495" s="142"/>
      <c r="I495" s="153"/>
      <c r="J495" s="92">
        <f t="shared" si="81"/>
        <v>0</v>
      </c>
      <c r="K495" s="97">
        <f>K$87</f>
        <v>0</v>
      </c>
      <c r="L495" s="94">
        <f t="shared" si="82"/>
        <v>0</v>
      </c>
    </row>
    <row r="496" spans="2:12" ht="15" x14ac:dyDescent="0.25">
      <c r="B496" s="31" t="s">
        <v>468</v>
      </c>
      <c r="C496" s="270">
        <f>C$88</f>
        <v>0</v>
      </c>
      <c r="D496" s="142"/>
      <c r="E496" s="142"/>
      <c r="F496" s="144"/>
      <c r="G496" s="142"/>
      <c r="H496" s="142"/>
      <c r="I496" s="153"/>
      <c r="J496" s="92">
        <f t="shared" si="81"/>
        <v>0</v>
      </c>
      <c r="K496" s="97">
        <f>K$88</f>
        <v>0</v>
      </c>
      <c r="L496" s="94">
        <f t="shared" si="82"/>
        <v>0</v>
      </c>
    </row>
    <row r="497" spans="2:12" ht="15" x14ac:dyDescent="0.25">
      <c r="B497" s="31" t="s">
        <v>469</v>
      </c>
      <c r="C497" s="270">
        <f>C$89</f>
        <v>0</v>
      </c>
      <c r="D497" s="142"/>
      <c r="E497" s="142"/>
      <c r="F497" s="144"/>
      <c r="G497" s="142"/>
      <c r="H497" s="142"/>
      <c r="I497" s="153"/>
      <c r="J497" s="92">
        <f t="shared" si="81"/>
        <v>0</v>
      </c>
      <c r="K497" s="93">
        <f>K$89</f>
        <v>0</v>
      </c>
      <c r="L497" s="94">
        <f t="shared" si="82"/>
        <v>0</v>
      </c>
    </row>
    <row r="498" spans="2:12" ht="15" x14ac:dyDescent="0.25">
      <c r="B498" s="31" t="s">
        <v>470</v>
      </c>
      <c r="C498" s="270">
        <f>C$90</f>
        <v>0</v>
      </c>
      <c r="D498" s="142"/>
      <c r="E498" s="142"/>
      <c r="F498" s="144"/>
      <c r="G498" s="142"/>
      <c r="H498" s="142"/>
      <c r="I498" s="153"/>
      <c r="J498" s="92">
        <f t="shared" si="81"/>
        <v>0</v>
      </c>
      <c r="K498" s="97">
        <f>K$90</f>
        <v>0</v>
      </c>
      <c r="L498" s="94">
        <f t="shared" si="82"/>
        <v>0</v>
      </c>
    </row>
    <row r="499" spans="2:12" ht="15" x14ac:dyDescent="0.25">
      <c r="B499" s="31" t="s">
        <v>471</v>
      </c>
      <c r="C499" s="270">
        <f>C$91</f>
        <v>0</v>
      </c>
      <c r="D499" s="142"/>
      <c r="E499" s="142"/>
      <c r="F499" s="144"/>
      <c r="G499" s="142"/>
      <c r="H499" s="142"/>
      <c r="I499" s="153"/>
      <c r="J499" s="92">
        <f t="shared" si="81"/>
        <v>0</v>
      </c>
      <c r="K499" s="97">
        <f>K$91</f>
        <v>0</v>
      </c>
      <c r="L499" s="94">
        <f t="shared" si="82"/>
        <v>0</v>
      </c>
    </row>
    <row r="500" spans="2:12" ht="15" x14ac:dyDescent="0.25">
      <c r="B500" s="31" t="s">
        <v>472</v>
      </c>
      <c r="C500" s="270">
        <f>C$92</f>
        <v>0</v>
      </c>
      <c r="D500" s="142"/>
      <c r="E500" s="142"/>
      <c r="F500" s="144"/>
      <c r="G500" s="142"/>
      <c r="H500" s="142"/>
      <c r="I500" s="153"/>
      <c r="J500" s="92">
        <f>IF(G500&gt;0,(D500*(F500/G500)),0)</f>
        <v>0</v>
      </c>
      <c r="K500" s="93">
        <f>K$92</f>
        <v>0</v>
      </c>
      <c r="L500" s="94">
        <f>IF(K500&gt;0,((J500/K500)*I500),0)</f>
        <v>0</v>
      </c>
    </row>
    <row r="501" spans="2:12" ht="15" x14ac:dyDescent="0.25">
      <c r="B501" s="31" t="s">
        <v>473</v>
      </c>
      <c r="C501" s="270">
        <f>C$93</f>
        <v>0</v>
      </c>
      <c r="D501" s="142"/>
      <c r="E501" s="142"/>
      <c r="F501" s="144"/>
      <c r="G501" s="142"/>
      <c r="H501" s="142"/>
      <c r="I501" s="153"/>
      <c r="J501" s="92">
        <f t="shared" ref="J501:J512" si="83">IF(G501&gt;0,(D501*(F501/G501)),0)</f>
        <v>0</v>
      </c>
      <c r="K501" s="97">
        <f>K$93</f>
        <v>0</v>
      </c>
      <c r="L501" s="94">
        <f t="shared" ref="L501:L512" si="84">IF(K501&gt;0,((J501/K501)*I501),0)</f>
        <v>0</v>
      </c>
    </row>
    <row r="502" spans="2:12" ht="15" x14ac:dyDescent="0.25">
      <c r="B502" s="31" t="s">
        <v>474</v>
      </c>
      <c r="C502" s="270">
        <f>C$94</f>
        <v>0</v>
      </c>
      <c r="D502" s="142"/>
      <c r="E502" s="142"/>
      <c r="F502" s="144"/>
      <c r="G502" s="142"/>
      <c r="H502" s="142"/>
      <c r="I502" s="153"/>
      <c r="J502" s="92">
        <f t="shared" si="83"/>
        <v>0</v>
      </c>
      <c r="K502" s="97">
        <f>K$94</f>
        <v>0</v>
      </c>
      <c r="L502" s="94">
        <f t="shared" si="84"/>
        <v>0</v>
      </c>
    </row>
    <row r="503" spans="2:12" ht="15" x14ac:dyDescent="0.25">
      <c r="B503" s="31" t="s">
        <v>475</v>
      </c>
      <c r="C503" s="270">
        <f>C$95</f>
        <v>0</v>
      </c>
      <c r="D503" s="142"/>
      <c r="E503" s="142"/>
      <c r="F503" s="144"/>
      <c r="G503" s="142"/>
      <c r="H503" s="142"/>
      <c r="I503" s="153"/>
      <c r="J503" s="92">
        <f t="shared" si="83"/>
        <v>0</v>
      </c>
      <c r="K503" s="93">
        <f>K$95</f>
        <v>0</v>
      </c>
      <c r="L503" s="94">
        <f t="shared" si="84"/>
        <v>0</v>
      </c>
    </row>
    <row r="504" spans="2:12" ht="15" x14ac:dyDescent="0.25">
      <c r="B504" s="31" t="s">
        <v>476</v>
      </c>
      <c r="C504" s="270">
        <f>C$96</f>
        <v>0</v>
      </c>
      <c r="D504" s="142"/>
      <c r="E504" s="142"/>
      <c r="F504" s="144"/>
      <c r="G504" s="142"/>
      <c r="H504" s="142"/>
      <c r="I504" s="153"/>
      <c r="J504" s="92">
        <f t="shared" si="83"/>
        <v>0</v>
      </c>
      <c r="K504" s="97">
        <f>K$96</f>
        <v>0</v>
      </c>
      <c r="L504" s="94">
        <f t="shared" si="84"/>
        <v>0</v>
      </c>
    </row>
    <row r="505" spans="2:12" ht="15" x14ac:dyDescent="0.25">
      <c r="B505" s="31" t="s">
        <v>477</v>
      </c>
      <c r="C505" s="270">
        <f>C$97</f>
        <v>0</v>
      </c>
      <c r="D505" s="142"/>
      <c r="E505" s="142"/>
      <c r="F505" s="144"/>
      <c r="G505" s="142"/>
      <c r="H505" s="142"/>
      <c r="I505" s="153"/>
      <c r="J505" s="92">
        <f t="shared" si="83"/>
        <v>0</v>
      </c>
      <c r="K505" s="97">
        <f>K$97</f>
        <v>0</v>
      </c>
      <c r="L505" s="94">
        <f t="shared" si="84"/>
        <v>0</v>
      </c>
    </row>
    <row r="506" spans="2:12" ht="15" x14ac:dyDescent="0.25">
      <c r="B506" s="31" t="s">
        <v>478</v>
      </c>
      <c r="C506" s="270">
        <f>C$98</f>
        <v>0</v>
      </c>
      <c r="D506" s="142"/>
      <c r="E506" s="142"/>
      <c r="F506" s="144"/>
      <c r="G506" s="142"/>
      <c r="H506" s="142"/>
      <c r="I506" s="153"/>
      <c r="J506" s="92">
        <f t="shared" si="83"/>
        <v>0</v>
      </c>
      <c r="K506" s="93">
        <f>K$98</f>
        <v>0</v>
      </c>
      <c r="L506" s="94">
        <f t="shared" si="84"/>
        <v>0</v>
      </c>
    </row>
    <row r="507" spans="2:12" ht="15" x14ac:dyDescent="0.25">
      <c r="B507" s="31" t="s">
        <v>479</v>
      </c>
      <c r="C507" s="270">
        <f>C$99</f>
        <v>0</v>
      </c>
      <c r="D507" s="142"/>
      <c r="E507" s="142"/>
      <c r="F507" s="144"/>
      <c r="G507" s="142"/>
      <c r="H507" s="142"/>
      <c r="I507" s="153"/>
      <c r="J507" s="92">
        <f t="shared" si="83"/>
        <v>0</v>
      </c>
      <c r="K507" s="97">
        <f>K$99</f>
        <v>0</v>
      </c>
      <c r="L507" s="94">
        <f t="shared" si="84"/>
        <v>0</v>
      </c>
    </row>
    <row r="508" spans="2:12" ht="15" x14ac:dyDescent="0.25">
      <c r="B508" s="31" t="s">
        <v>480</v>
      </c>
      <c r="C508" s="270">
        <f>C$100</f>
        <v>0</v>
      </c>
      <c r="D508" s="142"/>
      <c r="E508" s="142"/>
      <c r="F508" s="144"/>
      <c r="G508" s="142"/>
      <c r="H508" s="142"/>
      <c r="I508" s="153"/>
      <c r="J508" s="92">
        <f t="shared" si="83"/>
        <v>0</v>
      </c>
      <c r="K508" s="97">
        <f>K$100</f>
        <v>0</v>
      </c>
      <c r="L508" s="94">
        <f t="shared" si="84"/>
        <v>0</v>
      </c>
    </row>
    <row r="509" spans="2:12" ht="15" x14ac:dyDescent="0.25">
      <c r="B509" s="31" t="s">
        <v>481</v>
      </c>
      <c r="C509" s="270">
        <f>C$101</f>
        <v>0</v>
      </c>
      <c r="D509" s="142"/>
      <c r="E509" s="142"/>
      <c r="F509" s="144"/>
      <c r="G509" s="142"/>
      <c r="H509" s="142"/>
      <c r="I509" s="153"/>
      <c r="J509" s="92">
        <f t="shared" si="83"/>
        <v>0</v>
      </c>
      <c r="K509" s="93">
        <f>K$101</f>
        <v>0</v>
      </c>
      <c r="L509" s="94">
        <f t="shared" si="84"/>
        <v>0</v>
      </c>
    </row>
    <row r="510" spans="2:12" ht="15" x14ac:dyDescent="0.25">
      <c r="B510" s="31" t="s">
        <v>482</v>
      </c>
      <c r="C510" s="270">
        <f>C$102</f>
        <v>0</v>
      </c>
      <c r="D510" s="142"/>
      <c r="E510" s="142"/>
      <c r="F510" s="144"/>
      <c r="G510" s="142"/>
      <c r="H510" s="142"/>
      <c r="I510" s="153"/>
      <c r="J510" s="92">
        <f t="shared" si="83"/>
        <v>0</v>
      </c>
      <c r="K510" s="97">
        <f>K$102</f>
        <v>0</v>
      </c>
      <c r="L510" s="94">
        <f t="shared" si="84"/>
        <v>0</v>
      </c>
    </row>
    <row r="511" spans="2:12" ht="15" x14ac:dyDescent="0.25">
      <c r="B511" s="31" t="s">
        <v>483</v>
      </c>
      <c r="C511" s="270">
        <f>C$103</f>
        <v>0</v>
      </c>
      <c r="D511" s="142"/>
      <c r="E511" s="142"/>
      <c r="F511" s="144"/>
      <c r="G511" s="142"/>
      <c r="H511" s="142"/>
      <c r="I511" s="153"/>
      <c r="J511" s="92">
        <f t="shared" si="83"/>
        <v>0</v>
      </c>
      <c r="K511" s="97">
        <f>K$103</f>
        <v>0</v>
      </c>
      <c r="L511" s="94">
        <f t="shared" si="84"/>
        <v>0</v>
      </c>
    </row>
    <row r="512" spans="2:12" ht="15" x14ac:dyDescent="0.25">
      <c r="B512" s="31" t="s">
        <v>484</v>
      </c>
      <c r="C512" s="270">
        <f>C$104</f>
        <v>0</v>
      </c>
      <c r="D512" s="142"/>
      <c r="E512" s="142"/>
      <c r="F512" s="144"/>
      <c r="G512" s="142"/>
      <c r="H512" s="142"/>
      <c r="I512" s="153"/>
      <c r="J512" s="92">
        <f t="shared" si="83"/>
        <v>0</v>
      </c>
      <c r="K512" s="93">
        <f>K$104</f>
        <v>0</v>
      </c>
      <c r="L512" s="94">
        <f t="shared" si="84"/>
        <v>0</v>
      </c>
    </row>
    <row r="513" spans="2:12" x14ac:dyDescent="0.2">
      <c r="C513" s="31"/>
      <c r="I513" s="165"/>
    </row>
    <row r="514" spans="2:12" ht="15" x14ac:dyDescent="0.25">
      <c r="C514" s="279" t="s">
        <v>643</v>
      </c>
      <c r="D514" s="280"/>
      <c r="E514" s="280"/>
      <c r="F514" s="280"/>
      <c r="G514" s="280"/>
      <c r="H514" s="280"/>
      <c r="I514" s="280"/>
      <c r="J514" s="280"/>
      <c r="K514" s="280"/>
      <c r="L514" s="281"/>
    </row>
    <row r="515" spans="2:12" ht="15" x14ac:dyDescent="0.25">
      <c r="B515" s="31" t="s">
        <v>42</v>
      </c>
      <c r="C515" s="270">
        <f>C$5</f>
        <v>0</v>
      </c>
      <c r="D515" s="142"/>
      <c r="E515" s="142"/>
      <c r="F515" s="144"/>
      <c r="G515" s="142"/>
      <c r="H515" s="142"/>
      <c r="I515" s="153"/>
      <c r="J515" s="92">
        <f>IF(G515&gt;0,(D515*(F515/G515)),0)</f>
        <v>0</v>
      </c>
      <c r="K515" s="93">
        <f>K$5</f>
        <v>0</v>
      </c>
      <c r="L515" s="94">
        <f>IF(K515&gt;0,((J515/K515)*I515),0)</f>
        <v>0</v>
      </c>
    </row>
    <row r="516" spans="2:12" ht="15" x14ac:dyDescent="0.25">
      <c r="B516" s="31" t="s">
        <v>43</v>
      </c>
      <c r="C516" s="270">
        <f>C$6</f>
        <v>0</v>
      </c>
      <c r="D516" s="142"/>
      <c r="E516" s="142"/>
      <c r="F516" s="144"/>
      <c r="G516" s="142"/>
      <c r="H516" s="142"/>
      <c r="I516" s="153"/>
      <c r="J516" s="92">
        <f t="shared" ref="J516:J526" si="85">IF(G516&gt;0,(D516*(F516/G516)),0)</f>
        <v>0</v>
      </c>
      <c r="K516" s="97">
        <f>K$6</f>
        <v>0</v>
      </c>
      <c r="L516" s="94">
        <f t="shared" ref="L516:L526" si="86">IF(K516&gt;0,((J516/K516)*I516),0)</f>
        <v>0</v>
      </c>
    </row>
    <row r="517" spans="2:12" ht="15" x14ac:dyDescent="0.25">
      <c r="B517" s="31" t="s">
        <v>44</v>
      </c>
      <c r="C517" s="270">
        <f>C$7</f>
        <v>0</v>
      </c>
      <c r="D517" s="142"/>
      <c r="E517" s="142"/>
      <c r="F517" s="144"/>
      <c r="G517" s="142"/>
      <c r="H517" s="142"/>
      <c r="I517" s="153"/>
      <c r="J517" s="92">
        <f t="shared" si="85"/>
        <v>0</v>
      </c>
      <c r="K517" s="97">
        <f>K$7</f>
        <v>0</v>
      </c>
      <c r="L517" s="94">
        <f t="shared" si="86"/>
        <v>0</v>
      </c>
    </row>
    <row r="518" spans="2:12" ht="15" x14ac:dyDescent="0.25">
      <c r="B518" s="31" t="s">
        <v>45</v>
      </c>
      <c r="C518" s="270">
        <f>C$8</f>
        <v>0</v>
      </c>
      <c r="D518" s="142"/>
      <c r="E518" s="142"/>
      <c r="F518" s="144"/>
      <c r="G518" s="142"/>
      <c r="H518" s="142"/>
      <c r="I518" s="153"/>
      <c r="J518" s="92">
        <f t="shared" si="85"/>
        <v>0</v>
      </c>
      <c r="K518" s="93">
        <f>K$8</f>
        <v>0</v>
      </c>
      <c r="L518" s="94">
        <f t="shared" si="86"/>
        <v>0</v>
      </c>
    </row>
    <row r="519" spans="2:12" ht="15" x14ac:dyDescent="0.25">
      <c r="B519" s="31" t="s">
        <v>46</v>
      </c>
      <c r="C519" s="270">
        <f>C$9</f>
        <v>0</v>
      </c>
      <c r="D519" s="142"/>
      <c r="E519" s="142"/>
      <c r="F519" s="144"/>
      <c r="G519" s="142"/>
      <c r="H519" s="142"/>
      <c r="I519" s="153"/>
      <c r="J519" s="92">
        <f t="shared" si="85"/>
        <v>0</v>
      </c>
      <c r="K519" s="97">
        <f>K$9</f>
        <v>0</v>
      </c>
      <c r="L519" s="94">
        <f t="shared" si="86"/>
        <v>0</v>
      </c>
    </row>
    <row r="520" spans="2:12" ht="15" x14ac:dyDescent="0.25">
      <c r="B520" s="31" t="s">
        <v>47</v>
      </c>
      <c r="C520" s="270">
        <f>C$10</f>
        <v>0</v>
      </c>
      <c r="D520" s="142"/>
      <c r="E520" s="142"/>
      <c r="F520" s="144"/>
      <c r="G520" s="142"/>
      <c r="H520" s="142"/>
      <c r="I520" s="153"/>
      <c r="J520" s="92">
        <f t="shared" si="85"/>
        <v>0</v>
      </c>
      <c r="K520" s="97">
        <f>K$10</f>
        <v>0</v>
      </c>
      <c r="L520" s="94">
        <f t="shared" si="86"/>
        <v>0</v>
      </c>
    </row>
    <row r="521" spans="2:12" ht="15" x14ac:dyDescent="0.25">
      <c r="B521" s="31" t="s">
        <v>48</v>
      </c>
      <c r="C521" s="270">
        <f>C$11</f>
        <v>0</v>
      </c>
      <c r="D521" s="142"/>
      <c r="E521" s="142"/>
      <c r="F521" s="144"/>
      <c r="G521" s="142"/>
      <c r="H521" s="142"/>
      <c r="I521" s="153"/>
      <c r="J521" s="92">
        <f t="shared" si="85"/>
        <v>0</v>
      </c>
      <c r="K521" s="93">
        <f>K$11</f>
        <v>0</v>
      </c>
      <c r="L521" s="94">
        <f t="shared" si="86"/>
        <v>0</v>
      </c>
    </row>
    <row r="522" spans="2:12" ht="15" x14ac:dyDescent="0.25">
      <c r="B522" s="31" t="s">
        <v>49</v>
      </c>
      <c r="C522" s="270">
        <f>C$12</f>
        <v>0</v>
      </c>
      <c r="D522" s="142"/>
      <c r="E522" s="142"/>
      <c r="F522" s="144"/>
      <c r="G522" s="142"/>
      <c r="H522" s="142"/>
      <c r="I522" s="153"/>
      <c r="J522" s="92">
        <f t="shared" si="85"/>
        <v>0</v>
      </c>
      <c r="K522" s="97">
        <f>K$12</f>
        <v>0</v>
      </c>
      <c r="L522" s="94">
        <f t="shared" si="86"/>
        <v>0</v>
      </c>
    </row>
    <row r="523" spans="2:12" ht="15" x14ac:dyDescent="0.25">
      <c r="B523" s="31" t="s">
        <v>50</v>
      </c>
      <c r="C523" s="270">
        <f>C$13</f>
        <v>0</v>
      </c>
      <c r="D523" s="142"/>
      <c r="E523" s="142"/>
      <c r="F523" s="144"/>
      <c r="G523" s="142"/>
      <c r="H523" s="142"/>
      <c r="I523" s="153"/>
      <c r="J523" s="92">
        <f t="shared" si="85"/>
        <v>0</v>
      </c>
      <c r="K523" s="97">
        <f>K$13</f>
        <v>0</v>
      </c>
      <c r="L523" s="94">
        <f t="shared" si="86"/>
        <v>0</v>
      </c>
    </row>
    <row r="524" spans="2:12" ht="15" x14ac:dyDescent="0.25">
      <c r="B524" s="31" t="s">
        <v>51</v>
      </c>
      <c r="C524" s="270">
        <f>C$14</f>
        <v>0</v>
      </c>
      <c r="D524" s="142"/>
      <c r="E524" s="142"/>
      <c r="F524" s="144"/>
      <c r="G524" s="142"/>
      <c r="H524" s="142"/>
      <c r="I524" s="153"/>
      <c r="J524" s="92">
        <f t="shared" si="85"/>
        <v>0</v>
      </c>
      <c r="K524" s="93">
        <f>K$14</f>
        <v>0</v>
      </c>
      <c r="L524" s="94">
        <f t="shared" si="86"/>
        <v>0</v>
      </c>
    </row>
    <row r="525" spans="2:12" ht="15" x14ac:dyDescent="0.25">
      <c r="B525" s="31" t="s">
        <v>52</v>
      </c>
      <c r="C525" s="270">
        <f>C$15</f>
        <v>0</v>
      </c>
      <c r="D525" s="142"/>
      <c r="E525" s="142"/>
      <c r="F525" s="144"/>
      <c r="G525" s="142"/>
      <c r="H525" s="142"/>
      <c r="I525" s="153"/>
      <c r="J525" s="92">
        <f t="shared" si="85"/>
        <v>0</v>
      </c>
      <c r="K525" s="97">
        <f>K$15</f>
        <v>0</v>
      </c>
      <c r="L525" s="94">
        <f t="shared" si="86"/>
        <v>0</v>
      </c>
    </row>
    <row r="526" spans="2:12" ht="15" x14ac:dyDescent="0.25">
      <c r="B526" s="31" t="s">
        <v>53</v>
      </c>
      <c r="C526" s="270">
        <f>C$16</f>
        <v>0</v>
      </c>
      <c r="D526" s="142"/>
      <c r="E526" s="142"/>
      <c r="F526" s="144"/>
      <c r="G526" s="142"/>
      <c r="H526" s="142"/>
      <c r="I526" s="153"/>
      <c r="J526" s="92">
        <f t="shared" si="85"/>
        <v>0</v>
      </c>
      <c r="K526" s="97">
        <f>K$16</f>
        <v>0</v>
      </c>
      <c r="L526" s="94">
        <f t="shared" si="86"/>
        <v>0</v>
      </c>
    </row>
    <row r="527" spans="2:12" ht="15" x14ac:dyDescent="0.25">
      <c r="B527" s="31" t="s">
        <v>54</v>
      </c>
      <c r="C527" s="270">
        <f>C$17</f>
        <v>0</v>
      </c>
      <c r="D527" s="142"/>
      <c r="E527" s="142"/>
      <c r="F527" s="144"/>
      <c r="G527" s="142"/>
      <c r="H527" s="142"/>
      <c r="I527" s="153"/>
      <c r="J527" s="92">
        <f>IF(G527&gt;0,(D527*(F527/G527)),0)</f>
        <v>0</v>
      </c>
      <c r="K527" s="93">
        <f>K$17</f>
        <v>0</v>
      </c>
      <c r="L527" s="94">
        <f>IF(K527&gt;0,((J527/K527)*I527),0)</f>
        <v>0</v>
      </c>
    </row>
    <row r="528" spans="2:12" ht="15" x14ac:dyDescent="0.25">
      <c r="B528" s="31" t="s">
        <v>55</v>
      </c>
      <c r="C528" s="270">
        <f>C$18</f>
        <v>0</v>
      </c>
      <c r="D528" s="142"/>
      <c r="E528" s="142"/>
      <c r="F528" s="144"/>
      <c r="G528" s="142"/>
      <c r="H528" s="142"/>
      <c r="I528" s="153"/>
      <c r="J528" s="92">
        <f t="shared" ref="J528:J539" si="87">IF(G528&gt;0,(D528*(F528/G528)),0)</f>
        <v>0</v>
      </c>
      <c r="K528" s="97">
        <f>K$18</f>
        <v>0</v>
      </c>
      <c r="L528" s="94">
        <f t="shared" ref="L528:L539" si="88">IF(K528&gt;0,((J528/K528)*I528),0)</f>
        <v>0</v>
      </c>
    </row>
    <row r="529" spans="2:12" ht="15" x14ac:dyDescent="0.25">
      <c r="B529" s="31" t="s">
        <v>56</v>
      </c>
      <c r="C529" s="270">
        <f>C$19</f>
        <v>0</v>
      </c>
      <c r="D529" s="142"/>
      <c r="E529" s="142"/>
      <c r="F529" s="144"/>
      <c r="G529" s="142"/>
      <c r="H529" s="142"/>
      <c r="I529" s="153"/>
      <c r="J529" s="92">
        <f t="shared" si="87"/>
        <v>0</v>
      </c>
      <c r="K529" s="97">
        <f>K$19</f>
        <v>0</v>
      </c>
      <c r="L529" s="94">
        <f t="shared" si="88"/>
        <v>0</v>
      </c>
    </row>
    <row r="530" spans="2:12" ht="15" x14ac:dyDescent="0.25">
      <c r="B530" s="31" t="s">
        <v>57</v>
      </c>
      <c r="C530" s="270">
        <f>C$20</f>
        <v>0</v>
      </c>
      <c r="D530" s="142"/>
      <c r="E530" s="142"/>
      <c r="F530" s="144"/>
      <c r="G530" s="142"/>
      <c r="H530" s="142"/>
      <c r="I530" s="153"/>
      <c r="J530" s="92">
        <f t="shared" si="87"/>
        <v>0</v>
      </c>
      <c r="K530" s="93">
        <f>K$20</f>
        <v>0</v>
      </c>
      <c r="L530" s="94">
        <f t="shared" si="88"/>
        <v>0</v>
      </c>
    </row>
    <row r="531" spans="2:12" ht="15" x14ac:dyDescent="0.25">
      <c r="B531" s="31" t="s">
        <v>58</v>
      </c>
      <c r="C531" s="270">
        <f>C$21</f>
        <v>0</v>
      </c>
      <c r="D531" s="142"/>
      <c r="E531" s="142"/>
      <c r="F531" s="144"/>
      <c r="G531" s="142"/>
      <c r="H531" s="142"/>
      <c r="I531" s="153"/>
      <c r="J531" s="92">
        <f t="shared" si="87"/>
        <v>0</v>
      </c>
      <c r="K531" s="97">
        <f>K$21</f>
        <v>0</v>
      </c>
      <c r="L531" s="94">
        <f t="shared" si="88"/>
        <v>0</v>
      </c>
    </row>
    <row r="532" spans="2:12" ht="15" x14ac:dyDescent="0.25">
      <c r="B532" s="31" t="s">
        <v>59</v>
      </c>
      <c r="C532" s="270">
        <f>C$22</f>
        <v>0</v>
      </c>
      <c r="D532" s="142"/>
      <c r="E532" s="142"/>
      <c r="F532" s="144"/>
      <c r="G532" s="142"/>
      <c r="H532" s="142"/>
      <c r="I532" s="153"/>
      <c r="J532" s="92">
        <f t="shared" si="87"/>
        <v>0</v>
      </c>
      <c r="K532" s="97">
        <f>K$22</f>
        <v>0</v>
      </c>
      <c r="L532" s="94">
        <f t="shared" si="88"/>
        <v>0</v>
      </c>
    </row>
    <row r="533" spans="2:12" ht="15" x14ac:dyDescent="0.25">
      <c r="B533" s="31" t="s">
        <v>60</v>
      </c>
      <c r="C533" s="270">
        <f>C$23</f>
        <v>0</v>
      </c>
      <c r="D533" s="142"/>
      <c r="E533" s="142"/>
      <c r="F533" s="144"/>
      <c r="G533" s="142"/>
      <c r="H533" s="142"/>
      <c r="I533" s="153"/>
      <c r="J533" s="92">
        <f t="shared" si="87"/>
        <v>0</v>
      </c>
      <c r="K533" s="93">
        <f>K$23</f>
        <v>0</v>
      </c>
      <c r="L533" s="94">
        <f t="shared" si="88"/>
        <v>0</v>
      </c>
    </row>
    <row r="534" spans="2:12" ht="15" x14ac:dyDescent="0.25">
      <c r="B534" s="31" t="s">
        <v>61</v>
      </c>
      <c r="C534" s="270">
        <f>C$24</f>
        <v>0</v>
      </c>
      <c r="D534" s="142"/>
      <c r="E534" s="142"/>
      <c r="F534" s="144"/>
      <c r="G534" s="142"/>
      <c r="H534" s="142"/>
      <c r="I534" s="153"/>
      <c r="J534" s="92">
        <f t="shared" si="87"/>
        <v>0</v>
      </c>
      <c r="K534" s="97">
        <f>K$24</f>
        <v>0</v>
      </c>
      <c r="L534" s="94">
        <f t="shared" si="88"/>
        <v>0</v>
      </c>
    </row>
    <row r="535" spans="2:12" ht="15" x14ac:dyDescent="0.25">
      <c r="B535" s="31" t="s">
        <v>62</v>
      </c>
      <c r="C535" s="270">
        <f>C$25</f>
        <v>0</v>
      </c>
      <c r="D535" s="142"/>
      <c r="E535" s="142"/>
      <c r="F535" s="144"/>
      <c r="G535" s="142"/>
      <c r="H535" s="142"/>
      <c r="I535" s="153"/>
      <c r="J535" s="92">
        <f t="shared" si="87"/>
        <v>0</v>
      </c>
      <c r="K535" s="97">
        <f>K$25</f>
        <v>0</v>
      </c>
      <c r="L535" s="94">
        <f t="shared" si="88"/>
        <v>0</v>
      </c>
    </row>
    <row r="536" spans="2:12" ht="15" x14ac:dyDescent="0.25">
      <c r="B536" s="31" t="s">
        <v>63</v>
      </c>
      <c r="C536" s="270">
        <f>C$26</f>
        <v>0</v>
      </c>
      <c r="D536" s="142"/>
      <c r="E536" s="142"/>
      <c r="F536" s="144"/>
      <c r="G536" s="142"/>
      <c r="H536" s="142"/>
      <c r="I536" s="153"/>
      <c r="J536" s="92">
        <f t="shared" si="87"/>
        <v>0</v>
      </c>
      <c r="K536" s="93">
        <f>K$26</f>
        <v>0</v>
      </c>
      <c r="L536" s="94">
        <f t="shared" si="88"/>
        <v>0</v>
      </c>
    </row>
    <row r="537" spans="2:12" ht="15" x14ac:dyDescent="0.25">
      <c r="B537" s="31" t="s">
        <v>64</v>
      </c>
      <c r="C537" s="270">
        <f>C$27</f>
        <v>0</v>
      </c>
      <c r="D537" s="142"/>
      <c r="E537" s="142"/>
      <c r="F537" s="144"/>
      <c r="G537" s="142"/>
      <c r="H537" s="142"/>
      <c r="I537" s="153"/>
      <c r="J537" s="92">
        <f t="shared" si="87"/>
        <v>0</v>
      </c>
      <c r="K537" s="97">
        <f>K$27</f>
        <v>0</v>
      </c>
      <c r="L537" s="94">
        <f t="shared" si="88"/>
        <v>0</v>
      </c>
    </row>
    <row r="538" spans="2:12" ht="15" x14ac:dyDescent="0.25">
      <c r="B538" s="31" t="s">
        <v>65</v>
      </c>
      <c r="C538" s="270">
        <f>C$28</f>
        <v>0</v>
      </c>
      <c r="D538" s="142"/>
      <c r="E538" s="142"/>
      <c r="F538" s="144"/>
      <c r="G538" s="142"/>
      <c r="H538" s="142"/>
      <c r="I538" s="153"/>
      <c r="J538" s="92">
        <f t="shared" si="87"/>
        <v>0</v>
      </c>
      <c r="K538" s="97">
        <f>K$28</f>
        <v>0</v>
      </c>
      <c r="L538" s="94">
        <f t="shared" si="88"/>
        <v>0</v>
      </c>
    </row>
    <row r="539" spans="2:12" ht="15" x14ac:dyDescent="0.25">
      <c r="B539" s="31" t="s">
        <v>66</v>
      </c>
      <c r="C539" s="270">
        <f>C$29</f>
        <v>0</v>
      </c>
      <c r="D539" s="142"/>
      <c r="E539" s="142"/>
      <c r="F539" s="144"/>
      <c r="G539" s="142"/>
      <c r="H539" s="142"/>
      <c r="I539" s="153"/>
      <c r="J539" s="92">
        <f t="shared" si="87"/>
        <v>0</v>
      </c>
      <c r="K539" s="93">
        <f>K$29</f>
        <v>0</v>
      </c>
      <c r="L539" s="94">
        <f t="shared" si="88"/>
        <v>0</v>
      </c>
    </row>
    <row r="540" spans="2:12" ht="15" x14ac:dyDescent="0.25">
      <c r="B540" s="31" t="s">
        <v>398</v>
      </c>
      <c r="C540" s="270">
        <f>C$30</f>
        <v>0</v>
      </c>
      <c r="D540" s="142"/>
      <c r="E540" s="142"/>
      <c r="F540" s="144"/>
      <c r="G540" s="142"/>
      <c r="H540" s="142"/>
      <c r="I540" s="153"/>
      <c r="J540" s="92">
        <f>IF(G540&gt;0,(D540*(F540/G540)),0)</f>
        <v>0</v>
      </c>
      <c r="K540" s="97">
        <f>K$30</f>
        <v>0</v>
      </c>
      <c r="L540" s="94">
        <f>IF(K540&gt;0,((J540/K540)*I540),0)</f>
        <v>0</v>
      </c>
    </row>
    <row r="541" spans="2:12" ht="15" x14ac:dyDescent="0.25">
      <c r="B541" s="31" t="s">
        <v>399</v>
      </c>
      <c r="C541" s="270">
        <f>C$31</f>
        <v>0</v>
      </c>
      <c r="D541" s="142"/>
      <c r="E541" s="142"/>
      <c r="F541" s="144"/>
      <c r="G541" s="142"/>
      <c r="H541" s="142"/>
      <c r="I541" s="153"/>
      <c r="J541" s="92">
        <f t="shared" ref="J541:J551" si="89">IF(G541&gt;0,(D541*(F541/G541)),0)</f>
        <v>0</v>
      </c>
      <c r="K541" s="97">
        <f>K$31</f>
        <v>0</v>
      </c>
      <c r="L541" s="94">
        <f t="shared" ref="L541:L551" si="90">IF(K541&gt;0,((J541/K541)*I541),0)</f>
        <v>0</v>
      </c>
    </row>
    <row r="542" spans="2:12" ht="15" x14ac:dyDescent="0.25">
      <c r="B542" s="31" t="s">
        <v>400</v>
      </c>
      <c r="C542" s="270">
        <f>C$32</f>
        <v>0</v>
      </c>
      <c r="D542" s="142"/>
      <c r="E542" s="142"/>
      <c r="F542" s="144"/>
      <c r="G542" s="142"/>
      <c r="H542" s="142"/>
      <c r="I542" s="153"/>
      <c r="J542" s="92">
        <f t="shared" si="89"/>
        <v>0</v>
      </c>
      <c r="K542" s="93">
        <f>K$32</f>
        <v>0</v>
      </c>
      <c r="L542" s="94">
        <f t="shared" si="90"/>
        <v>0</v>
      </c>
    </row>
    <row r="543" spans="2:12" ht="15" x14ac:dyDescent="0.25">
      <c r="B543" s="31" t="s">
        <v>401</v>
      </c>
      <c r="C543" s="270">
        <f>C$33</f>
        <v>0</v>
      </c>
      <c r="D543" s="142"/>
      <c r="E543" s="142"/>
      <c r="F543" s="144"/>
      <c r="G543" s="142"/>
      <c r="H543" s="142"/>
      <c r="I543" s="153"/>
      <c r="J543" s="92">
        <f t="shared" si="89"/>
        <v>0</v>
      </c>
      <c r="K543" s="97">
        <f>K$33</f>
        <v>0</v>
      </c>
      <c r="L543" s="94">
        <f t="shared" si="90"/>
        <v>0</v>
      </c>
    </row>
    <row r="544" spans="2:12" ht="15" x14ac:dyDescent="0.25">
      <c r="B544" s="31" t="s">
        <v>402</v>
      </c>
      <c r="C544" s="270">
        <f>C$34</f>
        <v>0</v>
      </c>
      <c r="D544" s="142"/>
      <c r="E544" s="142"/>
      <c r="F544" s="144"/>
      <c r="G544" s="142"/>
      <c r="H544" s="142"/>
      <c r="I544" s="153"/>
      <c r="J544" s="92">
        <f t="shared" si="89"/>
        <v>0</v>
      </c>
      <c r="K544" s="97">
        <f>K$34</f>
        <v>0</v>
      </c>
      <c r="L544" s="94">
        <f t="shared" si="90"/>
        <v>0</v>
      </c>
    </row>
    <row r="545" spans="2:12" ht="15" x14ac:dyDescent="0.25">
      <c r="B545" s="31" t="s">
        <v>403</v>
      </c>
      <c r="C545" s="270">
        <f>C$35</f>
        <v>0</v>
      </c>
      <c r="D545" s="142"/>
      <c r="E545" s="142"/>
      <c r="F545" s="144"/>
      <c r="G545" s="142"/>
      <c r="H545" s="142"/>
      <c r="I545" s="153"/>
      <c r="J545" s="92">
        <f t="shared" si="89"/>
        <v>0</v>
      </c>
      <c r="K545" s="93">
        <f>K$35</f>
        <v>0</v>
      </c>
      <c r="L545" s="94">
        <f t="shared" si="90"/>
        <v>0</v>
      </c>
    </row>
    <row r="546" spans="2:12" ht="15" x14ac:dyDescent="0.25">
      <c r="B546" s="31" t="s">
        <v>404</v>
      </c>
      <c r="C546" s="270">
        <f>C$36</f>
        <v>0</v>
      </c>
      <c r="D546" s="142"/>
      <c r="E546" s="142"/>
      <c r="F546" s="144"/>
      <c r="G546" s="142"/>
      <c r="H546" s="142"/>
      <c r="I546" s="153"/>
      <c r="J546" s="92">
        <f t="shared" si="89"/>
        <v>0</v>
      </c>
      <c r="K546" s="97">
        <f>K$36</f>
        <v>0</v>
      </c>
      <c r="L546" s="94">
        <f t="shared" si="90"/>
        <v>0</v>
      </c>
    </row>
    <row r="547" spans="2:12" ht="15" x14ac:dyDescent="0.25">
      <c r="B547" s="31" t="s">
        <v>405</v>
      </c>
      <c r="C547" s="270">
        <f>C$37</f>
        <v>0</v>
      </c>
      <c r="D547" s="142"/>
      <c r="E547" s="142"/>
      <c r="F547" s="144"/>
      <c r="G547" s="142"/>
      <c r="H547" s="142"/>
      <c r="I547" s="153"/>
      <c r="J547" s="92">
        <f t="shared" si="89"/>
        <v>0</v>
      </c>
      <c r="K547" s="97">
        <f>K$37</f>
        <v>0</v>
      </c>
      <c r="L547" s="94">
        <f t="shared" si="90"/>
        <v>0</v>
      </c>
    </row>
    <row r="548" spans="2:12" ht="15" x14ac:dyDescent="0.25">
      <c r="B548" s="31" t="s">
        <v>406</v>
      </c>
      <c r="C548" s="270">
        <f>C$38</f>
        <v>0</v>
      </c>
      <c r="D548" s="142"/>
      <c r="E548" s="142"/>
      <c r="F548" s="144"/>
      <c r="G548" s="142"/>
      <c r="H548" s="142"/>
      <c r="I548" s="153"/>
      <c r="J548" s="92">
        <f t="shared" si="89"/>
        <v>0</v>
      </c>
      <c r="K548" s="93">
        <f>K$38</f>
        <v>0</v>
      </c>
      <c r="L548" s="94">
        <f t="shared" si="90"/>
        <v>0</v>
      </c>
    </row>
    <row r="549" spans="2:12" ht="15" x14ac:dyDescent="0.25">
      <c r="B549" s="31" t="s">
        <v>407</v>
      </c>
      <c r="C549" s="270">
        <f>C$39</f>
        <v>0</v>
      </c>
      <c r="D549" s="142"/>
      <c r="E549" s="142"/>
      <c r="F549" s="144"/>
      <c r="G549" s="142"/>
      <c r="H549" s="142"/>
      <c r="I549" s="153"/>
      <c r="J549" s="92">
        <f t="shared" si="89"/>
        <v>0</v>
      </c>
      <c r="K549" s="97">
        <f>K$39</f>
        <v>0</v>
      </c>
      <c r="L549" s="94">
        <f t="shared" si="90"/>
        <v>0</v>
      </c>
    </row>
    <row r="550" spans="2:12" ht="15" x14ac:dyDescent="0.25">
      <c r="B550" s="31" t="s">
        <v>408</v>
      </c>
      <c r="C550" s="270">
        <f>C$40</f>
        <v>0</v>
      </c>
      <c r="D550" s="142"/>
      <c r="E550" s="142"/>
      <c r="F550" s="144"/>
      <c r="G550" s="142"/>
      <c r="H550" s="142"/>
      <c r="I550" s="153"/>
      <c r="J550" s="92">
        <f t="shared" si="89"/>
        <v>0</v>
      </c>
      <c r="K550" s="97">
        <f>K$40</f>
        <v>0</v>
      </c>
      <c r="L550" s="94">
        <f t="shared" si="90"/>
        <v>0</v>
      </c>
    </row>
    <row r="551" spans="2:12" ht="15" x14ac:dyDescent="0.25">
      <c r="B551" s="31" t="s">
        <v>409</v>
      </c>
      <c r="C551" s="270">
        <f>C$41</f>
        <v>0</v>
      </c>
      <c r="D551" s="142"/>
      <c r="E551" s="142"/>
      <c r="F551" s="144"/>
      <c r="G551" s="142"/>
      <c r="H551" s="142"/>
      <c r="I551" s="153"/>
      <c r="J551" s="92">
        <f t="shared" si="89"/>
        <v>0</v>
      </c>
      <c r="K551" s="93">
        <f>K$41</f>
        <v>0</v>
      </c>
      <c r="L551" s="94">
        <f t="shared" si="90"/>
        <v>0</v>
      </c>
    </row>
    <row r="552" spans="2:12" ht="15" x14ac:dyDescent="0.25">
      <c r="B552" s="31" t="s">
        <v>410</v>
      </c>
      <c r="C552" s="270">
        <f>C$42</f>
        <v>0</v>
      </c>
      <c r="D552" s="142"/>
      <c r="E552" s="142"/>
      <c r="F552" s="144"/>
      <c r="G552" s="142"/>
      <c r="H552" s="142"/>
      <c r="I552" s="153"/>
      <c r="J552" s="92">
        <f>IF(G552&gt;0,(D552*(F552/G552)),0)</f>
        <v>0</v>
      </c>
      <c r="K552" s="97">
        <f>K$42</f>
        <v>0</v>
      </c>
      <c r="L552" s="94">
        <f>IF(K552&gt;0,((J552/K552)*I552),0)</f>
        <v>0</v>
      </c>
    </row>
    <row r="553" spans="2:12" ht="15" x14ac:dyDescent="0.25">
      <c r="B553" s="31" t="s">
        <v>411</v>
      </c>
      <c r="C553" s="270">
        <f>C$43</f>
        <v>0</v>
      </c>
      <c r="D553" s="142"/>
      <c r="E553" s="142"/>
      <c r="F553" s="144"/>
      <c r="G553" s="142"/>
      <c r="H553" s="142"/>
      <c r="I553" s="153"/>
      <c r="J553" s="92">
        <f t="shared" ref="J553:J564" si="91">IF(G553&gt;0,(D553*(F553/G553)),0)</f>
        <v>0</v>
      </c>
      <c r="K553" s="97">
        <f>K$43</f>
        <v>0</v>
      </c>
      <c r="L553" s="94">
        <f t="shared" ref="L553:L564" si="92">IF(K553&gt;0,((J553/K553)*I553),0)</f>
        <v>0</v>
      </c>
    </row>
    <row r="554" spans="2:12" ht="15" x14ac:dyDescent="0.25">
      <c r="B554" s="31" t="s">
        <v>412</v>
      </c>
      <c r="C554" s="270">
        <f>C$44</f>
        <v>0</v>
      </c>
      <c r="D554" s="142"/>
      <c r="E554" s="142"/>
      <c r="F554" s="144"/>
      <c r="G554" s="142"/>
      <c r="H554" s="142"/>
      <c r="I554" s="153"/>
      <c r="J554" s="92">
        <f t="shared" si="91"/>
        <v>0</v>
      </c>
      <c r="K554" s="93">
        <f>K$44</f>
        <v>0</v>
      </c>
      <c r="L554" s="94">
        <f t="shared" si="92"/>
        <v>0</v>
      </c>
    </row>
    <row r="555" spans="2:12" ht="15" x14ac:dyDescent="0.25">
      <c r="B555" s="31" t="s">
        <v>413</v>
      </c>
      <c r="C555" s="270">
        <f>C$45</f>
        <v>0</v>
      </c>
      <c r="D555" s="142"/>
      <c r="E555" s="142"/>
      <c r="F555" s="144"/>
      <c r="G555" s="142"/>
      <c r="H555" s="142"/>
      <c r="I555" s="153"/>
      <c r="J555" s="92">
        <f t="shared" si="91"/>
        <v>0</v>
      </c>
      <c r="K555" s="97">
        <f>K$45</f>
        <v>0</v>
      </c>
      <c r="L555" s="94">
        <f t="shared" si="92"/>
        <v>0</v>
      </c>
    </row>
    <row r="556" spans="2:12" ht="15" x14ac:dyDescent="0.25">
      <c r="B556" s="31" t="s">
        <v>414</v>
      </c>
      <c r="C556" s="270">
        <f>C$46</f>
        <v>0</v>
      </c>
      <c r="D556" s="142"/>
      <c r="E556" s="142"/>
      <c r="F556" s="144"/>
      <c r="G556" s="142"/>
      <c r="H556" s="142"/>
      <c r="I556" s="153"/>
      <c r="J556" s="92">
        <f t="shared" si="91"/>
        <v>0</v>
      </c>
      <c r="K556" s="97">
        <f>K$46</f>
        <v>0</v>
      </c>
      <c r="L556" s="94">
        <f t="shared" si="92"/>
        <v>0</v>
      </c>
    </row>
    <row r="557" spans="2:12" ht="15" x14ac:dyDescent="0.25">
      <c r="B557" s="31" t="s">
        <v>415</v>
      </c>
      <c r="C557" s="270">
        <f>C$47</f>
        <v>0</v>
      </c>
      <c r="D557" s="142"/>
      <c r="E557" s="142"/>
      <c r="F557" s="144"/>
      <c r="G557" s="142"/>
      <c r="H557" s="142"/>
      <c r="I557" s="153"/>
      <c r="J557" s="92">
        <f t="shared" si="91"/>
        <v>0</v>
      </c>
      <c r="K557" s="93">
        <f>K$47</f>
        <v>0</v>
      </c>
      <c r="L557" s="94">
        <f t="shared" si="92"/>
        <v>0</v>
      </c>
    </row>
    <row r="558" spans="2:12" ht="15" x14ac:dyDescent="0.25">
      <c r="B558" s="31" t="s">
        <v>416</v>
      </c>
      <c r="C558" s="270">
        <f>C$48</f>
        <v>0</v>
      </c>
      <c r="D558" s="142"/>
      <c r="E558" s="142"/>
      <c r="F558" s="144"/>
      <c r="G558" s="142"/>
      <c r="H558" s="142"/>
      <c r="I558" s="153"/>
      <c r="J558" s="92">
        <f t="shared" si="91"/>
        <v>0</v>
      </c>
      <c r="K558" s="97">
        <f>K$48</f>
        <v>0</v>
      </c>
      <c r="L558" s="94">
        <f t="shared" si="92"/>
        <v>0</v>
      </c>
    </row>
    <row r="559" spans="2:12" ht="15" x14ac:dyDescent="0.25">
      <c r="B559" s="31" t="s">
        <v>417</v>
      </c>
      <c r="C559" s="270">
        <f>C$49</f>
        <v>0</v>
      </c>
      <c r="D559" s="142"/>
      <c r="E559" s="142"/>
      <c r="F559" s="144"/>
      <c r="G559" s="142"/>
      <c r="H559" s="142"/>
      <c r="I559" s="153"/>
      <c r="J559" s="92">
        <f t="shared" si="91"/>
        <v>0</v>
      </c>
      <c r="K559" s="97">
        <f>K$49</f>
        <v>0</v>
      </c>
      <c r="L559" s="94">
        <f t="shared" si="92"/>
        <v>0</v>
      </c>
    </row>
    <row r="560" spans="2:12" ht="15" x14ac:dyDescent="0.25">
      <c r="B560" s="31" t="s">
        <v>418</v>
      </c>
      <c r="C560" s="270">
        <f>C$50</f>
        <v>0</v>
      </c>
      <c r="D560" s="142"/>
      <c r="E560" s="142"/>
      <c r="F560" s="144"/>
      <c r="G560" s="142"/>
      <c r="H560" s="142"/>
      <c r="I560" s="153"/>
      <c r="J560" s="92">
        <f t="shared" si="91"/>
        <v>0</v>
      </c>
      <c r="K560" s="93">
        <f>K$50</f>
        <v>0</v>
      </c>
      <c r="L560" s="94">
        <f t="shared" si="92"/>
        <v>0</v>
      </c>
    </row>
    <row r="561" spans="2:12" ht="15" x14ac:dyDescent="0.25">
      <c r="B561" s="31" t="s">
        <v>419</v>
      </c>
      <c r="C561" s="270">
        <f>C$51</f>
        <v>0</v>
      </c>
      <c r="D561" s="142"/>
      <c r="E561" s="142"/>
      <c r="F561" s="144"/>
      <c r="G561" s="142"/>
      <c r="H561" s="142"/>
      <c r="I561" s="153"/>
      <c r="J561" s="92">
        <f t="shared" si="91"/>
        <v>0</v>
      </c>
      <c r="K561" s="97">
        <f>K$51</f>
        <v>0</v>
      </c>
      <c r="L561" s="94">
        <f t="shared" si="92"/>
        <v>0</v>
      </c>
    </row>
    <row r="562" spans="2:12" ht="15" x14ac:dyDescent="0.25">
      <c r="B562" s="31" t="s">
        <v>420</v>
      </c>
      <c r="C562" s="270">
        <f>C$52</f>
        <v>0</v>
      </c>
      <c r="D562" s="142"/>
      <c r="E562" s="142"/>
      <c r="F562" s="144"/>
      <c r="G562" s="142"/>
      <c r="H562" s="142"/>
      <c r="I562" s="153"/>
      <c r="J562" s="92">
        <f t="shared" si="91"/>
        <v>0</v>
      </c>
      <c r="K562" s="97">
        <f>K$52</f>
        <v>0</v>
      </c>
      <c r="L562" s="94">
        <f t="shared" si="92"/>
        <v>0</v>
      </c>
    </row>
    <row r="563" spans="2:12" ht="15" x14ac:dyDescent="0.25">
      <c r="B563" s="31" t="s">
        <v>421</v>
      </c>
      <c r="C563" s="270">
        <f>C$53</f>
        <v>0</v>
      </c>
      <c r="D563" s="142"/>
      <c r="E563" s="142"/>
      <c r="F563" s="144"/>
      <c r="G563" s="142"/>
      <c r="H563" s="142"/>
      <c r="I563" s="153"/>
      <c r="J563" s="92">
        <f t="shared" si="91"/>
        <v>0</v>
      </c>
      <c r="K563" s="93">
        <f>K$53</f>
        <v>0</v>
      </c>
      <c r="L563" s="94">
        <f t="shared" si="92"/>
        <v>0</v>
      </c>
    </row>
    <row r="564" spans="2:12" ht="15" x14ac:dyDescent="0.25">
      <c r="B564" s="31" t="s">
        <v>422</v>
      </c>
      <c r="C564" s="270">
        <f>C$54</f>
        <v>0</v>
      </c>
      <c r="D564" s="142"/>
      <c r="E564" s="142"/>
      <c r="F564" s="144"/>
      <c r="G564" s="142"/>
      <c r="H564" s="142"/>
      <c r="I564" s="153"/>
      <c r="J564" s="92">
        <f t="shared" si="91"/>
        <v>0</v>
      </c>
      <c r="K564" s="97">
        <f>K$54</f>
        <v>0</v>
      </c>
      <c r="L564" s="94">
        <f t="shared" si="92"/>
        <v>0</v>
      </c>
    </row>
    <row r="565" spans="2:12" ht="15" x14ac:dyDescent="0.25">
      <c r="B565" s="31" t="s">
        <v>423</v>
      </c>
      <c r="C565" s="270">
        <f>C$55</f>
        <v>0</v>
      </c>
      <c r="D565" s="142"/>
      <c r="E565" s="142"/>
      <c r="F565" s="144"/>
      <c r="G565" s="142"/>
      <c r="H565" s="142"/>
      <c r="I565" s="153"/>
      <c r="J565" s="92">
        <f>IF(G565&gt;0,(D565*(F565/G565)),0)</f>
        <v>0</v>
      </c>
      <c r="K565" s="97">
        <f>K$55</f>
        <v>0</v>
      </c>
      <c r="L565" s="94">
        <f>IF(K565&gt;0,((J565/K565)*I565),0)</f>
        <v>0</v>
      </c>
    </row>
    <row r="566" spans="2:12" ht="15" x14ac:dyDescent="0.25">
      <c r="B566" s="31" t="s">
        <v>424</v>
      </c>
      <c r="C566" s="270">
        <f>C$56</f>
        <v>0</v>
      </c>
      <c r="D566" s="142"/>
      <c r="E566" s="142"/>
      <c r="F566" s="144"/>
      <c r="G566" s="142"/>
      <c r="H566" s="142"/>
      <c r="I566" s="153"/>
      <c r="J566" s="92">
        <f t="shared" ref="J566:J576" si="93">IF(G566&gt;0,(D566*(F566/G566)),0)</f>
        <v>0</v>
      </c>
      <c r="K566" s="93">
        <f>K$56</f>
        <v>0</v>
      </c>
      <c r="L566" s="94">
        <f t="shared" ref="L566:L576" si="94">IF(K566&gt;0,((J566/K566)*I566),0)</f>
        <v>0</v>
      </c>
    </row>
    <row r="567" spans="2:12" ht="15" x14ac:dyDescent="0.25">
      <c r="B567" s="31" t="s">
        <v>425</v>
      </c>
      <c r="C567" s="270">
        <f>C$57</f>
        <v>0</v>
      </c>
      <c r="D567" s="142"/>
      <c r="E567" s="142"/>
      <c r="F567" s="144"/>
      <c r="G567" s="142"/>
      <c r="H567" s="142"/>
      <c r="I567" s="153"/>
      <c r="J567" s="92">
        <f t="shared" si="93"/>
        <v>0</v>
      </c>
      <c r="K567" s="97">
        <f>K$57</f>
        <v>0</v>
      </c>
      <c r="L567" s="94">
        <f t="shared" si="94"/>
        <v>0</v>
      </c>
    </row>
    <row r="568" spans="2:12" ht="15" x14ac:dyDescent="0.25">
      <c r="B568" s="31" t="s">
        <v>426</v>
      </c>
      <c r="C568" s="270">
        <f>C$58</f>
        <v>0</v>
      </c>
      <c r="D568" s="142"/>
      <c r="E568" s="142"/>
      <c r="F568" s="144"/>
      <c r="G568" s="142"/>
      <c r="H568" s="142"/>
      <c r="I568" s="153"/>
      <c r="J568" s="92">
        <f t="shared" si="93"/>
        <v>0</v>
      </c>
      <c r="K568" s="97">
        <f>K$58</f>
        <v>0</v>
      </c>
      <c r="L568" s="94">
        <f t="shared" si="94"/>
        <v>0</v>
      </c>
    </row>
    <row r="569" spans="2:12" ht="15" x14ac:dyDescent="0.25">
      <c r="B569" s="31" t="s">
        <v>427</v>
      </c>
      <c r="C569" s="270">
        <f>C$59</f>
        <v>0</v>
      </c>
      <c r="D569" s="142"/>
      <c r="E569" s="142"/>
      <c r="F569" s="144"/>
      <c r="G569" s="142"/>
      <c r="H569" s="142"/>
      <c r="I569" s="153"/>
      <c r="J569" s="92">
        <f t="shared" si="93"/>
        <v>0</v>
      </c>
      <c r="K569" s="93">
        <f>K$59</f>
        <v>0</v>
      </c>
      <c r="L569" s="94">
        <f t="shared" si="94"/>
        <v>0</v>
      </c>
    </row>
    <row r="570" spans="2:12" ht="15" x14ac:dyDescent="0.25">
      <c r="B570" s="31" t="s">
        <v>428</v>
      </c>
      <c r="C570" s="270">
        <f>C$60</f>
        <v>0</v>
      </c>
      <c r="D570" s="142"/>
      <c r="E570" s="142"/>
      <c r="F570" s="144"/>
      <c r="G570" s="142"/>
      <c r="H570" s="142"/>
      <c r="I570" s="153"/>
      <c r="J570" s="92">
        <f t="shared" si="93"/>
        <v>0</v>
      </c>
      <c r="K570" s="97">
        <f>K$60</f>
        <v>0</v>
      </c>
      <c r="L570" s="94">
        <f t="shared" si="94"/>
        <v>0</v>
      </c>
    </row>
    <row r="571" spans="2:12" ht="15" x14ac:dyDescent="0.25">
      <c r="B571" s="31" t="s">
        <v>429</v>
      </c>
      <c r="C571" s="270">
        <f>C$61</f>
        <v>0</v>
      </c>
      <c r="D571" s="142"/>
      <c r="E571" s="142"/>
      <c r="F571" s="144"/>
      <c r="G571" s="142"/>
      <c r="H571" s="142"/>
      <c r="I571" s="153"/>
      <c r="J571" s="92">
        <f t="shared" si="93"/>
        <v>0</v>
      </c>
      <c r="K571" s="97">
        <f>K$61</f>
        <v>0</v>
      </c>
      <c r="L571" s="94">
        <f t="shared" si="94"/>
        <v>0</v>
      </c>
    </row>
    <row r="572" spans="2:12" ht="15" x14ac:dyDescent="0.25">
      <c r="B572" s="31" t="s">
        <v>430</v>
      </c>
      <c r="C572" s="270">
        <f>C$62</f>
        <v>0</v>
      </c>
      <c r="D572" s="142"/>
      <c r="E572" s="142"/>
      <c r="F572" s="144"/>
      <c r="G572" s="142"/>
      <c r="H572" s="142"/>
      <c r="I572" s="153"/>
      <c r="J572" s="92">
        <f t="shared" si="93"/>
        <v>0</v>
      </c>
      <c r="K572" s="93">
        <f>K$62</f>
        <v>0</v>
      </c>
      <c r="L572" s="94">
        <f t="shared" si="94"/>
        <v>0</v>
      </c>
    </row>
    <row r="573" spans="2:12" ht="15" x14ac:dyDescent="0.25">
      <c r="B573" s="31" t="s">
        <v>431</v>
      </c>
      <c r="C573" s="270">
        <f>C$63</f>
        <v>0</v>
      </c>
      <c r="D573" s="142"/>
      <c r="E573" s="142"/>
      <c r="F573" s="144"/>
      <c r="G573" s="142"/>
      <c r="H573" s="142"/>
      <c r="I573" s="153"/>
      <c r="J573" s="92">
        <f t="shared" si="93"/>
        <v>0</v>
      </c>
      <c r="K573" s="97">
        <f>K$63</f>
        <v>0</v>
      </c>
      <c r="L573" s="94">
        <f t="shared" si="94"/>
        <v>0</v>
      </c>
    </row>
    <row r="574" spans="2:12" ht="15" x14ac:dyDescent="0.25">
      <c r="B574" s="31" t="s">
        <v>432</v>
      </c>
      <c r="C574" s="270">
        <f>C$64</f>
        <v>0</v>
      </c>
      <c r="D574" s="142"/>
      <c r="E574" s="142"/>
      <c r="F574" s="144"/>
      <c r="G574" s="142"/>
      <c r="H574" s="142"/>
      <c r="I574" s="153"/>
      <c r="J574" s="92">
        <f t="shared" si="93"/>
        <v>0</v>
      </c>
      <c r="K574" s="97">
        <f>K$64</f>
        <v>0</v>
      </c>
      <c r="L574" s="94">
        <f t="shared" si="94"/>
        <v>0</v>
      </c>
    </row>
    <row r="575" spans="2:12" ht="15" x14ac:dyDescent="0.25">
      <c r="B575" s="31" t="s">
        <v>433</v>
      </c>
      <c r="C575" s="270">
        <f>C$65</f>
        <v>0</v>
      </c>
      <c r="D575" s="142"/>
      <c r="E575" s="142"/>
      <c r="F575" s="144"/>
      <c r="G575" s="142"/>
      <c r="H575" s="142"/>
      <c r="I575" s="153"/>
      <c r="J575" s="92">
        <f t="shared" si="93"/>
        <v>0</v>
      </c>
      <c r="K575" s="93">
        <f>K$65</f>
        <v>0</v>
      </c>
      <c r="L575" s="94">
        <f t="shared" si="94"/>
        <v>0</v>
      </c>
    </row>
    <row r="576" spans="2:12" ht="15" x14ac:dyDescent="0.25">
      <c r="B576" s="31" t="s">
        <v>434</v>
      </c>
      <c r="C576" s="270">
        <f>C$66</f>
        <v>0</v>
      </c>
      <c r="D576" s="142"/>
      <c r="E576" s="142"/>
      <c r="F576" s="144"/>
      <c r="G576" s="142"/>
      <c r="H576" s="142"/>
      <c r="I576" s="153"/>
      <c r="J576" s="92">
        <f t="shared" si="93"/>
        <v>0</v>
      </c>
      <c r="K576" s="97">
        <f>K$66</f>
        <v>0</v>
      </c>
      <c r="L576" s="94">
        <f t="shared" si="94"/>
        <v>0</v>
      </c>
    </row>
    <row r="577" spans="2:12" ht="15" x14ac:dyDescent="0.25">
      <c r="B577" s="31" t="s">
        <v>593</v>
      </c>
      <c r="C577" s="270">
        <f>C$67</f>
        <v>0</v>
      </c>
      <c r="D577" s="142"/>
      <c r="E577" s="142"/>
      <c r="F577" s="144"/>
      <c r="G577" s="142"/>
      <c r="H577" s="142"/>
      <c r="I577" s="153"/>
      <c r="J577" s="92">
        <f>IF(G577&gt;0,(D577*(F577/G577)),0)</f>
        <v>0</v>
      </c>
      <c r="K577" s="97">
        <f>K$67</f>
        <v>0</v>
      </c>
      <c r="L577" s="94">
        <f>IF(K577&gt;0,((J577/K577)*I577),0)</f>
        <v>0</v>
      </c>
    </row>
    <row r="578" spans="2:12" ht="15" x14ac:dyDescent="0.25">
      <c r="B578" s="31" t="s">
        <v>594</v>
      </c>
      <c r="C578" s="270">
        <f>C$68</f>
        <v>0</v>
      </c>
      <c r="D578" s="142"/>
      <c r="E578" s="142"/>
      <c r="F578" s="144"/>
      <c r="G578" s="142"/>
      <c r="H578" s="142"/>
      <c r="I578" s="153"/>
      <c r="J578" s="92">
        <f t="shared" ref="J578:J589" si="95">IF(G578&gt;0,(D578*(F578/G578)),0)</f>
        <v>0</v>
      </c>
      <c r="K578" s="93">
        <f>K$68</f>
        <v>0</v>
      </c>
      <c r="L578" s="94">
        <f t="shared" ref="L578:L589" si="96">IF(K578&gt;0,((J578/K578)*I578),0)</f>
        <v>0</v>
      </c>
    </row>
    <row r="579" spans="2:12" ht="15" x14ac:dyDescent="0.25">
      <c r="B579" s="31" t="s">
        <v>595</v>
      </c>
      <c r="C579" s="270">
        <f>C$69</f>
        <v>0</v>
      </c>
      <c r="D579" s="142"/>
      <c r="E579" s="142"/>
      <c r="F579" s="144"/>
      <c r="G579" s="142"/>
      <c r="H579" s="142"/>
      <c r="I579" s="153"/>
      <c r="J579" s="92">
        <f t="shared" si="95"/>
        <v>0</v>
      </c>
      <c r="K579" s="97">
        <f>K$69</f>
        <v>0</v>
      </c>
      <c r="L579" s="94">
        <f t="shared" si="96"/>
        <v>0</v>
      </c>
    </row>
    <row r="580" spans="2:12" ht="15" x14ac:dyDescent="0.25">
      <c r="B580" s="31" t="s">
        <v>596</v>
      </c>
      <c r="C580" s="270">
        <f>C$70</f>
        <v>0</v>
      </c>
      <c r="D580" s="142"/>
      <c r="E580" s="142"/>
      <c r="F580" s="144"/>
      <c r="G580" s="142"/>
      <c r="H580" s="142"/>
      <c r="I580" s="153"/>
      <c r="J580" s="92">
        <f t="shared" si="95"/>
        <v>0</v>
      </c>
      <c r="K580" s="97">
        <f>K$70</f>
        <v>0</v>
      </c>
      <c r="L580" s="94">
        <f t="shared" si="96"/>
        <v>0</v>
      </c>
    </row>
    <row r="581" spans="2:12" ht="15" x14ac:dyDescent="0.25">
      <c r="B581" s="31" t="s">
        <v>597</v>
      </c>
      <c r="C581" s="270">
        <f>C$71</f>
        <v>0</v>
      </c>
      <c r="D581" s="142"/>
      <c r="E581" s="142"/>
      <c r="F581" s="144"/>
      <c r="G581" s="142"/>
      <c r="H581" s="142"/>
      <c r="I581" s="153"/>
      <c r="J581" s="92">
        <f t="shared" si="95"/>
        <v>0</v>
      </c>
      <c r="K581" s="93">
        <f>K$71</f>
        <v>0</v>
      </c>
      <c r="L581" s="94">
        <f t="shared" si="96"/>
        <v>0</v>
      </c>
    </row>
    <row r="582" spans="2:12" ht="15" x14ac:dyDescent="0.25">
      <c r="B582" s="31" t="s">
        <v>598</v>
      </c>
      <c r="C582" s="270">
        <f>C$72</f>
        <v>0</v>
      </c>
      <c r="D582" s="142"/>
      <c r="E582" s="142"/>
      <c r="F582" s="144"/>
      <c r="G582" s="142"/>
      <c r="H582" s="142"/>
      <c r="I582" s="153"/>
      <c r="J582" s="92">
        <f t="shared" si="95"/>
        <v>0</v>
      </c>
      <c r="K582" s="97">
        <f>K$72</f>
        <v>0</v>
      </c>
      <c r="L582" s="94">
        <f t="shared" si="96"/>
        <v>0</v>
      </c>
    </row>
    <row r="583" spans="2:12" ht="15" x14ac:dyDescent="0.25">
      <c r="B583" s="31" t="s">
        <v>599</v>
      </c>
      <c r="C583" s="270">
        <f>C$73</f>
        <v>0</v>
      </c>
      <c r="D583" s="142"/>
      <c r="E583" s="142"/>
      <c r="F583" s="144"/>
      <c r="G583" s="142"/>
      <c r="H583" s="142"/>
      <c r="I583" s="153"/>
      <c r="J583" s="92">
        <f t="shared" si="95"/>
        <v>0</v>
      </c>
      <c r="K583" s="97">
        <f>K$73</f>
        <v>0</v>
      </c>
      <c r="L583" s="94">
        <f t="shared" si="96"/>
        <v>0</v>
      </c>
    </row>
    <row r="584" spans="2:12" ht="15" x14ac:dyDescent="0.25">
      <c r="B584" s="31" t="s">
        <v>454</v>
      </c>
      <c r="C584" s="270">
        <f>C$74</f>
        <v>0</v>
      </c>
      <c r="D584" s="142"/>
      <c r="E584" s="142"/>
      <c r="F584" s="144"/>
      <c r="G584" s="142"/>
      <c r="H584" s="142"/>
      <c r="I584" s="153"/>
      <c r="J584" s="92">
        <f t="shared" si="95"/>
        <v>0</v>
      </c>
      <c r="K584" s="93">
        <f>K$74</f>
        <v>0</v>
      </c>
      <c r="L584" s="94">
        <f t="shared" si="96"/>
        <v>0</v>
      </c>
    </row>
    <row r="585" spans="2:12" ht="15" x14ac:dyDescent="0.25">
      <c r="B585" s="31" t="s">
        <v>455</v>
      </c>
      <c r="C585" s="270">
        <f>C$75</f>
        <v>0</v>
      </c>
      <c r="D585" s="142"/>
      <c r="E585" s="142"/>
      <c r="F585" s="144"/>
      <c r="G585" s="142"/>
      <c r="H585" s="142"/>
      <c r="I585" s="153"/>
      <c r="J585" s="92">
        <f t="shared" si="95"/>
        <v>0</v>
      </c>
      <c r="K585" s="97">
        <f>K$75</f>
        <v>0</v>
      </c>
      <c r="L585" s="94">
        <f t="shared" si="96"/>
        <v>0</v>
      </c>
    </row>
    <row r="586" spans="2:12" ht="15" x14ac:dyDescent="0.25">
      <c r="B586" s="31" t="s">
        <v>456</v>
      </c>
      <c r="C586" s="270">
        <f>C$76</f>
        <v>0</v>
      </c>
      <c r="D586" s="142"/>
      <c r="E586" s="142"/>
      <c r="F586" s="144"/>
      <c r="G586" s="142"/>
      <c r="H586" s="142"/>
      <c r="I586" s="153"/>
      <c r="J586" s="92">
        <f t="shared" si="95"/>
        <v>0</v>
      </c>
      <c r="K586" s="97">
        <f>K$76</f>
        <v>0</v>
      </c>
      <c r="L586" s="94">
        <f t="shared" si="96"/>
        <v>0</v>
      </c>
    </row>
    <row r="587" spans="2:12" ht="15" x14ac:dyDescent="0.25">
      <c r="B587" s="31" t="s">
        <v>457</v>
      </c>
      <c r="C587" s="270">
        <f>C$77</f>
        <v>0</v>
      </c>
      <c r="D587" s="142"/>
      <c r="E587" s="142"/>
      <c r="F587" s="144"/>
      <c r="G587" s="142"/>
      <c r="H587" s="142"/>
      <c r="I587" s="153"/>
      <c r="J587" s="92">
        <f t="shared" si="95"/>
        <v>0</v>
      </c>
      <c r="K587" s="93">
        <f>K$77</f>
        <v>0</v>
      </c>
      <c r="L587" s="94">
        <f t="shared" si="96"/>
        <v>0</v>
      </c>
    </row>
    <row r="588" spans="2:12" ht="15" x14ac:dyDescent="0.25">
      <c r="B588" s="31" t="s">
        <v>458</v>
      </c>
      <c r="C588" s="270">
        <f>C$78</f>
        <v>0</v>
      </c>
      <c r="D588" s="142"/>
      <c r="E588" s="142"/>
      <c r="F588" s="144"/>
      <c r="G588" s="142"/>
      <c r="H588" s="142"/>
      <c r="I588" s="153"/>
      <c r="J588" s="92">
        <f t="shared" si="95"/>
        <v>0</v>
      </c>
      <c r="K588" s="97">
        <f>K$78</f>
        <v>0</v>
      </c>
      <c r="L588" s="94">
        <f t="shared" si="96"/>
        <v>0</v>
      </c>
    </row>
    <row r="589" spans="2:12" ht="15" x14ac:dyDescent="0.25">
      <c r="B589" s="31" t="s">
        <v>459</v>
      </c>
      <c r="C589" s="270">
        <f>C$79</f>
        <v>0</v>
      </c>
      <c r="D589" s="142"/>
      <c r="E589" s="142"/>
      <c r="F589" s="144"/>
      <c r="G589" s="142"/>
      <c r="H589" s="142"/>
      <c r="I589" s="153"/>
      <c r="J589" s="92">
        <f t="shared" si="95"/>
        <v>0</v>
      </c>
      <c r="K589" s="97">
        <f>K$79</f>
        <v>0</v>
      </c>
      <c r="L589" s="94">
        <f t="shared" si="96"/>
        <v>0</v>
      </c>
    </row>
    <row r="590" spans="2:12" ht="15" x14ac:dyDescent="0.25">
      <c r="B590" s="31" t="s">
        <v>460</v>
      </c>
      <c r="C590" s="270">
        <f>C$80</f>
        <v>0</v>
      </c>
      <c r="D590" s="142"/>
      <c r="E590" s="142"/>
      <c r="F590" s="144"/>
      <c r="G590" s="142"/>
      <c r="H590" s="142"/>
      <c r="I590" s="153"/>
      <c r="J590" s="92">
        <f>IF(G590&gt;0,(D590*(F590/G590)),0)</f>
        <v>0</v>
      </c>
      <c r="K590" s="93">
        <f>K$80</f>
        <v>0</v>
      </c>
      <c r="L590" s="94">
        <f>IF(K590&gt;0,((J590/K590)*I590),0)</f>
        <v>0</v>
      </c>
    </row>
    <row r="591" spans="2:12" ht="15" x14ac:dyDescent="0.25">
      <c r="B591" s="31" t="s">
        <v>461</v>
      </c>
      <c r="C591" s="270">
        <f>C$81</f>
        <v>0</v>
      </c>
      <c r="D591" s="142"/>
      <c r="E591" s="142"/>
      <c r="F591" s="144"/>
      <c r="G591" s="142"/>
      <c r="H591" s="142"/>
      <c r="I591" s="153"/>
      <c r="J591" s="92">
        <f t="shared" ref="J591:J601" si="97">IF(G591&gt;0,(D591*(F591/G591)),0)</f>
        <v>0</v>
      </c>
      <c r="K591" s="97">
        <f>K$81</f>
        <v>0</v>
      </c>
      <c r="L591" s="94">
        <f t="shared" ref="L591:L601" si="98">IF(K591&gt;0,((J591/K591)*I591),0)</f>
        <v>0</v>
      </c>
    </row>
    <row r="592" spans="2:12" ht="15" x14ac:dyDescent="0.25">
      <c r="B592" s="31" t="s">
        <v>462</v>
      </c>
      <c r="C592" s="270">
        <f>C$82</f>
        <v>0</v>
      </c>
      <c r="D592" s="142"/>
      <c r="E592" s="142"/>
      <c r="F592" s="144"/>
      <c r="G592" s="142"/>
      <c r="H592" s="142"/>
      <c r="I592" s="153"/>
      <c r="J592" s="92">
        <f t="shared" si="97"/>
        <v>0</v>
      </c>
      <c r="K592" s="97">
        <f>K$82</f>
        <v>0</v>
      </c>
      <c r="L592" s="94">
        <f t="shared" si="98"/>
        <v>0</v>
      </c>
    </row>
    <row r="593" spans="2:12" ht="15" x14ac:dyDescent="0.25">
      <c r="B593" s="31" t="s">
        <v>463</v>
      </c>
      <c r="C593" s="270">
        <f>C$83</f>
        <v>0</v>
      </c>
      <c r="D593" s="142"/>
      <c r="E593" s="142"/>
      <c r="F593" s="144"/>
      <c r="G593" s="142"/>
      <c r="H593" s="142"/>
      <c r="I593" s="153"/>
      <c r="J593" s="92">
        <f t="shared" si="97"/>
        <v>0</v>
      </c>
      <c r="K593" s="93">
        <f>K$83</f>
        <v>0</v>
      </c>
      <c r="L593" s="94">
        <f t="shared" si="98"/>
        <v>0</v>
      </c>
    </row>
    <row r="594" spans="2:12" ht="15" x14ac:dyDescent="0.25">
      <c r="B594" s="31" t="s">
        <v>464</v>
      </c>
      <c r="C594" s="270">
        <f>C$84</f>
        <v>0</v>
      </c>
      <c r="D594" s="142"/>
      <c r="E594" s="142"/>
      <c r="F594" s="144"/>
      <c r="G594" s="142"/>
      <c r="H594" s="142"/>
      <c r="I594" s="153"/>
      <c r="J594" s="92">
        <f t="shared" si="97"/>
        <v>0</v>
      </c>
      <c r="K594" s="97">
        <f>K$84</f>
        <v>0</v>
      </c>
      <c r="L594" s="94">
        <f t="shared" si="98"/>
        <v>0</v>
      </c>
    </row>
    <row r="595" spans="2:12" ht="15" x14ac:dyDescent="0.25">
      <c r="B595" s="31" t="s">
        <v>465</v>
      </c>
      <c r="C595" s="270">
        <f>C$85</f>
        <v>0</v>
      </c>
      <c r="D595" s="142"/>
      <c r="E595" s="142"/>
      <c r="F595" s="144"/>
      <c r="G595" s="142"/>
      <c r="H595" s="142"/>
      <c r="I595" s="153"/>
      <c r="J595" s="92">
        <f t="shared" si="97"/>
        <v>0</v>
      </c>
      <c r="K595" s="97">
        <f>K$85</f>
        <v>0</v>
      </c>
      <c r="L595" s="94">
        <f t="shared" si="98"/>
        <v>0</v>
      </c>
    </row>
    <row r="596" spans="2:12" ht="15" x14ac:dyDescent="0.25">
      <c r="B596" s="31" t="s">
        <v>466</v>
      </c>
      <c r="C596" s="270">
        <f>C$86</f>
        <v>0</v>
      </c>
      <c r="D596" s="142"/>
      <c r="E596" s="142"/>
      <c r="F596" s="144"/>
      <c r="G596" s="142"/>
      <c r="H596" s="142"/>
      <c r="I596" s="153"/>
      <c r="J596" s="92">
        <f t="shared" si="97"/>
        <v>0</v>
      </c>
      <c r="K596" s="93">
        <f>K$86</f>
        <v>0</v>
      </c>
      <c r="L596" s="94">
        <f t="shared" si="98"/>
        <v>0</v>
      </c>
    </row>
    <row r="597" spans="2:12" ht="15" x14ac:dyDescent="0.25">
      <c r="B597" s="31" t="s">
        <v>467</v>
      </c>
      <c r="C597" s="270">
        <f>C$87</f>
        <v>0</v>
      </c>
      <c r="D597" s="142"/>
      <c r="E597" s="142"/>
      <c r="F597" s="144"/>
      <c r="G597" s="142"/>
      <c r="H597" s="142"/>
      <c r="I597" s="153"/>
      <c r="J597" s="92">
        <f t="shared" si="97"/>
        <v>0</v>
      </c>
      <c r="K597" s="97">
        <f>K$87</f>
        <v>0</v>
      </c>
      <c r="L597" s="94">
        <f t="shared" si="98"/>
        <v>0</v>
      </c>
    </row>
    <row r="598" spans="2:12" ht="15" x14ac:dyDescent="0.25">
      <c r="B598" s="31" t="s">
        <v>468</v>
      </c>
      <c r="C598" s="270">
        <f>C$88</f>
        <v>0</v>
      </c>
      <c r="D598" s="142"/>
      <c r="E598" s="142"/>
      <c r="F598" s="144"/>
      <c r="G598" s="142"/>
      <c r="H598" s="142"/>
      <c r="I598" s="153"/>
      <c r="J598" s="92">
        <f t="shared" si="97"/>
        <v>0</v>
      </c>
      <c r="K598" s="97">
        <f>K$88</f>
        <v>0</v>
      </c>
      <c r="L598" s="94">
        <f t="shared" si="98"/>
        <v>0</v>
      </c>
    </row>
    <row r="599" spans="2:12" ht="15" x14ac:dyDescent="0.25">
      <c r="B599" s="31" t="s">
        <v>469</v>
      </c>
      <c r="C599" s="270">
        <f>C$89</f>
        <v>0</v>
      </c>
      <c r="D599" s="142"/>
      <c r="E599" s="142"/>
      <c r="F599" s="144"/>
      <c r="G599" s="142"/>
      <c r="H599" s="142"/>
      <c r="I599" s="153"/>
      <c r="J599" s="92">
        <f t="shared" si="97"/>
        <v>0</v>
      </c>
      <c r="K599" s="93">
        <f>K$89</f>
        <v>0</v>
      </c>
      <c r="L599" s="94">
        <f t="shared" si="98"/>
        <v>0</v>
      </c>
    </row>
    <row r="600" spans="2:12" ht="15" x14ac:dyDescent="0.25">
      <c r="B600" s="31" t="s">
        <v>470</v>
      </c>
      <c r="C600" s="270">
        <f>C$90</f>
        <v>0</v>
      </c>
      <c r="D600" s="142"/>
      <c r="E600" s="142"/>
      <c r="F600" s="144"/>
      <c r="G600" s="142"/>
      <c r="H600" s="142"/>
      <c r="I600" s="153"/>
      <c r="J600" s="92">
        <f t="shared" si="97"/>
        <v>0</v>
      </c>
      <c r="K600" s="97">
        <f>K$90</f>
        <v>0</v>
      </c>
      <c r="L600" s="94">
        <f t="shared" si="98"/>
        <v>0</v>
      </c>
    </row>
    <row r="601" spans="2:12" ht="15" x14ac:dyDescent="0.25">
      <c r="B601" s="31" t="s">
        <v>471</v>
      </c>
      <c r="C601" s="270">
        <f>C$91</f>
        <v>0</v>
      </c>
      <c r="D601" s="142"/>
      <c r="E601" s="142"/>
      <c r="F601" s="144"/>
      <c r="G601" s="142"/>
      <c r="H601" s="142"/>
      <c r="I601" s="153"/>
      <c r="J601" s="92">
        <f t="shared" si="97"/>
        <v>0</v>
      </c>
      <c r="K601" s="97">
        <f>K$91</f>
        <v>0</v>
      </c>
      <c r="L601" s="94">
        <f t="shared" si="98"/>
        <v>0</v>
      </c>
    </row>
    <row r="602" spans="2:12" ht="15" x14ac:dyDescent="0.25">
      <c r="B602" s="31" t="s">
        <v>472</v>
      </c>
      <c r="C602" s="270">
        <f>C$92</f>
        <v>0</v>
      </c>
      <c r="D602" s="142"/>
      <c r="E602" s="142"/>
      <c r="F602" s="144"/>
      <c r="G602" s="142"/>
      <c r="H602" s="142"/>
      <c r="I602" s="153"/>
      <c r="J602" s="92">
        <f>IF(G602&gt;0,(D602*(F602/G602)),0)</f>
        <v>0</v>
      </c>
      <c r="K602" s="93">
        <f>K$92</f>
        <v>0</v>
      </c>
      <c r="L602" s="94">
        <f>IF(K602&gt;0,((J602/K602)*I602),0)</f>
        <v>0</v>
      </c>
    </row>
    <row r="603" spans="2:12" ht="15" x14ac:dyDescent="0.25">
      <c r="B603" s="31" t="s">
        <v>473</v>
      </c>
      <c r="C603" s="270">
        <f>C$93</f>
        <v>0</v>
      </c>
      <c r="D603" s="142"/>
      <c r="E603" s="142"/>
      <c r="F603" s="144"/>
      <c r="G603" s="142"/>
      <c r="H603" s="142"/>
      <c r="I603" s="153"/>
      <c r="J603" s="92">
        <f t="shared" ref="J603:J614" si="99">IF(G603&gt;0,(D603*(F603/G603)),0)</f>
        <v>0</v>
      </c>
      <c r="K603" s="97">
        <f>K$93</f>
        <v>0</v>
      </c>
      <c r="L603" s="94">
        <f t="shared" ref="L603:L614" si="100">IF(K603&gt;0,((J603/K603)*I603),0)</f>
        <v>0</v>
      </c>
    </row>
    <row r="604" spans="2:12" ht="15" x14ac:dyDescent="0.25">
      <c r="B604" s="31" t="s">
        <v>474</v>
      </c>
      <c r="C604" s="270">
        <f>C$94</f>
        <v>0</v>
      </c>
      <c r="D604" s="142"/>
      <c r="E604" s="142"/>
      <c r="F604" s="144"/>
      <c r="G604" s="142"/>
      <c r="H604" s="142"/>
      <c r="I604" s="153"/>
      <c r="J604" s="92">
        <f t="shared" si="99"/>
        <v>0</v>
      </c>
      <c r="K604" s="97">
        <f>K$94</f>
        <v>0</v>
      </c>
      <c r="L604" s="94">
        <f t="shared" si="100"/>
        <v>0</v>
      </c>
    </row>
    <row r="605" spans="2:12" ht="15" x14ac:dyDescent="0.25">
      <c r="B605" s="31" t="s">
        <v>475</v>
      </c>
      <c r="C605" s="270">
        <f>C$95</f>
        <v>0</v>
      </c>
      <c r="D605" s="142"/>
      <c r="E605" s="142"/>
      <c r="F605" s="144"/>
      <c r="G605" s="142"/>
      <c r="H605" s="142"/>
      <c r="I605" s="153"/>
      <c r="J605" s="92">
        <f t="shared" si="99"/>
        <v>0</v>
      </c>
      <c r="K605" s="93">
        <f>K$95</f>
        <v>0</v>
      </c>
      <c r="L605" s="94">
        <f t="shared" si="100"/>
        <v>0</v>
      </c>
    </row>
    <row r="606" spans="2:12" ht="15" x14ac:dyDescent="0.25">
      <c r="B606" s="31" t="s">
        <v>476</v>
      </c>
      <c r="C606" s="270">
        <f>C$96</f>
        <v>0</v>
      </c>
      <c r="D606" s="142"/>
      <c r="E606" s="142"/>
      <c r="F606" s="144"/>
      <c r="G606" s="142"/>
      <c r="H606" s="142"/>
      <c r="I606" s="153"/>
      <c r="J606" s="92">
        <f t="shared" si="99"/>
        <v>0</v>
      </c>
      <c r="K606" s="97">
        <f>K$96</f>
        <v>0</v>
      </c>
      <c r="L606" s="94">
        <f t="shared" si="100"/>
        <v>0</v>
      </c>
    </row>
    <row r="607" spans="2:12" ht="15" x14ac:dyDescent="0.25">
      <c r="B607" s="31" t="s">
        <v>477</v>
      </c>
      <c r="C607" s="270">
        <f>C$97</f>
        <v>0</v>
      </c>
      <c r="D607" s="142"/>
      <c r="E607" s="142"/>
      <c r="F607" s="144"/>
      <c r="G607" s="142"/>
      <c r="H607" s="142"/>
      <c r="I607" s="153"/>
      <c r="J607" s="92">
        <f t="shared" si="99"/>
        <v>0</v>
      </c>
      <c r="K607" s="97">
        <f>K$97</f>
        <v>0</v>
      </c>
      <c r="L607" s="94">
        <f t="shared" si="100"/>
        <v>0</v>
      </c>
    </row>
    <row r="608" spans="2:12" ht="15" x14ac:dyDescent="0.25">
      <c r="B608" s="31" t="s">
        <v>478</v>
      </c>
      <c r="C608" s="270">
        <f>C$98</f>
        <v>0</v>
      </c>
      <c r="D608" s="142"/>
      <c r="E608" s="142"/>
      <c r="F608" s="144"/>
      <c r="G608" s="142"/>
      <c r="H608" s="142"/>
      <c r="I608" s="153"/>
      <c r="J608" s="92">
        <f t="shared" si="99"/>
        <v>0</v>
      </c>
      <c r="K608" s="93">
        <f>K$98</f>
        <v>0</v>
      </c>
      <c r="L608" s="94">
        <f t="shared" si="100"/>
        <v>0</v>
      </c>
    </row>
    <row r="609" spans="2:12" ht="15" x14ac:dyDescent="0.25">
      <c r="B609" s="31" t="s">
        <v>479</v>
      </c>
      <c r="C609" s="270">
        <f>C$99</f>
        <v>0</v>
      </c>
      <c r="D609" s="142"/>
      <c r="E609" s="142"/>
      <c r="F609" s="144"/>
      <c r="G609" s="142"/>
      <c r="H609" s="142"/>
      <c r="I609" s="153"/>
      <c r="J609" s="92">
        <f t="shared" si="99"/>
        <v>0</v>
      </c>
      <c r="K609" s="97">
        <f>K$99</f>
        <v>0</v>
      </c>
      <c r="L609" s="94">
        <f t="shared" si="100"/>
        <v>0</v>
      </c>
    </row>
    <row r="610" spans="2:12" ht="15" x14ac:dyDescent="0.25">
      <c r="B610" s="31" t="s">
        <v>480</v>
      </c>
      <c r="C610" s="270">
        <f>C$100</f>
        <v>0</v>
      </c>
      <c r="D610" s="142"/>
      <c r="E610" s="142"/>
      <c r="F610" s="144"/>
      <c r="G610" s="142"/>
      <c r="H610" s="142"/>
      <c r="I610" s="153"/>
      <c r="J610" s="92">
        <f t="shared" si="99"/>
        <v>0</v>
      </c>
      <c r="K610" s="97">
        <f>K$100</f>
        <v>0</v>
      </c>
      <c r="L610" s="94">
        <f t="shared" si="100"/>
        <v>0</v>
      </c>
    </row>
    <row r="611" spans="2:12" ht="15" x14ac:dyDescent="0.25">
      <c r="B611" s="31" t="s">
        <v>481</v>
      </c>
      <c r="C611" s="270">
        <f>C$101</f>
        <v>0</v>
      </c>
      <c r="D611" s="142"/>
      <c r="E611" s="142"/>
      <c r="F611" s="144"/>
      <c r="G611" s="142"/>
      <c r="H611" s="142"/>
      <c r="I611" s="153"/>
      <c r="J611" s="92">
        <f t="shared" si="99"/>
        <v>0</v>
      </c>
      <c r="K611" s="93">
        <f>K$101</f>
        <v>0</v>
      </c>
      <c r="L611" s="94">
        <f t="shared" si="100"/>
        <v>0</v>
      </c>
    </row>
    <row r="612" spans="2:12" ht="15" x14ac:dyDescent="0.25">
      <c r="B612" s="31" t="s">
        <v>482</v>
      </c>
      <c r="C612" s="270">
        <f>C$102</f>
        <v>0</v>
      </c>
      <c r="D612" s="142"/>
      <c r="E612" s="142"/>
      <c r="F612" s="144"/>
      <c r="G612" s="142"/>
      <c r="H612" s="142"/>
      <c r="I612" s="153"/>
      <c r="J612" s="92">
        <f t="shared" si="99"/>
        <v>0</v>
      </c>
      <c r="K612" s="97">
        <f>K$102</f>
        <v>0</v>
      </c>
      <c r="L612" s="94">
        <f t="shared" si="100"/>
        <v>0</v>
      </c>
    </row>
    <row r="613" spans="2:12" ht="15" x14ac:dyDescent="0.25">
      <c r="B613" s="31" t="s">
        <v>483</v>
      </c>
      <c r="C613" s="270">
        <f>C$103</f>
        <v>0</v>
      </c>
      <c r="D613" s="142"/>
      <c r="E613" s="142"/>
      <c r="F613" s="144"/>
      <c r="G613" s="142"/>
      <c r="H613" s="142"/>
      <c r="I613" s="153"/>
      <c r="J613" s="92">
        <f t="shared" si="99"/>
        <v>0</v>
      </c>
      <c r="K613" s="97">
        <f>K$103</f>
        <v>0</v>
      </c>
      <c r="L613" s="94">
        <f t="shared" si="100"/>
        <v>0</v>
      </c>
    </row>
    <row r="614" spans="2:12" ht="15" x14ac:dyDescent="0.25">
      <c r="B614" s="31" t="s">
        <v>484</v>
      </c>
      <c r="C614" s="270">
        <f>C$104</f>
        <v>0</v>
      </c>
      <c r="D614" s="142"/>
      <c r="E614" s="142"/>
      <c r="F614" s="144"/>
      <c r="G614" s="142"/>
      <c r="H614" s="142"/>
      <c r="I614" s="153"/>
      <c r="J614" s="92">
        <f t="shared" si="99"/>
        <v>0</v>
      </c>
      <c r="K614" s="93">
        <f>K$104</f>
        <v>0</v>
      </c>
      <c r="L614" s="94">
        <f t="shared" si="100"/>
        <v>0</v>
      </c>
    </row>
    <row r="615" spans="2:12" x14ac:dyDescent="0.2">
      <c r="C615" s="31"/>
    </row>
    <row r="616" spans="2:12" ht="15" x14ac:dyDescent="0.25">
      <c r="C616" s="279" t="s">
        <v>644</v>
      </c>
      <c r="D616" s="280"/>
      <c r="E616" s="280"/>
      <c r="F616" s="280"/>
      <c r="G616" s="280"/>
      <c r="H616" s="280"/>
      <c r="I616" s="280"/>
      <c r="J616" s="280"/>
      <c r="K616" s="280"/>
      <c r="L616" s="281"/>
    </row>
    <row r="617" spans="2:12" ht="15" x14ac:dyDescent="0.25">
      <c r="B617" s="31" t="s">
        <v>42</v>
      </c>
      <c r="C617" s="270">
        <f>C$5</f>
        <v>0</v>
      </c>
      <c r="D617" s="142"/>
      <c r="E617" s="142"/>
      <c r="F617" s="144"/>
      <c r="G617" s="142"/>
      <c r="H617" s="142"/>
      <c r="I617" s="153"/>
      <c r="J617" s="92">
        <f>IF(G617&gt;0,(D617*(F617/G617)),0)</f>
        <v>0</v>
      </c>
      <c r="K617" s="93">
        <f>K$5</f>
        <v>0</v>
      </c>
      <c r="L617" s="94">
        <f>IF(K617&gt;0,((J617/K617)*I617),0)</f>
        <v>0</v>
      </c>
    </row>
    <row r="618" spans="2:12" ht="15" x14ac:dyDescent="0.25">
      <c r="B618" s="31" t="s">
        <v>43</v>
      </c>
      <c r="C618" s="270">
        <f>C$6</f>
        <v>0</v>
      </c>
      <c r="D618" s="142"/>
      <c r="E618" s="142"/>
      <c r="F618" s="144"/>
      <c r="G618" s="142"/>
      <c r="H618" s="142"/>
      <c r="I618" s="153"/>
      <c r="J618" s="92">
        <f t="shared" ref="J618:J628" si="101">IF(G618&gt;0,(D618*(F618/G618)),0)</f>
        <v>0</v>
      </c>
      <c r="K618" s="97">
        <f>K$6</f>
        <v>0</v>
      </c>
      <c r="L618" s="94">
        <f t="shared" ref="L618:L628" si="102">IF(K618&gt;0,((J618/K618)*I618),0)</f>
        <v>0</v>
      </c>
    </row>
    <row r="619" spans="2:12" ht="15" x14ac:dyDescent="0.25">
      <c r="B619" s="31" t="s">
        <v>44</v>
      </c>
      <c r="C619" s="270">
        <f>C$7</f>
        <v>0</v>
      </c>
      <c r="D619" s="142"/>
      <c r="E619" s="142"/>
      <c r="F619" s="144"/>
      <c r="G619" s="142"/>
      <c r="H619" s="142"/>
      <c r="I619" s="153"/>
      <c r="J619" s="92">
        <f t="shared" si="101"/>
        <v>0</v>
      </c>
      <c r="K619" s="97">
        <f>K$7</f>
        <v>0</v>
      </c>
      <c r="L619" s="94">
        <f t="shared" si="102"/>
        <v>0</v>
      </c>
    </row>
    <row r="620" spans="2:12" ht="15" x14ac:dyDescent="0.25">
      <c r="B620" s="31" t="s">
        <v>45</v>
      </c>
      <c r="C620" s="270">
        <f>C$8</f>
        <v>0</v>
      </c>
      <c r="D620" s="142"/>
      <c r="E620" s="142"/>
      <c r="F620" s="144"/>
      <c r="G620" s="142"/>
      <c r="H620" s="142"/>
      <c r="I620" s="153"/>
      <c r="J620" s="92">
        <f t="shared" si="101"/>
        <v>0</v>
      </c>
      <c r="K620" s="93">
        <f>K$8</f>
        <v>0</v>
      </c>
      <c r="L620" s="94">
        <f t="shared" si="102"/>
        <v>0</v>
      </c>
    </row>
    <row r="621" spans="2:12" ht="15" x14ac:dyDescent="0.25">
      <c r="B621" s="31" t="s">
        <v>46</v>
      </c>
      <c r="C621" s="270">
        <f>C$9</f>
        <v>0</v>
      </c>
      <c r="D621" s="142"/>
      <c r="E621" s="142"/>
      <c r="F621" s="144"/>
      <c r="G621" s="142"/>
      <c r="H621" s="142"/>
      <c r="I621" s="153"/>
      <c r="J621" s="92">
        <f t="shared" si="101"/>
        <v>0</v>
      </c>
      <c r="K621" s="97">
        <f>K$9</f>
        <v>0</v>
      </c>
      <c r="L621" s="94">
        <f t="shared" si="102"/>
        <v>0</v>
      </c>
    </row>
    <row r="622" spans="2:12" ht="15" x14ac:dyDescent="0.25">
      <c r="B622" s="31" t="s">
        <v>47</v>
      </c>
      <c r="C622" s="270">
        <f>C$10</f>
        <v>0</v>
      </c>
      <c r="D622" s="142"/>
      <c r="E622" s="142"/>
      <c r="F622" s="144"/>
      <c r="G622" s="142"/>
      <c r="H622" s="142"/>
      <c r="I622" s="153"/>
      <c r="J622" s="92">
        <f t="shared" si="101"/>
        <v>0</v>
      </c>
      <c r="K622" s="97">
        <f>K$10</f>
        <v>0</v>
      </c>
      <c r="L622" s="94">
        <f t="shared" si="102"/>
        <v>0</v>
      </c>
    </row>
    <row r="623" spans="2:12" ht="15" x14ac:dyDescent="0.25">
      <c r="B623" s="31" t="s">
        <v>48</v>
      </c>
      <c r="C623" s="270">
        <f>C$11</f>
        <v>0</v>
      </c>
      <c r="D623" s="142"/>
      <c r="E623" s="142"/>
      <c r="F623" s="144"/>
      <c r="G623" s="142"/>
      <c r="H623" s="142"/>
      <c r="I623" s="153"/>
      <c r="J623" s="92">
        <f t="shared" si="101"/>
        <v>0</v>
      </c>
      <c r="K623" s="93">
        <f>K$11</f>
        <v>0</v>
      </c>
      <c r="L623" s="94">
        <f t="shared" si="102"/>
        <v>0</v>
      </c>
    </row>
    <row r="624" spans="2:12" ht="15" x14ac:dyDescent="0.25">
      <c r="B624" s="31" t="s">
        <v>49</v>
      </c>
      <c r="C624" s="270">
        <f>C$12</f>
        <v>0</v>
      </c>
      <c r="D624" s="142"/>
      <c r="E624" s="142"/>
      <c r="F624" s="144"/>
      <c r="G624" s="142"/>
      <c r="H624" s="142"/>
      <c r="I624" s="153"/>
      <c r="J624" s="92">
        <f t="shared" si="101"/>
        <v>0</v>
      </c>
      <c r="K624" s="97">
        <f>K$12</f>
        <v>0</v>
      </c>
      <c r="L624" s="94">
        <f t="shared" si="102"/>
        <v>0</v>
      </c>
    </row>
    <row r="625" spans="2:12" ht="15" x14ac:dyDescent="0.25">
      <c r="B625" s="31" t="s">
        <v>50</v>
      </c>
      <c r="C625" s="270">
        <f>C$13</f>
        <v>0</v>
      </c>
      <c r="D625" s="142"/>
      <c r="E625" s="142"/>
      <c r="F625" s="144"/>
      <c r="G625" s="142"/>
      <c r="H625" s="142"/>
      <c r="I625" s="153"/>
      <c r="J625" s="92">
        <f t="shared" si="101"/>
        <v>0</v>
      </c>
      <c r="K625" s="97">
        <f>K$13</f>
        <v>0</v>
      </c>
      <c r="L625" s="94">
        <f t="shared" si="102"/>
        <v>0</v>
      </c>
    </row>
    <row r="626" spans="2:12" ht="15" x14ac:dyDescent="0.25">
      <c r="B626" s="31" t="s">
        <v>51</v>
      </c>
      <c r="C626" s="270">
        <f>C$14</f>
        <v>0</v>
      </c>
      <c r="D626" s="142"/>
      <c r="E626" s="142"/>
      <c r="F626" s="144"/>
      <c r="G626" s="142"/>
      <c r="H626" s="142"/>
      <c r="I626" s="153"/>
      <c r="J626" s="92">
        <f t="shared" si="101"/>
        <v>0</v>
      </c>
      <c r="K626" s="93">
        <f>K$14</f>
        <v>0</v>
      </c>
      <c r="L626" s="94">
        <f t="shared" si="102"/>
        <v>0</v>
      </c>
    </row>
    <row r="627" spans="2:12" ht="15" x14ac:dyDescent="0.25">
      <c r="B627" s="31" t="s">
        <v>52</v>
      </c>
      <c r="C627" s="270">
        <f>C$15</f>
        <v>0</v>
      </c>
      <c r="D627" s="142"/>
      <c r="E627" s="142"/>
      <c r="F627" s="144"/>
      <c r="G627" s="142"/>
      <c r="H627" s="142"/>
      <c r="I627" s="153"/>
      <c r="J627" s="92">
        <f t="shared" si="101"/>
        <v>0</v>
      </c>
      <c r="K627" s="97">
        <f>K$15</f>
        <v>0</v>
      </c>
      <c r="L627" s="94">
        <f t="shared" si="102"/>
        <v>0</v>
      </c>
    </row>
    <row r="628" spans="2:12" ht="15" x14ac:dyDescent="0.25">
      <c r="B628" s="31" t="s">
        <v>53</v>
      </c>
      <c r="C628" s="270">
        <f>C$16</f>
        <v>0</v>
      </c>
      <c r="D628" s="142"/>
      <c r="E628" s="142"/>
      <c r="F628" s="144"/>
      <c r="G628" s="142"/>
      <c r="H628" s="142"/>
      <c r="I628" s="153"/>
      <c r="J628" s="92">
        <f t="shared" si="101"/>
        <v>0</v>
      </c>
      <c r="K628" s="97">
        <f>K$16</f>
        <v>0</v>
      </c>
      <c r="L628" s="94">
        <f t="shared" si="102"/>
        <v>0</v>
      </c>
    </row>
    <row r="629" spans="2:12" ht="15" x14ac:dyDescent="0.25">
      <c r="B629" s="31" t="s">
        <v>54</v>
      </c>
      <c r="C629" s="270">
        <f>C$17</f>
        <v>0</v>
      </c>
      <c r="D629" s="142"/>
      <c r="E629" s="142"/>
      <c r="F629" s="144"/>
      <c r="G629" s="142"/>
      <c r="H629" s="142"/>
      <c r="I629" s="153"/>
      <c r="J629" s="92">
        <f>IF(G629&gt;0,(D629*(F629/G629)),0)</f>
        <v>0</v>
      </c>
      <c r="K629" s="93">
        <f>K$17</f>
        <v>0</v>
      </c>
      <c r="L629" s="94">
        <f>IF(K629&gt;0,((J629/K629)*I629),0)</f>
        <v>0</v>
      </c>
    </row>
    <row r="630" spans="2:12" ht="15" x14ac:dyDescent="0.25">
      <c r="B630" s="31" t="s">
        <v>55</v>
      </c>
      <c r="C630" s="270">
        <f>C$18</f>
        <v>0</v>
      </c>
      <c r="D630" s="142"/>
      <c r="E630" s="142"/>
      <c r="F630" s="144"/>
      <c r="G630" s="142"/>
      <c r="H630" s="142"/>
      <c r="I630" s="153"/>
      <c r="J630" s="92">
        <f t="shared" ref="J630:J641" si="103">IF(G630&gt;0,(D630*(F630/G630)),0)</f>
        <v>0</v>
      </c>
      <c r="K630" s="97">
        <f>K$18</f>
        <v>0</v>
      </c>
      <c r="L630" s="94">
        <f t="shared" ref="L630:L641" si="104">IF(K630&gt;0,((J630/K630)*I630),0)</f>
        <v>0</v>
      </c>
    </row>
    <row r="631" spans="2:12" ht="15" x14ac:dyDescent="0.25">
      <c r="B631" s="31" t="s">
        <v>56</v>
      </c>
      <c r="C631" s="270">
        <f>C$19</f>
        <v>0</v>
      </c>
      <c r="D631" s="142"/>
      <c r="E631" s="142"/>
      <c r="F631" s="144"/>
      <c r="G631" s="142"/>
      <c r="H631" s="142"/>
      <c r="I631" s="153"/>
      <c r="J631" s="92">
        <f t="shared" si="103"/>
        <v>0</v>
      </c>
      <c r="K631" s="97">
        <f>K$19</f>
        <v>0</v>
      </c>
      <c r="L631" s="94">
        <f t="shared" si="104"/>
        <v>0</v>
      </c>
    </row>
    <row r="632" spans="2:12" ht="15" x14ac:dyDescent="0.25">
      <c r="B632" s="31" t="s">
        <v>57</v>
      </c>
      <c r="C632" s="270">
        <f>C$20</f>
        <v>0</v>
      </c>
      <c r="D632" s="142"/>
      <c r="E632" s="142"/>
      <c r="F632" s="144"/>
      <c r="G632" s="142"/>
      <c r="H632" s="142"/>
      <c r="I632" s="153"/>
      <c r="J632" s="92">
        <f t="shared" si="103"/>
        <v>0</v>
      </c>
      <c r="K632" s="93">
        <f>K$20</f>
        <v>0</v>
      </c>
      <c r="L632" s="94">
        <f t="shared" si="104"/>
        <v>0</v>
      </c>
    </row>
    <row r="633" spans="2:12" ht="15" x14ac:dyDescent="0.25">
      <c r="B633" s="31" t="s">
        <v>58</v>
      </c>
      <c r="C633" s="270">
        <f>C$21</f>
        <v>0</v>
      </c>
      <c r="D633" s="142"/>
      <c r="E633" s="142"/>
      <c r="F633" s="144"/>
      <c r="G633" s="142"/>
      <c r="H633" s="142"/>
      <c r="I633" s="153"/>
      <c r="J633" s="92">
        <f t="shared" si="103"/>
        <v>0</v>
      </c>
      <c r="K633" s="97">
        <f>K$21</f>
        <v>0</v>
      </c>
      <c r="L633" s="94">
        <f t="shared" si="104"/>
        <v>0</v>
      </c>
    </row>
    <row r="634" spans="2:12" ht="15" x14ac:dyDescent="0.25">
      <c r="B634" s="31" t="s">
        <v>59</v>
      </c>
      <c r="C634" s="270">
        <f>C$22</f>
        <v>0</v>
      </c>
      <c r="D634" s="142"/>
      <c r="E634" s="142"/>
      <c r="F634" s="144"/>
      <c r="G634" s="142"/>
      <c r="H634" s="142"/>
      <c r="I634" s="153"/>
      <c r="J634" s="92">
        <f t="shared" si="103"/>
        <v>0</v>
      </c>
      <c r="K634" s="97">
        <f>K$22</f>
        <v>0</v>
      </c>
      <c r="L634" s="94">
        <f t="shared" si="104"/>
        <v>0</v>
      </c>
    </row>
    <row r="635" spans="2:12" ht="15" x14ac:dyDescent="0.25">
      <c r="B635" s="31" t="s">
        <v>60</v>
      </c>
      <c r="C635" s="270">
        <f>C$23</f>
        <v>0</v>
      </c>
      <c r="D635" s="142"/>
      <c r="E635" s="142"/>
      <c r="F635" s="144"/>
      <c r="G635" s="142"/>
      <c r="H635" s="142"/>
      <c r="I635" s="153"/>
      <c r="J635" s="92">
        <f t="shared" si="103"/>
        <v>0</v>
      </c>
      <c r="K635" s="93">
        <f>K$23</f>
        <v>0</v>
      </c>
      <c r="L635" s="94">
        <f t="shared" si="104"/>
        <v>0</v>
      </c>
    </row>
    <row r="636" spans="2:12" ht="15" x14ac:dyDescent="0.25">
      <c r="B636" s="31" t="s">
        <v>61</v>
      </c>
      <c r="C636" s="270">
        <f>C$24</f>
        <v>0</v>
      </c>
      <c r="D636" s="142"/>
      <c r="E636" s="142"/>
      <c r="F636" s="144"/>
      <c r="G636" s="142"/>
      <c r="H636" s="142"/>
      <c r="I636" s="153"/>
      <c r="J636" s="92">
        <f t="shared" si="103"/>
        <v>0</v>
      </c>
      <c r="K636" s="97">
        <f>K$24</f>
        <v>0</v>
      </c>
      <c r="L636" s="94">
        <f t="shared" si="104"/>
        <v>0</v>
      </c>
    </row>
    <row r="637" spans="2:12" ht="15" x14ac:dyDescent="0.25">
      <c r="B637" s="31" t="s">
        <v>62</v>
      </c>
      <c r="C637" s="270">
        <f>C$25</f>
        <v>0</v>
      </c>
      <c r="D637" s="142"/>
      <c r="E637" s="142"/>
      <c r="F637" s="144"/>
      <c r="G637" s="142"/>
      <c r="H637" s="142"/>
      <c r="I637" s="153"/>
      <c r="J637" s="92">
        <f t="shared" si="103"/>
        <v>0</v>
      </c>
      <c r="K637" s="97">
        <f>K$25</f>
        <v>0</v>
      </c>
      <c r="L637" s="94">
        <f t="shared" si="104"/>
        <v>0</v>
      </c>
    </row>
    <row r="638" spans="2:12" ht="15" x14ac:dyDescent="0.25">
      <c r="B638" s="31" t="s">
        <v>63</v>
      </c>
      <c r="C638" s="270">
        <f>C$26</f>
        <v>0</v>
      </c>
      <c r="D638" s="142"/>
      <c r="E638" s="142"/>
      <c r="F638" s="144"/>
      <c r="G638" s="142"/>
      <c r="H638" s="142"/>
      <c r="I638" s="153"/>
      <c r="J638" s="92">
        <f t="shared" si="103"/>
        <v>0</v>
      </c>
      <c r="K638" s="93">
        <f>K$26</f>
        <v>0</v>
      </c>
      <c r="L638" s="94">
        <f t="shared" si="104"/>
        <v>0</v>
      </c>
    </row>
    <row r="639" spans="2:12" ht="15" x14ac:dyDescent="0.25">
      <c r="B639" s="31" t="s">
        <v>64</v>
      </c>
      <c r="C639" s="270">
        <f>C$27</f>
        <v>0</v>
      </c>
      <c r="D639" s="142"/>
      <c r="E639" s="142"/>
      <c r="F639" s="144"/>
      <c r="G639" s="142"/>
      <c r="H639" s="142"/>
      <c r="I639" s="153"/>
      <c r="J639" s="92">
        <f t="shared" si="103"/>
        <v>0</v>
      </c>
      <c r="K639" s="97">
        <f>K$27</f>
        <v>0</v>
      </c>
      <c r="L639" s="94">
        <f t="shared" si="104"/>
        <v>0</v>
      </c>
    </row>
    <row r="640" spans="2:12" ht="15" x14ac:dyDescent="0.25">
      <c r="B640" s="31" t="s">
        <v>65</v>
      </c>
      <c r="C640" s="270">
        <f>C$28</f>
        <v>0</v>
      </c>
      <c r="D640" s="142"/>
      <c r="E640" s="142"/>
      <c r="F640" s="144"/>
      <c r="G640" s="142"/>
      <c r="H640" s="142"/>
      <c r="I640" s="153"/>
      <c r="J640" s="92">
        <f t="shared" si="103"/>
        <v>0</v>
      </c>
      <c r="K640" s="97">
        <f>K$28</f>
        <v>0</v>
      </c>
      <c r="L640" s="94">
        <f t="shared" si="104"/>
        <v>0</v>
      </c>
    </row>
    <row r="641" spans="2:12" ht="15" x14ac:dyDescent="0.25">
      <c r="B641" s="31" t="s">
        <v>66</v>
      </c>
      <c r="C641" s="270">
        <f>C$29</f>
        <v>0</v>
      </c>
      <c r="D641" s="142"/>
      <c r="E641" s="142"/>
      <c r="F641" s="144"/>
      <c r="G641" s="142"/>
      <c r="H641" s="142"/>
      <c r="I641" s="153"/>
      <c r="J641" s="92">
        <f t="shared" si="103"/>
        <v>0</v>
      </c>
      <c r="K641" s="93">
        <f>K$29</f>
        <v>0</v>
      </c>
      <c r="L641" s="94">
        <f t="shared" si="104"/>
        <v>0</v>
      </c>
    </row>
    <row r="642" spans="2:12" ht="15" x14ac:dyDescent="0.25">
      <c r="B642" s="31" t="s">
        <v>398</v>
      </c>
      <c r="C642" s="270">
        <f>C$30</f>
        <v>0</v>
      </c>
      <c r="D642" s="142"/>
      <c r="E642" s="142"/>
      <c r="F642" s="144"/>
      <c r="G642" s="142"/>
      <c r="H642" s="142"/>
      <c r="I642" s="153"/>
      <c r="J642" s="92">
        <f>IF(G642&gt;0,(D642*(F642/G642)),0)</f>
        <v>0</v>
      </c>
      <c r="K642" s="97">
        <f>K$30</f>
        <v>0</v>
      </c>
      <c r="L642" s="94">
        <f>IF(K642&gt;0,((J642/K642)*I642),0)</f>
        <v>0</v>
      </c>
    </row>
    <row r="643" spans="2:12" ht="15" x14ac:dyDescent="0.25">
      <c r="B643" s="31" t="s">
        <v>399</v>
      </c>
      <c r="C643" s="270">
        <f>C$31</f>
        <v>0</v>
      </c>
      <c r="D643" s="142"/>
      <c r="E643" s="142"/>
      <c r="F643" s="144"/>
      <c r="G643" s="142"/>
      <c r="H643" s="142"/>
      <c r="I643" s="153"/>
      <c r="J643" s="92">
        <f t="shared" ref="J643:J653" si="105">IF(G643&gt;0,(D643*(F643/G643)),0)</f>
        <v>0</v>
      </c>
      <c r="K643" s="97">
        <f>K$31</f>
        <v>0</v>
      </c>
      <c r="L643" s="94">
        <f t="shared" ref="L643:L653" si="106">IF(K643&gt;0,((J643/K643)*I643),0)</f>
        <v>0</v>
      </c>
    </row>
    <row r="644" spans="2:12" ht="15" x14ac:dyDescent="0.25">
      <c r="B644" s="31" t="s">
        <v>400</v>
      </c>
      <c r="C644" s="270">
        <f>C$32</f>
        <v>0</v>
      </c>
      <c r="D644" s="142"/>
      <c r="E644" s="142"/>
      <c r="F644" s="144"/>
      <c r="G644" s="142"/>
      <c r="H644" s="142"/>
      <c r="I644" s="153"/>
      <c r="J644" s="92">
        <f t="shared" si="105"/>
        <v>0</v>
      </c>
      <c r="K644" s="93">
        <f>K$32</f>
        <v>0</v>
      </c>
      <c r="L644" s="94">
        <f t="shared" si="106"/>
        <v>0</v>
      </c>
    </row>
    <row r="645" spans="2:12" ht="15" x14ac:dyDescent="0.25">
      <c r="B645" s="31" t="s">
        <v>401</v>
      </c>
      <c r="C645" s="270">
        <f>C$33</f>
        <v>0</v>
      </c>
      <c r="D645" s="142"/>
      <c r="E645" s="142"/>
      <c r="F645" s="144"/>
      <c r="G645" s="142"/>
      <c r="H645" s="142"/>
      <c r="I645" s="153"/>
      <c r="J645" s="92">
        <f t="shared" si="105"/>
        <v>0</v>
      </c>
      <c r="K645" s="97">
        <f>K$33</f>
        <v>0</v>
      </c>
      <c r="L645" s="94">
        <f t="shared" si="106"/>
        <v>0</v>
      </c>
    </row>
    <row r="646" spans="2:12" ht="15" x14ac:dyDescent="0.25">
      <c r="B646" s="31" t="s">
        <v>402</v>
      </c>
      <c r="C646" s="270">
        <f>C$34</f>
        <v>0</v>
      </c>
      <c r="D646" s="142"/>
      <c r="E646" s="142"/>
      <c r="F646" s="144"/>
      <c r="G646" s="142"/>
      <c r="H646" s="142"/>
      <c r="I646" s="153"/>
      <c r="J646" s="92">
        <f t="shared" si="105"/>
        <v>0</v>
      </c>
      <c r="K646" s="97">
        <f>K$34</f>
        <v>0</v>
      </c>
      <c r="L646" s="94">
        <f t="shared" si="106"/>
        <v>0</v>
      </c>
    </row>
    <row r="647" spans="2:12" ht="15" x14ac:dyDescent="0.25">
      <c r="B647" s="31" t="s">
        <v>403</v>
      </c>
      <c r="C647" s="270">
        <f>C$35</f>
        <v>0</v>
      </c>
      <c r="D647" s="142"/>
      <c r="E647" s="142"/>
      <c r="F647" s="144"/>
      <c r="G647" s="142"/>
      <c r="H647" s="142"/>
      <c r="I647" s="153"/>
      <c r="J647" s="92">
        <f t="shared" si="105"/>
        <v>0</v>
      </c>
      <c r="K647" s="93">
        <f>K$35</f>
        <v>0</v>
      </c>
      <c r="L647" s="94">
        <f t="shared" si="106"/>
        <v>0</v>
      </c>
    </row>
    <row r="648" spans="2:12" ht="15" x14ac:dyDescent="0.25">
      <c r="B648" s="31" t="s">
        <v>404</v>
      </c>
      <c r="C648" s="270">
        <f>C$36</f>
        <v>0</v>
      </c>
      <c r="D648" s="142"/>
      <c r="E648" s="142"/>
      <c r="F648" s="144"/>
      <c r="G648" s="142"/>
      <c r="H648" s="142"/>
      <c r="I648" s="153"/>
      <c r="J648" s="92">
        <f t="shared" si="105"/>
        <v>0</v>
      </c>
      <c r="K648" s="97">
        <f>K$36</f>
        <v>0</v>
      </c>
      <c r="L648" s="94">
        <f t="shared" si="106"/>
        <v>0</v>
      </c>
    </row>
    <row r="649" spans="2:12" ht="15" x14ac:dyDescent="0.25">
      <c r="B649" s="31" t="s">
        <v>405</v>
      </c>
      <c r="C649" s="270">
        <f>C$37</f>
        <v>0</v>
      </c>
      <c r="D649" s="142"/>
      <c r="E649" s="142"/>
      <c r="F649" s="144"/>
      <c r="G649" s="142"/>
      <c r="H649" s="142"/>
      <c r="I649" s="153"/>
      <c r="J649" s="92">
        <f t="shared" si="105"/>
        <v>0</v>
      </c>
      <c r="K649" s="97">
        <f>K$37</f>
        <v>0</v>
      </c>
      <c r="L649" s="94">
        <f t="shared" si="106"/>
        <v>0</v>
      </c>
    </row>
    <row r="650" spans="2:12" ht="15" x14ac:dyDescent="0.25">
      <c r="B650" s="31" t="s">
        <v>406</v>
      </c>
      <c r="C650" s="270">
        <f>C$38</f>
        <v>0</v>
      </c>
      <c r="D650" s="142"/>
      <c r="E650" s="142"/>
      <c r="F650" s="144"/>
      <c r="G650" s="142"/>
      <c r="H650" s="142"/>
      <c r="I650" s="153"/>
      <c r="J650" s="92">
        <f t="shared" si="105"/>
        <v>0</v>
      </c>
      <c r="K650" s="93">
        <f>K$38</f>
        <v>0</v>
      </c>
      <c r="L650" s="94">
        <f t="shared" si="106"/>
        <v>0</v>
      </c>
    </row>
    <row r="651" spans="2:12" ht="15" x14ac:dyDescent="0.25">
      <c r="B651" s="31" t="s">
        <v>407</v>
      </c>
      <c r="C651" s="270">
        <f>C$39</f>
        <v>0</v>
      </c>
      <c r="D651" s="142"/>
      <c r="E651" s="142"/>
      <c r="F651" s="144"/>
      <c r="G651" s="142"/>
      <c r="H651" s="142"/>
      <c r="I651" s="153"/>
      <c r="J651" s="92">
        <f t="shared" si="105"/>
        <v>0</v>
      </c>
      <c r="K651" s="97">
        <f>K$39</f>
        <v>0</v>
      </c>
      <c r="L651" s="94">
        <f t="shared" si="106"/>
        <v>0</v>
      </c>
    </row>
    <row r="652" spans="2:12" ht="15" x14ac:dyDescent="0.25">
      <c r="B652" s="31" t="s">
        <v>408</v>
      </c>
      <c r="C652" s="270">
        <f>C$40</f>
        <v>0</v>
      </c>
      <c r="D652" s="142"/>
      <c r="E652" s="142"/>
      <c r="F652" s="144"/>
      <c r="G652" s="142"/>
      <c r="H652" s="142"/>
      <c r="I652" s="153"/>
      <c r="J652" s="92">
        <f t="shared" si="105"/>
        <v>0</v>
      </c>
      <c r="K652" s="97">
        <f>K$40</f>
        <v>0</v>
      </c>
      <c r="L652" s="94">
        <f t="shared" si="106"/>
        <v>0</v>
      </c>
    </row>
    <row r="653" spans="2:12" ht="15" x14ac:dyDescent="0.25">
      <c r="B653" s="31" t="s">
        <v>409</v>
      </c>
      <c r="C653" s="270">
        <f>C$41</f>
        <v>0</v>
      </c>
      <c r="D653" s="142"/>
      <c r="E653" s="142"/>
      <c r="F653" s="144"/>
      <c r="G653" s="142"/>
      <c r="H653" s="142"/>
      <c r="I653" s="153"/>
      <c r="J653" s="92">
        <f t="shared" si="105"/>
        <v>0</v>
      </c>
      <c r="K653" s="93">
        <f>K$41</f>
        <v>0</v>
      </c>
      <c r="L653" s="94">
        <f t="shared" si="106"/>
        <v>0</v>
      </c>
    </row>
    <row r="654" spans="2:12" ht="15" x14ac:dyDescent="0.25">
      <c r="B654" s="31" t="s">
        <v>410</v>
      </c>
      <c r="C654" s="270">
        <f>C$42</f>
        <v>0</v>
      </c>
      <c r="D654" s="142"/>
      <c r="E654" s="142"/>
      <c r="F654" s="144"/>
      <c r="G654" s="142"/>
      <c r="H654" s="142"/>
      <c r="I654" s="153"/>
      <c r="J654" s="92">
        <f>IF(G654&gt;0,(D654*(F654/G654)),0)</f>
        <v>0</v>
      </c>
      <c r="K654" s="97">
        <f>K$42</f>
        <v>0</v>
      </c>
      <c r="L654" s="94">
        <f>IF(K654&gt;0,((J654/K654)*I654),0)</f>
        <v>0</v>
      </c>
    </row>
    <row r="655" spans="2:12" ht="15" x14ac:dyDescent="0.25">
      <c r="B655" s="31" t="s">
        <v>411</v>
      </c>
      <c r="C655" s="270">
        <f>C$43</f>
        <v>0</v>
      </c>
      <c r="D655" s="142"/>
      <c r="E655" s="142"/>
      <c r="F655" s="144"/>
      <c r="G655" s="142"/>
      <c r="H655" s="142"/>
      <c r="I655" s="153"/>
      <c r="J655" s="92">
        <f t="shared" ref="J655:J666" si="107">IF(G655&gt;0,(D655*(F655/G655)),0)</f>
        <v>0</v>
      </c>
      <c r="K655" s="97">
        <f>K$43</f>
        <v>0</v>
      </c>
      <c r="L655" s="94">
        <f t="shared" ref="L655:L666" si="108">IF(K655&gt;0,((J655/K655)*I655),0)</f>
        <v>0</v>
      </c>
    </row>
    <row r="656" spans="2:12" ht="15" x14ac:dyDescent="0.25">
      <c r="B656" s="31" t="s">
        <v>412</v>
      </c>
      <c r="C656" s="270">
        <f>C$44</f>
        <v>0</v>
      </c>
      <c r="D656" s="142"/>
      <c r="E656" s="142"/>
      <c r="F656" s="144"/>
      <c r="G656" s="142"/>
      <c r="H656" s="142"/>
      <c r="I656" s="153"/>
      <c r="J656" s="92">
        <f t="shared" si="107"/>
        <v>0</v>
      </c>
      <c r="K656" s="93">
        <f>K$44</f>
        <v>0</v>
      </c>
      <c r="L656" s="94">
        <f t="shared" si="108"/>
        <v>0</v>
      </c>
    </row>
    <row r="657" spans="2:12" ht="15" x14ac:dyDescent="0.25">
      <c r="B657" s="31" t="s">
        <v>413</v>
      </c>
      <c r="C657" s="270">
        <f>C$45</f>
        <v>0</v>
      </c>
      <c r="D657" s="142"/>
      <c r="E657" s="142"/>
      <c r="F657" s="144"/>
      <c r="G657" s="142"/>
      <c r="H657" s="142"/>
      <c r="I657" s="153"/>
      <c r="J657" s="92">
        <f t="shared" si="107"/>
        <v>0</v>
      </c>
      <c r="K657" s="97">
        <f>K$45</f>
        <v>0</v>
      </c>
      <c r="L657" s="94">
        <f t="shared" si="108"/>
        <v>0</v>
      </c>
    </row>
    <row r="658" spans="2:12" ht="15" x14ac:dyDescent="0.25">
      <c r="B658" s="31" t="s">
        <v>414</v>
      </c>
      <c r="C658" s="270">
        <f>C$46</f>
        <v>0</v>
      </c>
      <c r="D658" s="142"/>
      <c r="E658" s="142"/>
      <c r="F658" s="144"/>
      <c r="G658" s="142"/>
      <c r="H658" s="142"/>
      <c r="I658" s="153"/>
      <c r="J658" s="92">
        <f t="shared" si="107"/>
        <v>0</v>
      </c>
      <c r="K658" s="97">
        <f>K$46</f>
        <v>0</v>
      </c>
      <c r="L658" s="94">
        <f t="shared" si="108"/>
        <v>0</v>
      </c>
    </row>
    <row r="659" spans="2:12" ht="15" x14ac:dyDescent="0.25">
      <c r="B659" s="31" t="s">
        <v>415</v>
      </c>
      <c r="C659" s="270">
        <f>C$47</f>
        <v>0</v>
      </c>
      <c r="D659" s="142"/>
      <c r="E659" s="142"/>
      <c r="F659" s="144"/>
      <c r="G659" s="142"/>
      <c r="H659" s="142"/>
      <c r="I659" s="153"/>
      <c r="J659" s="92">
        <f t="shared" si="107"/>
        <v>0</v>
      </c>
      <c r="K659" s="93">
        <f>K$47</f>
        <v>0</v>
      </c>
      <c r="L659" s="94">
        <f t="shared" si="108"/>
        <v>0</v>
      </c>
    </row>
    <row r="660" spans="2:12" ht="15" x14ac:dyDescent="0.25">
      <c r="B660" s="31" t="s">
        <v>416</v>
      </c>
      <c r="C660" s="270">
        <f>C$48</f>
        <v>0</v>
      </c>
      <c r="D660" s="142"/>
      <c r="E660" s="142"/>
      <c r="F660" s="144"/>
      <c r="G660" s="142"/>
      <c r="H660" s="142"/>
      <c r="I660" s="153"/>
      <c r="J660" s="92">
        <f t="shared" si="107"/>
        <v>0</v>
      </c>
      <c r="K660" s="97">
        <f>K$48</f>
        <v>0</v>
      </c>
      <c r="L660" s="94">
        <f t="shared" si="108"/>
        <v>0</v>
      </c>
    </row>
    <row r="661" spans="2:12" ht="15" x14ac:dyDescent="0.25">
      <c r="B661" s="31" t="s">
        <v>417</v>
      </c>
      <c r="C661" s="270">
        <f>C$49</f>
        <v>0</v>
      </c>
      <c r="D661" s="142"/>
      <c r="E661" s="142"/>
      <c r="F661" s="144"/>
      <c r="G661" s="142"/>
      <c r="H661" s="142"/>
      <c r="I661" s="153"/>
      <c r="J661" s="92">
        <f t="shared" si="107"/>
        <v>0</v>
      </c>
      <c r="K661" s="97">
        <f>K$49</f>
        <v>0</v>
      </c>
      <c r="L661" s="94">
        <f t="shared" si="108"/>
        <v>0</v>
      </c>
    </row>
    <row r="662" spans="2:12" ht="15" x14ac:dyDescent="0.25">
      <c r="B662" s="31" t="s">
        <v>418</v>
      </c>
      <c r="C662" s="270">
        <f>C$50</f>
        <v>0</v>
      </c>
      <c r="D662" s="142"/>
      <c r="E662" s="142"/>
      <c r="F662" s="144"/>
      <c r="G662" s="142"/>
      <c r="H662" s="142"/>
      <c r="I662" s="153"/>
      <c r="J662" s="92">
        <f t="shared" si="107"/>
        <v>0</v>
      </c>
      <c r="K662" s="93">
        <f>K$50</f>
        <v>0</v>
      </c>
      <c r="L662" s="94">
        <f t="shared" si="108"/>
        <v>0</v>
      </c>
    </row>
    <row r="663" spans="2:12" ht="15" x14ac:dyDescent="0.25">
      <c r="B663" s="31" t="s">
        <v>419</v>
      </c>
      <c r="C663" s="270">
        <f>C$51</f>
        <v>0</v>
      </c>
      <c r="D663" s="142"/>
      <c r="E663" s="142"/>
      <c r="F663" s="144"/>
      <c r="G663" s="142"/>
      <c r="H663" s="142"/>
      <c r="I663" s="153"/>
      <c r="J663" s="92">
        <f t="shared" si="107"/>
        <v>0</v>
      </c>
      <c r="K663" s="97">
        <f>K$51</f>
        <v>0</v>
      </c>
      <c r="L663" s="94">
        <f t="shared" si="108"/>
        <v>0</v>
      </c>
    </row>
    <row r="664" spans="2:12" ht="15" x14ac:dyDescent="0.25">
      <c r="B664" s="31" t="s">
        <v>420</v>
      </c>
      <c r="C664" s="270">
        <f>C$52</f>
        <v>0</v>
      </c>
      <c r="D664" s="142"/>
      <c r="E664" s="142"/>
      <c r="F664" s="144"/>
      <c r="G664" s="142"/>
      <c r="H664" s="142"/>
      <c r="I664" s="153"/>
      <c r="J664" s="92">
        <f t="shared" si="107"/>
        <v>0</v>
      </c>
      <c r="K664" s="97">
        <f>K$52</f>
        <v>0</v>
      </c>
      <c r="L664" s="94">
        <f t="shared" si="108"/>
        <v>0</v>
      </c>
    </row>
    <row r="665" spans="2:12" ht="15" x14ac:dyDescent="0.25">
      <c r="B665" s="31" t="s">
        <v>421</v>
      </c>
      <c r="C665" s="270">
        <f>C$53</f>
        <v>0</v>
      </c>
      <c r="D665" s="142"/>
      <c r="E665" s="142"/>
      <c r="F665" s="144"/>
      <c r="G665" s="142"/>
      <c r="H665" s="142"/>
      <c r="I665" s="153"/>
      <c r="J665" s="92">
        <f t="shared" si="107"/>
        <v>0</v>
      </c>
      <c r="K665" s="93">
        <f>K$53</f>
        <v>0</v>
      </c>
      <c r="L665" s="94">
        <f t="shared" si="108"/>
        <v>0</v>
      </c>
    </row>
    <row r="666" spans="2:12" ht="15" x14ac:dyDescent="0.25">
      <c r="B666" s="31" t="s">
        <v>422</v>
      </c>
      <c r="C666" s="270">
        <f>C$54</f>
        <v>0</v>
      </c>
      <c r="D666" s="142"/>
      <c r="E666" s="142"/>
      <c r="F666" s="144"/>
      <c r="G666" s="142"/>
      <c r="H666" s="142"/>
      <c r="I666" s="153"/>
      <c r="J666" s="92">
        <f t="shared" si="107"/>
        <v>0</v>
      </c>
      <c r="K666" s="97">
        <f>K$54</f>
        <v>0</v>
      </c>
      <c r="L666" s="94">
        <f t="shared" si="108"/>
        <v>0</v>
      </c>
    </row>
    <row r="667" spans="2:12" ht="15" x14ac:dyDescent="0.25">
      <c r="B667" s="31" t="s">
        <v>423</v>
      </c>
      <c r="C667" s="270">
        <f>C$55</f>
        <v>0</v>
      </c>
      <c r="D667" s="142"/>
      <c r="E667" s="142"/>
      <c r="F667" s="144"/>
      <c r="G667" s="142"/>
      <c r="H667" s="142"/>
      <c r="I667" s="153"/>
      <c r="J667" s="92">
        <f>IF(G667&gt;0,(D667*(F667/G667)),0)</f>
        <v>0</v>
      </c>
      <c r="K667" s="97">
        <f>K$55</f>
        <v>0</v>
      </c>
      <c r="L667" s="94">
        <f>IF(K667&gt;0,((J667/K667)*I667),0)</f>
        <v>0</v>
      </c>
    </row>
    <row r="668" spans="2:12" ht="15" x14ac:dyDescent="0.25">
      <c r="B668" s="31" t="s">
        <v>424</v>
      </c>
      <c r="C668" s="270">
        <f>C$56</f>
        <v>0</v>
      </c>
      <c r="D668" s="142"/>
      <c r="E668" s="142"/>
      <c r="F668" s="144"/>
      <c r="G668" s="142"/>
      <c r="H668" s="142"/>
      <c r="I668" s="153"/>
      <c r="J668" s="92">
        <f t="shared" ref="J668:J678" si="109">IF(G668&gt;0,(D668*(F668/G668)),0)</f>
        <v>0</v>
      </c>
      <c r="K668" s="93">
        <f>K$56</f>
        <v>0</v>
      </c>
      <c r="L668" s="94">
        <f t="shared" ref="L668:L678" si="110">IF(K668&gt;0,((J668/K668)*I668),0)</f>
        <v>0</v>
      </c>
    </row>
    <row r="669" spans="2:12" ht="15" x14ac:dyDescent="0.25">
      <c r="B669" s="31" t="s">
        <v>425</v>
      </c>
      <c r="C669" s="270">
        <f>C$57</f>
        <v>0</v>
      </c>
      <c r="D669" s="142"/>
      <c r="E669" s="142"/>
      <c r="F669" s="144"/>
      <c r="G669" s="142"/>
      <c r="H669" s="142"/>
      <c r="I669" s="153"/>
      <c r="J669" s="92">
        <f t="shared" si="109"/>
        <v>0</v>
      </c>
      <c r="K669" s="97">
        <f>K$57</f>
        <v>0</v>
      </c>
      <c r="L669" s="94">
        <f t="shared" si="110"/>
        <v>0</v>
      </c>
    </row>
    <row r="670" spans="2:12" ht="15" x14ac:dyDescent="0.25">
      <c r="B670" s="31" t="s">
        <v>426</v>
      </c>
      <c r="C670" s="270">
        <f>C$58</f>
        <v>0</v>
      </c>
      <c r="D670" s="142"/>
      <c r="E670" s="142"/>
      <c r="F670" s="144"/>
      <c r="G670" s="142"/>
      <c r="H670" s="142"/>
      <c r="I670" s="153"/>
      <c r="J670" s="92">
        <f t="shared" si="109"/>
        <v>0</v>
      </c>
      <c r="K670" s="97">
        <f>K$58</f>
        <v>0</v>
      </c>
      <c r="L670" s="94">
        <f t="shared" si="110"/>
        <v>0</v>
      </c>
    </row>
    <row r="671" spans="2:12" ht="15" x14ac:dyDescent="0.25">
      <c r="B671" s="31" t="s">
        <v>427</v>
      </c>
      <c r="C671" s="270">
        <f>C$59</f>
        <v>0</v>
      </c>
      <c r="D671" s="142"/>
      <c r="E671" s="142"/>
      <c r="F671" s="144"/>
      <c r="G671" s="142"/>
      <c r="H671" s="142"/>
      <c r="I671" s="153"/>
      <c r="J671" s="92">
        <f t="shared" si="109"/>
        <v>0</v>
      </c>
      <c r="K671" s="93">
        <f>K$59</f>
        <v>0</v>
      </c>
      <c r="L671" s="94">
        <f t="shared" si="110"/>
        <v>0</v>
      </c>
    </row>
    <row r="672" spans="2:12" ht="15" x14ac:dyDescent="0.25">
      <c r="B672" s="31" t="s">
        <v>428</v>
      </c>
      <c r="C672" s="270">
        <f>C$60</f>
        <v>0</v>
      </c>
      <c r="D672" s="142"/>
      <c r="E672" s="142"/>
      <c r="F672" s="144"/>
      <c r="G672" s="142"/>
      <c r="H672" s="142"/>
      <c r="I672" s="153"/>
      <c r="J672" s="92">
        <f t="shared" si="109"/>
        <v>0</v>
      </c>
      <c r="K672" s="97">
        <f>K$60</f>
        <v>0</v>
      </c>
      <c r="L672" s="94">
        <f t="shared" si="110"/>
        <v>0</v>
      </c>
    </row>
    <row r="673" spans="2:12" ht="15" x14ac:dyDescent="0.25">
      <c r="B673" s="31" t="s">
        <v>429</v>
      </c>
      <c r="C673" s="270">
        <f>C$61</f>
        <v>0</v>
      </c>
      <c r="D673" s="142"/>
      <c r="E673" s="142"/>
      <c r="F673" s="144"/>
      <c r="G673" s="142"/>
      <c r="H673" s="142"/>
      <c r="I673" s="153"/>
      <c r="J673" s="92">
        <f t="shared" si="109"/>
        <v>0</v>
      </c>
      <c r="K673" s="97">
        <f>K$61</f>
        <v>0</v>
      </c>
      <c r="L673" s="94">
        <f t="shared" si="110"/>
        <v>0</v>
      </c>
    </row>
    <row r="674" spans="2:12" ht="15" x14ac:dyDescent="0.25">
      <c r="B674" s="31" t="s">
        <v>430</v>
      </c>
      <c r="C674" s="270">
        <f>C$62</f>
        <v>0</v>
      </c>
      <c r="D674" s="142"/>
      <c r="E674" s="142"/>
      <c r="F674" s="144"/>
      <c r="G674" s="142"/>
      <c r="H674" s="142"/>
      <c r="I674" s="153"/>
      <c r="J674" s="92">
        <f t="shared" si="109"/>
        <v>0</v>
      </c>
      <c r="K674" s="93">
        <f>K$62</f>
        <v>0</v>
      </c>
      <c r="L674" s="94">
        <f t="shared" si="110"/>
        <v>0</v>
      </c>
    </row>
    <row r="675" spans="2:12" ht="15" x14ac:dyDescent="0.25">
      <c r="B675" s="31" t="s">
        <v>431</v>
      </c>
      <c r="C675" s="270">
        <f>C$63</f>
        <v>0</v>
      </c>
      <c r="D675" s="142"/>
      <c r="E675" s="142"/>
      <c r="F675" s="144"/>
      <c r="G675" s="142"/>
      <c r="H675" s="142"/>
      <c r="I675" s="153"/>
      <c r="J675" s="92">
        <f t="shared" si="109"/>
        <v>0</v>
      </c>
      <c r="K675" s="97">
        <f>K$63</f>
        <v>0</v>
      </c>
      <c r="L675" s="94">
        <f t="shared" si="110"/>
        <v>0</v>
      </c>
    </row>
    <row r="676" spans="2:12" ht="15" x14ac:dyDescent="0.25">
      <c r="B676" s="31" t="s">
        <v>432</v>
      </c>
      <c r="C676" s="270">
        <f>C$64</f>
        <v>0</v>
      </c>
      <c r="D676" s="142"/>
      <c r="E676" s="142"/>
      <c r="F676" s="144"/>
      <c r="G676" s="142"/>
      <c r="H676" s="142"/>
      <c r="I676" s="153"/>
      <c r="J676" s="92">
        <f t="shared" si="109"/>
        <v>0</v>
      </c>
      <c r="K676" s="97">
        <f>K$64</f>
        <v>0</v>
      </c>
      <c r="L676" s="94">
        <f t="shared" si="110"/>
        <v>0</v>
      </c>
    </row>
    <row r="677" spans="2:12" ht="15" x14ac:dyDescent="0.25">
      <c r="B677" s="31" t="s">
        <v>433</v>
      </c>
      <c r="C677" s="270">
        <f>C$65</f>
        <v>0</v>
      </c>
      <c r="D677" s="142"/>
      <c r="E677" s="142"/>
      <c r="F677" s="144"/>
      <c r="G677" s="142"/>
      <c r="H677" s="142"/>
      <c r="I677" s="153"/>
      <c r="J677" s="92">
        <f t="shared" si="109"/>
        <v>0</v>
      </c>
      <c r="K677" s="93">
        <f>K$65</f>
        <v>0</v>
      </c>
      <c r="L677" s="94">
        <f t="shared" si="110"/>
        <v>0</v>
      </c>
    </row>
    <row r="678" spans="2:12" ht="15" x14ac:dyDescent="0.25">
      <c r="B678" s="31" t="s">
        <v>434</v>
      </c>
      <c r="C678" s="270">
        <f>C$66</f>
        <v>0</v>
      </c>
      <c r="D678" s="142"/>
      <c r="E678" s="142"/>
      <c r="F678" s="144"/>
      <c r="G678" s="142"/>
      <c r="H678" s="142"/>
      <c r="I678" s="153"/>
      <c r="J678" s="92">
        <f t="shared" si="109"/>
        <v>0</v>
      </c>
      <c r="K678" s="97">
        <f>K$66</f>
        <v>0</v>
      </c>
      <c r="L678" s="94">
        <f t="shared" si="110"/>
        <v>0</v>
      </c>
    </row>
    <row r="679" spans="2:12" ht="15" x14ac:dyDescent="0.25">
      <c r="B679" s="31" t="s">
        <v>593</v>
      </c>
      <c r="C679" s="270">
        <f>C$67</f>
        <v>0</v>
      </c>
      <c r="D679" s="142"/>
      <c r="E679" s="142"/>
      <c r="F679" s="144"/>
      <c r="G679" s="142"/>
      <c r="H679" s="142"/>
      <c r="I679" s="153"/>
      <c r="J679" s="92">
        <f>IF(G679&gt;0,(D679*(F679/G679)),0)</f>
        <v>0</v>
      </c>
      <c r="K679" s="97">
        <f>K$67</f>
        <v>0</v>
      </c>
      <c r="L679" s="94">
        <f>IF(K679&gt;0,((J679/K679)*I679),0)</f>
        <v>0</v>
      </c>
    </row>
    <row r="680" spans="2:12" ht="15" x14ac:dyDescent="0.25">
      <c r="B680" s="31" t="s">
        <v>594</v>
      </c>
      <c r="C680" s="270">
        <f>C$68</f>
        <v>0</v>
      </c>
      <c r="D680" s="142"/>
      <c r="E680" s="142"/>
      <c r="F680" s="144"/>
      <c r="G680" s="142"/>
      <c r="H680" s="142"/>
      <c r="I680" s="153"/>
      <c r="J680" s="92">
        <f t="shared" ref="J680:J691" si="111">IF(G680&gt;0,(D680*(F680/G680)),0)</f>
        <v>0</v>
      </c>
      <c r="K680" s="93">
        <f>K$68</f>
        <v>0</v>
      </c>
      <c r="L680" s="94">
        <f t="shared" ref="L680:L691" si="112">IF(K680&gt;0,((J680/K680)*I680),0)</f>
        <v>0</v>
      </c>
    </row>
    <row r="681" spans="2:12" ht="15" x14ac:dyDescent="0.25">
      <c r="B681" s="31" t="s">
        <v>595</v>
      </c>
      <c r="C681" s="270">
        <f>C$69</f>
        <v>0</v>
      </c>
      <c r="D681" s="142"/>
      <c r="E681" s="142"/>
      <c r="F681" s="144"/>
      <c r="G681" s="142"/>
      <c r="H681" s="142"/>
      <c r="I681" s="153"/>
      <c r="J681" s="92">
        <f t="shared" si="111"/>
        <v>0</v>
      </c>
      <c r="K681" s="97">
        <f>K$69</f>
        <v>0</v>
      </c>
      <c r="L681" s="94">
        <f t="shared" si="112"/>
        <v>0</v>
      </c>
    </row>
    <row r="682" spans="2:12" ht="15" x14ac:dyDescent="0.25">
      <c r="B682" s="31" t="s">
        <v>596</v>
      </c>
      <c r="C682" s="270">
        <f>C$70</f>
        <v>0</v>
      </c>
      <c r="D682" s="142"/>
      <c r="E682" s="142"/>
      <c r="F682" s="144"/>
      <c r="G682" s="142"/>
      <c r="H682" s="142"/>
      <c r="I682" s="153"/>
      <c r="J682" s="92">
        <f t="shared" si="111"/>
        <v>0</v>
      </c>
      <c r="K682" s="97">
        <f>K$70</f>
        <v>0</v>
      </c>
      <c r="L682" s="94">
        <f t="shared" si="112"/>
        <v>0</v>
      </c>
    </row>
    <row r="683" spans="2:12" ht="15" x14ac:dyDescent="0.25">
      <c r="B683" s="31" t="s">
        <v>597</v>
      </c>
      <c r="C683" s="270">
        <f>C$71</f>
        <v>0</v>
      </c>
      <c r="D683" s="142"/>
      <c r="E683" s="142"/>
      <c r="F683" s="144"/>
      <c r="G683" s="142"/>
      <c r="H683" s="142"/>
      <c r="I683" s="153"/>
      <c r="J683" s="92">
        <f t="shared" si="111"/>
        <v>0</v>
      </c>
      <c r="K683" s="93">
        <f>K$71</f>
        <v>0</v>
      </c>
      <c r="L683" s="94">
        <f t="shared" si="112"/>
        <v>0</v>
      </c>
    </row>
    <row r="684" spans="2:12" ht="15" x14ac:dyDescent="0.25">
      <c r="B684" s="31" t="s">
        <v>598</v>
      </c>
      <c r="C684" s="270">
        <f>C$72</f>
        <v>0</v>
      </c>
      <c r="D684" s="142"/>
      <c r="E684" s="142"/>
      <c r="F684" s="144"/>
      <c r="G684" s="142"/>
      <c r="H684" s="142"/>
      <c r="I684" s="153"/>
      <c r="J684" s="92">
        <f t="shared" si="111"/>
        <v>0</v>
      </c>
      <c r="K684" s="97">
        <f>K$72</f>
        <v>0</v>
      </c>
      <c r="L684" s="94">
        <f t="shared" si="112"/>
        <v>0</v>
      </c>
    </row>
    <row r="685" spans="2:12" ht="15" x14ac:dyDescent="0.25">
      <c r="B685" s="31" t="s">
        <v>599</v>
      </c>
      <c r="C685" s="270">
        <f>C$73</f>
        <v>0</v>
      </c>
      <c r="D685" s="142"/>
      <c r="E685" s="142"/>
      <c r="F685" s="144"/>
      <c r="G685" s="142"/>
      <c r="H685" s="142"/>
      <c r="I685" s="153"/>
      <c r="J685" s="92">
        <f t="shared" si="111"/>
        <v>0</v>
      </c>
      <c r="K685" s="97">
        <f>K$73</f>
        <v>0</v>
      </c>
      <c r="L685" s="94">
        <f t="shared" si="112"/>
        <v>0</v>
      </c>
    </row>
    <row r="686" spans="2:12" ht="15" x14ac:dyDescent="0.25">
      <c r="B686" s="31" t="s">
        <v>454</v>
      </c>
      <c r="C686" s="270">
        <f>C$74</f>
        <v>0</v>
      </c>
      <c r="D686" s="142"/>
      <c r="E686" s="142"/>
      <c r="F686" s="144"/>
      <c r="G686" s="142"/>
      <c r="H686" s="142"/>
      <c r="I686" s="153"/>
      <c r="J686" s="92">
        <f t="shared" si="111"/>
        <v>0</v>
      </c>
      <c r="K686" s="93">
        <f>K$74</f>
        <v>0</v>
      </c>
      <c r="L686" s="94">
        <f t="shared" si="112"/>
        <v>0</v>
      </c>
    </row>
    <row r="687" spans="2:12" ht="15" x14ac:dyDescent="0.25">
      <c r="B687" s="31" t="s">
        <v>455</v>
      </c>
      <c r="C687" s="270">
        <f>C$75</f>
        <v>0</v>
      </c>
      <c r="D687" s="142"/>
      <c r="E687" s="142"/>
      <c r="F687" s="144"/>
      <c r="G687" s="142"/>
      <c r="H687" s="142"/>
      <c r="I687" s="153"/>
      <c r="J687" s="92">
        <f t="shared" si="111"/>
        <v>0</v>
      </c>
      <c r="K687" s="97">
        <f>K$75</f>
        <v>0</v>
      </c>
      <c r="L687" s="94">
        <f t="shared" si="112"/>
        <v>0</v>
      </c>
    </row>
    <row r="688" spans="2:12" ht="15" x14ac:dyDescent="0.25">
      <c r="B688" s="31" t="s">
        <v>456</v>
      </c>
      <c r="C688" s="270">
        <f>C$76</f>
        <v>0</v>
      </c>
      <c r="D688" s="142"/>
      <c r="E688" s="142"/>
      <c r="F688" s="144"/>
      <c r="G688" s="142"/>
      <c r="H688" s="142"/>
      <c r="I688" s="153"/>
      <c r="J688" s="92">
        <f t="shared" si="111"/>
        <v>0</v>
      </c>
      <c r="K688" s="97">
        <f>K$76</f>
        <v>0</v>
      </c>
      <c r="L688" s="94">
        <f t="shared" si="112"/>
        <v>0</v>
      </c>
    </row>
    <row r="689" spans="2:12" ht="15" x14ac:dyDescent="0.25">
      <c r="B689" s="31" t="s">
        <v>457</v>
      </c>
      <c r="C689" s="270">
        <f>C$77</f>
        <v>0</v>
      </c>
      <c r="D689" s="142"/>
      <c r="E689" s="142"/>
      <c r="F689" s="144"/>
      <c r="G689" s="142"/>
      <c r="H689" s="142"/>
      <c r="I689" s="153"/>
      <c r="J689" s="92">
        <f t="shared" si="111"/>
        <v>0</v>
      </c>
      <c r="K689" s="93">
        <f>K$77</f>
        <v>0</v>
      </c>
      <c r="L689" s="94">
        <f t="shared" si="112"/>
        <v>0</v>
      </c>
    </row>
    <row r="690" spans="2:12" ht="15" x14ac:dyDescent="0.25">
      <c r="B690" s="31" t="s">
        <v>458</v>
      </c>
      <c r="C690" s="270">
        <f>C$78</f>
        <v>0</v>
      </c>
      <c r="D690" s="142"/>
      <c r="E690" s="142"/>
      <c r="F690" s="144"/>
      <c r="G690" s="142"/>
      <c r="H690" s="142"/>
      <c r="I690" s="153"/>
      <c r="J690" s="92">
        <f t="shared" si="111"/>
        <v>0</v>
      </c>
      <c r="K690" s="97">
        <f>K$78</f>
        <v>0</v>
      </c>
      <c r="L690" s="94">
        <f t="shared" si="112"/>
        <v>0</v>
      </c>
    </row>
    <row r="691" spans="2:12" ht="15" x14ac:dyDescent="0.25">
      <c r="B691" s="31" t="s">
        <v>459</v>
      </c>
      <c r="C691" s="270">
        <f>C$79</f>
        <v>0</v>
      </c>
      <c r="D691" s="142"/>
      <c r="E691" s="142"/>
      <c r="F691" s="144"/>
      <c r="G691" s="142"/>
      <c r="H691" s="142"/>
      <c r="I691" s="153"/>
      <c r="J691" s="92">
        <f t="shared" si="111"/>
        <v>0</v>
      </c>
      <c r="K691" s="97">
        <f>K$79</f>
        <v>0</v>
      </c>
      <c r="L691" s="94">
        <f t="shared" si="112"/>
        <v>0</v>
      </c>
    </row>
    <row r="692" spans="2:12" ht="15" x14ac:dyDescent="0.25">
      <c r="B692" s="31" t="s">
        <v>460</v>
      </c>
      <c r="C692" s="270">
        <f>C$80</f>
        <v>0</v>
      </c>
      <c r="D692" s="142"/>
      <c r="E692" s="142"/>
      <c r="F692" s="144"/>
      <c r="G692" s="142"/>
      <c r="H692" s="142"/>
      <c r="I692" s="153"/>
      <c r="J692" s="92">
        <f>IF(G692&gt;0,(D692*(F692/G692)),0)</f>
        <v>0</v>
      </c>
      <c r="K692" s="93">
        <f>K$80</f>
        <v>0</v>
      </c>
      <c r="L692" s="94">
        <f>IF(K692&gt;0,((J692/K692)*I692),0)</f>
        <v>0</v>
      </c>
    </row>
    <row r="693" spans="2:12" ht="15" x14ac:dyDescent="0.25">
      <c r="B693" s="31" t="s">
        <v>461</v>
      </c>
      <c r="C693" s="270">
        <f>C$81</f>
        <v>0</v>
      </c>
      <c r="D693" s="142"/>
      <c r="E693" s="142"/>
      <c r="F693" s="144"/>
      <c r="G693" s="142"/>
      <c r="H693" s="142"/>
      <c r="I693" s="153"/>
      <c r="J693" s="92">
        <f t="shared" ref="J693:J703" si="113">IF(G693&gt;0,(D693*(F693/G693)),0)</f>
        <v>0</v>
      </c>
      <c r="K693" s="97">
        <f>K$81</f>
        <v>0</v>
      </c>
      <c r="L693" s="94">
        <f t="shared" ref="L693:L703" si="114">IF(K693&gt;0,((J693/K693)*I693),0)</f>
        <v>0</v>
      </c>
    </row>
    <row r="694" spans="2:12" ht="15" x14ac:dyDescent="0.25">
      <c r="B694" s="31" t="s">
        <v>462</v>
      </c>
      <c r="C694" s="270">
        <f>C$82</f>
        <v>0</v>
      </c>
      <c r="D694" s="142"/>
      <c r="E694" s="142"/>
      <c r="F694" s="144"/>
      <c r="G694" s="142"/>
      <c r="H694" s="142"/>
      <c r="I694" s="153"/>
      <c r="J694" s="92">
        <f t="shared" si="113"/>
        <v>0</v>
      </c>
      <c r="K694" s="97">
        <f>K$82</f>
        <v>0</v>
      </c>
      <c r="L694" s="94">
        <f t="shared" si="114"/>
        <v>0</v>
      </c>
    </row>
    <row r="695" spans="2:12" ht="15" x14ac:dyDescent="0.25">
      <c r="B695" s="31" t="s">
        <v>463</v>
      </c>
      <c r="C695" s="270">
        <f>C$83</f>
        <v>0</v>
      </c>
      <c r="D695" s="142"/>
      <c r="E695" s="142"/>
      <c r="F695" s="144"/>
      <c r="G695" s="142"/>
      <c r="H695" s="142"/>
      <c r="I695" s="153"/>
      <c r="J695" s="92">
        <f t="shared" si="113"/>
        <v>0</v>
      </c>
      <c r="K695" s="93">
        <f>K$83</f>
        <v>0</v>
      </c>
      <c r="L695" s="94">
        <f t="shared" si="114"/>
        <v>0</v>
      </c>
    </row>
    <row r="696" spans="2:12" ht="15" x14ac:dyDescent="0.25">
      <c r="B696" s="31" t="s">
        <v>464</v>
      </c>
      <c r="C696" s="270">
        <f>C$84</f>
        <v>0</v>
      </c>
      <c r="D696" s="142"/>
      <c r="E696" s="142"/>
      <c r="F696" s="144"/>
      <c r="G696" s="142"/>
      <c r="H696" s="142"/>
      <c r="I696" s="153"/>
      <c r="J696" s="92">
        <f t="shared" si="113"/>
        <v>0</v>
      </c>
      <c r="K696" s="97">
        <f>K$84</f>
        <v>0</v>
      </c>
      <c r="L696" s="94">
        <f t="shared" si="114"/>
        <v>0</v>
      </c>
    </row>
    <row r="697" spans="2:12" ht="15" x14ac:dyDescent="0.25">
      <c r="B697" s="31" t="s">
        <v>465</v>
      </c>
      <c r="C697" s="270">
        <f>C$85</f>
        <v>0</v>
      </c>
      <c r="D697" s="142"/>
      <c r="E697" s="142"/>
      <c r="F697" s="144"/>
      <c r="G697" s="142"/>
      <c r="H697" s="142"/>
      <c r="I697" s="153"/>
      <c r="J697" s="92">
        <f t="shared" si="113"/>
        <v>0</v>
      </c>
      <c r="K697" s="97">
        <f>K$85</f>
        <v>0</v>
      </c>
      <c r="L697" s="94">
        <f t="shared" si="114"/>
        <v>0</v>
      </c>
    </row>
    <row r="698" spans="2:12" ht="15" x14ac:dyDescent="0.25">
      <c r="B698" s="31" t="s">
        <v>466</v>
      </c>
      <c r="C698" s="270">
        <f>C$86</f>
        <v>0</v>
      </c>
      <c r="D698" s="142"/>
      <c r="E698" s="142"/>
      <c r="F698" s="144"/>
      <c r="G698" s="142"/>
      <c r="H698" s="142"/>
      <c r="I698" s="153"/>
      <c r="J698" s="92">
        <f t="shared" si="113"/>
        <v>0</v>
      </c>
      <c r="K698" s="93">
        <f>K$86</f>
        <v>0</v>
      </c>
      <c r="L698" s="94">
        <f t="shared" si="114"/>
        <v>0</v>
      </c>
    </row>
    <row r="699" spans="2:12" ht="15" x14ac:dyDescent="0.25">
      <c r="B699" s="31" t="s">
        <v>467</v>
      </c>
      <c r="C699" s="270">
        <f>C$87</f>
        <v>0</v>
      </c>
      <c r="D699" s="142"/>
      <c r="E699" s="142"/>
      <c r="F699" s="144"/>
      <c r="G699" s="142"/>
      <c r="H699" s="142"/>
      <c r="I699" s="153"/>
      <c r="J699" s="92">
        <f t="shared" si="113"/>
        <v>0</v>
      </c>
      <c r="K699" s="97">
        <f>K$87</f>
        <v>0</v>
      </c>
      <c r="L699" s="94">
        <f t="shared" si="114"/>
        <v>0</v>
      </c>
    </row>
    <row r="700" spans="2:12" ht="15" x14ac:dyDescent="0.25">
      <c r="B700" s="31" t="s">
        <v>468</v>
      </c>
      <c r="C700" s="270">
        <f>C$88</f>
        <v>0</v>
      </c>
      <c r="D700" s="142"/>
      <c r="E700" s="142"/>
      <c r="F700" s="144"/>
      <c r="G700" s="142"/>
      <c r="H700" s="142"/>
      <c r="I700" s="153"/>
      <c r="J700" s="92">
        <f t="shared" si="113"/>
        <v>0</v>
      </c>
      <c r="K700" s="97">
        <f>K$88</f>
        <v>0</v>
      </c>
      <c r="L700" s="94">
        <f t="shared" si="114"/>
        <v>0</v>
      </c>
    </row>
    <row r="701" spans="2:12" ht="15" x14ac:dyDescent="0.25">
      <c r="B701" s="31" t="s">
        <v>469</v>
      </c>
      <c r="C701" s="270">
        <f>C$89</f>
        <v>0</v>
      </c>
      <c r="D701" s="142"/>
      <c r="E701" s="142"/>
      <c r="F701" s="144"/>
      <c r="G701" s="142"/>
      <c r="H701" s="142"/>
      <c r="I701" s="153"/>
      <c r="J701" s="92">
        <f t="shared" si="113"/>
        <v>0</v>
      </c>
      <c r="K701" s="93">
        <f>K$89</f>
        <v>0</v>
      </c>
      <c r="L701" s="94">
        <f t="shared" si="114"/>
        <v>0</v>
      </c>
    </row>
    <row r="702" spans="2:12" ht="15" x14ac:dyDescent="0.25">
      <c r="B702" s="31" t="s">
        <v>470</v>
      </c>
      <c r="C702" s="270">
        <f>C$90</f>
        <v>0</v>
      </c>
      <c r="D702" s="142"/>
      <c r="E702" s="142"/>
      <c r="F702" s="144"/>
      <c r="G702" s="142"/>
      <c r="H702" s="142"/>
      <c r="I702" s="153"/>
      <c r="J702" s="92">
        <f t="shared" si="113"/>
        <v>0</v>
      </c>
      <c r="K702" s="97">
        <f>K$90</f>
        <v>0</v>
      </c>
      <c r="L702" s="94">
        <f t="shared" si="114"/>
        <v>0</v>
      </c>
    </row>
    <row r="703" spans="2:12" ht="15" x14ac:dyDescent="0.25">
      <c r="B703" s="31" t="s">
        <v>471</v>
      </c>
      <c r="C703" s="270">
        <f>C$91</f>
        <v>0</v>
      </c>
      <c r="D703" s="142"/>
      <c r="E703" s="142"/>
      <c r="F703" s="144"/>
      <c r="G703" s="142"/>
      <c r="H703" s="142"/>
      <c r="I703" s="153"/>
      <c r="J703" s="92">
        <f t="shared" si="113"/>
        <v>0</v>
      </c>
      <c r="K703" s="97">
        <f>K$91</f>
        <v>0</v>
      </c>
      <c r="L703" s="94">
        <f t="shared" si="114"/>
        <v>0</v>
      </c>
    </row>
    <row r="704" spans="2:12" ht="15" x14ac:dyDescent="0.25">
      <c r="B704" s="31" t="s">
        <v>472</v>
      </c>
      <c r="C704" s="270">
        <f>C$92</f>
        <v>0</v>
      </c>
      <c r="D704" s="142"/>
      <c r="E704" s="142"/>
      <c r="F704" s="144"/>
      <c r="G704" s="142"/>
      <c r="H704" s="142"/>
      <c r="I704" s="153"/>
      <c r="J704" s="92">
        <f>IF(G704&gt;0,(D704*(F704/G704)),0)</f>
        <v>0</v>
      </c>
      <c r="K704" s="93">
        <f>K$92</f>
        <v>0</v>
      </c>
      <c r="L704" s="94">
        <f>IF(K704&gt;0,((J704/K704)*I704),0)</f>
        <v>0</v>
      </c>
    </row>
    <row r="705" spans="2:12" ht="15" x14ac:dyDescent="0.25">
      <c r="B705" s="31" t="s">
        <v>473</v>
      </c>
      <c r="C705" s="270">
        <f>C$93</f>
        <v>0</v>
      </c>
      <c r="D705" s="142"/>
      <c r="E705" s="142"/>
      <c r="F705" s="144"/>
      <c r="G705" s="142"/>
      <c r="H705" s="142"/>
      <c r="I705" s="153"/>
      <c r="J705" s="92">
        <f t="shared" ref="J705:J716" si="115">IF(G705&gt;0,(D705*(F705/G705)),0)</f>
        <v>0</v>
      </c>
      <c r="K705" s="97">
        <f>K$93</f>
        <v>0</v>
      </c>
      <c r="L705" s="94">
        <f t="shared" ref="L705:L716" si="116">IF(K705&gt;0,((J705/K705)*I705),0)</f>
        <v>0</v>
      </c>
    </row>
    <row r="706" spans="2:12" ht="15" x14ac:dyDescent="0.25">
      <c r="B706" s="31" t="s">
        <v>474</v>
      </c>
      <c r="C706" s="270">
        <f>C$94</f>
        <v>0</v>
      </c>
      <c r="D706" s="142"/>
      <c r="E706" s="142"/>
      <c r="F706" s="144"/>
      <c r="G706" s="142"/>
      <c r="H706" s="142"/>
      <c r="I706" s="153"/>
      <c r="J706" s="92">
        <f t="shared" si="115"/>
        <v>0</v>
      </c>
      <c r="K706" s="97">
        <f>K$94</f>
        <v>0</v>
      </c>
      <c r="L706" s="94">
        <f t="shared" si="116"/>
        <v>0</v>
      </c>
    </row>
    <row r="707" spans="2:12" ht="15" x14ac:dyDescent="0.25">
      <c r="B707" s="31" t="s">
        <v>475</v>
      </c>
      <c r="C707" s="270">
        <f>C$95</f>
        <v>0</v>
      </c>
      <c r="D707" s="142"/>
      <c r="E707" s="142"/>
      <c r="F707" s="144"/>
      <c r="G707" s="142"/>
      <c r="H707" s="142"/>
      <c r="I707" s="153"/>
      <c r="J707" s="92">
        <f t="shared" si="115"/>
        <v>0</v>
      </c>
      <c r="K707" s="93">
        <f>K$95</f>
        <v>0</v>
      </c>
      <c r="L707" s="94">
        <f t="shared" si="116"/>
        <v>0</v>
      </c>
    </row>
    <row r="708" spans="2:12" ht="15" x14ac:dyDescent="0.25">
      <c r="B708" s="31" t="s">
        <v>476</v>
      </c>
      <c r="C708" s="270">
        <f>C$96</f>
        <v>0</v>
      </c>
      <c r="D708" s="142"/>
      <c r="E708" s="142"/>
      <c r="F708" s="144"/>
      <c r="G708" s="142"/>
      <c r="H708" s="142"/>
      <c r="I708" s="153"/>
      <c r="J708" s="92">
        <f t="shared" si="115"/>
        <v>0</v>
      </c>
      <c r="K708" s="97">
        <f>K$96</f>
        <v>0</v>
      </c>
      <c r="L708" s="94">
        <f t="shared" si="116"/>
        <v>0</v>
      </c>
    </row>
    <row r="709" spans="2:12" ht="15" x14ac:dyDescent="0.25">
      <c r="B709" s="31" t="s">
        <v>477</v>
      </c>
      <c r="C709" s="270">
        <f>C$97</f>
        <v>0</v>
      </c>
      <c r="D709" s="142"/>
      <c r="E709" s="142"/>
      <c r="F709" s="144"/>
      <c r="G709" s="142"/>
      <c r="H709" s="142"/>
      <c r="I709" s="153"/>
      <c r="J709" s="92">
        <f t="shared" si="115"/>
        <v>0</v>
      </c>
      <c r="K709" s="97">
        <f>K$97</f>
        <v>0</v>
      </c>
      <c r="L709" s="94">
        <f t="shared" si="116"/>
        <v>0</v>
      </c>
    </row>
    <row r="710" spans="2:12" ht="15" x14ac:dyDescent="0.25">
      <c r="B710" s="31" t="s">
        <v>478</v>
      </c>
      <c r="C710" s="270">
        <f>C$98</f>
        <v>0</v>
      </c>
      <c r="D710" s="142"/>
      <c r="E710" s="142"/>
      <c r="F710" s="144"/>
      <c r="G710" s="142"/>
      <c r="H710" s="142"/>
      <c r="I710" s="153"/>
      <c r="J710" s="92">
        <f t="shared" si="115"/>
        <v>0</v>
      </c>
      <c r="K710" s="93">
        <f>K$98</f>
        <v>0</v>
      </c>
      <c r="L710" s="94">
        <f t="shared" si="116"/>
        <v>0</v>
      </c>
    </row>
    <row r="711" spans="2:12" ht="15" x14ac:dyDescent="0.25">
      <c r="B711" s="31" t="s">
        <v>479</v>
      </c>
      <c r="C711" s="270">
        <f>C$99</f>
        <v>0</v>
      </c>
      <c r="D711" s="142"/>
      <c r="E711" s="142"/>
      <c r="F711" s="144"/>
      <c r="G711" s="142"/>
      <c r="H711" s="142"/>
      <c r="I711" s="153"/>
      <c r="J711" s="92">
        <f t="shared" si="115"/>
        <v>0</v>
      </c>
      <c r="K711" s="97">
        <f>K$99</f>
        <v>0</v>
      </c>
      <c r="L711" s="94">
        <f t="shared" si="116"/>
        <v>0</v>
      </c>
    </row>
    <row r="712" spans="2:12" ht="15" x14ac:dyDescent="0.25">
      <c r="B712" s="31" t="s">
        <v>480</v>
      </c>
      <c r="C712" s="270">
        <f>C$100</f>
        <v>0</v>
      </c>
      <c r="D712" s="142"/>
      <c r="E712" s="142"/>
      <c r="F712" s="144"/>
      <c r="G712" s="142"/>
      <c r="H712" s="142"/>
      <c r="I712" s="153"/>
      <c r="J712" s="92">
        <f t="shared" si="115"/>
        <v>0</v>
      </c>
      <c r="K712" s="97">
        <f>K$100</f>
        <v>0</v>
      </c>
      <c r="L712" s="94">
        <f t="shared" si="116"/>
        <v>0</v>
      </c>
    </row>
    <row r="713" spans="2:12" ht="15" x14ac:dyDescent="0.25">
      <c r="B713" s="31" t="s">
        <v>481</v>
      </c>
      <c r="C713" s="270">
        <f>C$101</f>
        <v>0</v>
      </c>
      <c r="D713" s="142"/>
      <c r="E713" s="142"/>
      <c r="F713" s="144"/>
      <c r="G713" s="142"/>
      <c r="H713" s="142"/>
      <c r="I713" s="153"/>
      <c r="J713" s="92">
        <f t="shared" si="115"/>
        <v>0</v>
      </c>
      <c r="K713" s="93">
        <f>K$101</f>
        <v>0</v>
      </c>
      <c r="L713" s="94">
        <f t="shared" si="116"/>
        <v>0</v>
      </c>
    </row>
    <row r="714" spans="2:12" ht="15" x14ac:dyDescent="0.25">
      <c r="B714" s="31" t="s">
        <v>482</v>
      </c>
      <c r="C714" s="270">
        <f>C$102</f>
        <v>0</v>
      </c>
      <c r="D714" s="142"/>
      <c r="E714" s="142"/>
      <c r="F714" s="144"/>
      <c r="G714" s="142"/>
      <c r="H714" s="142"/>
      <c r="I714" s="153"/>
      <c r="J714" s="92">
        <f t="shared" si="115"/>
        <v>0</v>
      </c>
      <c r="K714" s="97">
        <f>K$102</f>
        <v>0</v>
      </c>
      <c r="L714" s="94">
        <f t="shared" si="116"/>
        <v>0</v>
      </c>
    </row>
    <row r="715" spans="2:12" ht="15" x14ac:dyDescent="0.25">
      <c r="B715" s="31" t="s">
        <v>483</v>
      </c>
      <c r="C715" s="270">
        <f>C$103</f>
        <v>0</v>
      </c>
      <c r="D715" s="142"/>
      <c r="E715" s="142"/>
      <c r="F715" s="144"/>
      <c r="G715" s="142"/>
      <c r="H715" s="142"/>
      <c r="I715" s="153"/>
      <c r="J715" s="92">
        <f t="shared" si="115"/>
        <v>0</v>
      </c>
      <c r="K715" s="97">
        <f>K$103</f>
        <v>0</v>
      </c>
      <c r="L715" s="94">
        <f t="shared" si="116"/>
        <v>0</v>
      </c>
    </row>
    <row r="716" spans="2:12" ht="15" x14ac:dyDescent="0.25">
      <c r="B716" s="31" t="s">
        <v>484</v>
      </c>
      <c r="C716" s="270">
        <f>C$104</f>
        <v>0</v>
      </c>
      <c r="D716" s="142"/>
      <c r="E716" s="142"/>
      <c r="F716" s="144"/>
      <c r="G716" s="142"/>
      <c r="H716" s="142"/>
      <c r="I716" s="153"/>
      <c r="J716" s="92">
        <f t="shared" si="115"/>
        <v>0</v>
      </c>
      <c r="K716" s="93">
        <f>K$104</f>
        <v>0</v>
      </c>
      <c r="L716" s="94">
        <f t="shared" si="116"/>
        <v>0</v>
      </c>
    </row>
    <row r="717" spans="2:12" x14ac:dyDescent="0.2">
      <c r="C717" s="31"/>
    </row>
    <row r="718" spans="2:12" ht="15" x14ac:dyDescent="0.25">
      <c r="C718" s="279" t="s">
        <v>645</v>
      </c>
      <c r="D718" s="280"/>
      <c r="E718" s="280"/>
      <c r="F718" s="280"/>
      <c r="G718" s="280"/>
      <c r="H718" s="280"/>
      <c r="I718" s="280"/>
      <c r="J718" s="280"/>
      <c r="K718" s="280"/>
      <c r="L718" s="281"/>
    </row>
    <row r="719" spans="2:12" ht="15" x14ac:dyDescent="0.25">
      <c r="B719" s="31" t="s">
        <v>42</v>
      </c>
      <c r="C719" s="270">
        <f>C$5</f>
        <v>0</v>
      </c>
      <c r="D719" s="142"/>
      <c r="E719" s="142"/>
      <c r="F719" s="144"/>
      <c r="G719" s="142"/>
      <c r="H719" s="142"/>
      <c r="I719" s="153"/>
      <c r="J719" s="92">
        <f>IF(G719&gt;0,(D719*(F719/G719)),0)</f>
        <v>0</v>
      </c>
      <c r="K719" s="93">
        <f>K$5</f>
        <v>0</v>
      </c>
      <c r="L719" s="94">
        <f>IF(K719&gt;0,((J719/K719)*I719),0)</f>
        <v>0</v>
      </c>
    </row>
    <row r="720" spans="2:12" ht="15" x14ac:dyDescent="0.25">
      <c r="B720" s="31" t="s">
        <v>43</v>
      </c>
      <c r="C720" s="270">
        <f>C$6</f>
        <v>0</v>
      </c>
      <c r="D720" s="142"/>
      <c r="E720" s="142"/>
      <c r="F720" s="144"/>
      <c r="G720" s="142"/>
      <c r="H720" s="142"/>
      <c r="I720" s="153"/>
      <c r="J720" s="92">
        <f t="shared" ref="J720:J730" si="117">IF(G720&gt;0,(D720*(F720/G720)),0)</f>
        <v>0</v>
      </c>
      <c r="K720" s="97">
        <f>K$6</f>
        <v>0</v>
      </c>
      <c r="L720" s="94">
        <f t="shared" ref="L720:L730" si="118">IF(K720&gt;0,((J720/K720)*I720),0)</f>
        <v>0</v>
      </c>
    </row>
    <row r="721" spans="2:12" ht="15" x14ac:dyDescent="0.25">
      <c r="B721" s="31" t="s">
        <v>44</v>
      </c>
      <c r="C721" s="270">
        <f>C$7</f>
        <v>0</v>
      </c>
      <c r="D721" s="142"/>
      <c r="E721" s="142"/>
      <c r="F721" s="144"/>
      <c r="G721" s="142"/>
      <c r="H721" s="142"/>
      <c r="I721" s="153"/>
      <c r="J721" s="92">
        <f t="shared" si="117"/>
        <v>0</v>
      </c>
      <c r="K721" s="97">
        <f>K$7</f>
        <v>0</v>
      </c>
      <c r="L721" s="94">
        <f t="shared" si="118"/>
        <v>0</v>
      </c>
    </row>
    <row r="722" spans="2:12" ht="15" x14ac:dyDescent="0.25">
      <c r="B722" s="31" t="s">
        <v>45</v>
      </c>
      <c r="C722" s="270">
        <f>C$8</f>
        <v>0</v>
      </c>
      <c r="D722" s="142"/>
      <c r="E722" s="142"/>
      <c r="F722" s="144"/>
      <c r="G722" s="142"/>
      <c r="H722" s="142"/>
      <c r="I722" s="153"/>
      <c r="J722" s="92">
        <f t="shared" si="117"/>
        <v>0</v>
      </c>
      <c r="K722" s="93">
        <f>K$8</f>
        <v>0</v>
      </c>
      <c r="L722" s="94">
        <f t="shared" si="118"/>
        <v>0</v>
      </c>
    </row>
    <row r="723" spans="2:12" ht="15" x14ac:dyDescent="0.25">
      <c r="B723" s="31" t="s">
        <v>46</v>
      </c>
      <c r="C723" s="270">
        <f>C$9</f>
        <v>0</v>
      </c>
      <c r="D723" s="142"/>
      <c r="E723" s="142"/>
      <c r="F723" s="144"/>
      <c r="G723" s="142"/>
      <c r="H723" s="142"/>
      <c r="I723" s="153"/>
      <c r="J723" s="92">
        <f t="shared" si="117"/>
        <v>0</v>
      </c>
      <c r="K723" s="97">
        <f>K$9</f>
        <v>0</v>
      </c>
      <c r="L723" s="94">
        <f t="shared" si="118"/>
        <v>0</v>
      </c>
    </row>
    <row r="724" spans="2:12" ht="15" x14ac:dyDescent="0.25">
      <c r="B724" s="31" t="s">
        <v>47</v>
      </c>
      <c r="C724" s="270">
        <f>C$10</f>
        <v>0</v>
      </c>
      <c r="D724" s="142"/>
      <c r="E724" s="142"/>
      <c r="F724" s="144"/>
      <c r="G724" s="142"/>
      <c r="H724" s="142"/>
      <c r="I724" s="153"/>
      <c r="J724" s="92">
        <f t="shared" si="117"/>
        <v>0</v>
      </c>
      <c r="K724" s="97">
        <f>K$10</f>
        <v>0</v>
      </c>
      <c r="L724" s="94">
        <f t="shared" si="118"/>
        <v>0</v>
      </c>
    </row>
    <row r="725" spans="2:12" ht="15" x14ac:dyDescent="0.25">
      <c r="B725" s="31" t="s">
        <v>48</v>
      </c>
      <c r="C725" s="270">
        <f>C$11</f>
        <v>0</v>
      </c>
      <c r="D725" s="142"/>
      <c r="E725" s="142"/>
      <c r="F725" s="144"/>
      <c r="G725" s="142"/>
      <c r="H725" s="142"/>
      <c r="I725" s="153"/>
      <c r="J725" s="92">
        <f t="shared" si="117"/>
        <v>0</v>
      </c>
      <c r="K725" s="93">
        <f>K$11</f>
        <v>0</v>
      </c>
      <c r="L725" s="94">
        <f t="shared" si="118"/>
        <v>0</v>
      </c>
    </row>
    <row r="726" spans="2:12" ht="15" x14ac:dyDescent="0.25">
      <c r="B726" s="31" t="s">
        <v>49</v>
      </c>
      <c r="C726" s="270">
        <f>C$12</f>
        <v>0</v>
      </c>
      <c r="D726" s="142"/>
      <c r="E726" s="142"/>
      <c r="F726" s="144"/>
      <c r="G726" s="142"/>
      <c r="H726" s="142"/>
      <c r="I726" s="153"/>
      <c r="J726" s="92">
        <f t="shared" si="117"/>
        <v>0</v>
      </c>
      <c r="K726" s="97">
        <f>K$12</f>
        <v>0</v>
      </c>
      <c r="L726" s="94">
        <f t="shared" si="118"/>
        <v>0</v>
      </c>
    </row>
    <row r="727" spans="2:12" ht="15" x14ac:dyDescent="0.25">
      <c r="B727" s="31" t="s">
        <v>50</v>
      </c>
      <c r="C727" s="270">
        <f>C$13</f>
        <v>0</v>
      </c>
      <c r="D727" s="142"/>
      <c r="E727" s="142"/>
      <c r="F727" s="144"/>
      <c r="G727" s="142"/>
      <c r="H727" s="142"/>
      <c r="I727" s="153"/>
      <c r="J727" s="92">
        <f t="shared" si="117"/>
        <v>0</v>
      </c>
      <c r="K727" s="97">
        <f>K$13</f>
        <v>0</v>
      </c>
      <c r="L727" s="94">
        <f t="shared" si="118"/>
        <v>0</v>
      </c>
    </row>
    <row r="728" spans="2:12" ht="15" x14ac:dyDescent="0.25">
      <c r="B728" s="31" t="s">
        <v>51</v>
      </c>
      <c r="C728" s="270">
        <f>C$14</f>
        <v>0</v>
      </c>
      <c r="D728" s="142"/>
      <c r="E728" s="142"/>
      <c r="F728" s="144"/>
      <c r="G728" s="142"/>
      <c r="H728" s="142"/>
      <c r="I728" s="153"/>
      <c r="J728" s="92">
        <f t="shared" si="117"/>
        <v>0</v>
      </c>
      <c r="K728" s="93">
        <f>K$14</f>
        <v>0</v>
      </c>
      <c r="L728" s="94">
        <f t="shared" si="118"/>
        <v>0</v>
      </c>
    </row>
    <row r="729" spans="2:12" ht="15" x14ac:dyDescent="0.25">
      <c r="B729" s="31" t="s">
        <v>52</v>
      </c>
      <c r="C729" s="270">
        <f>C$15</f>
        <v>0</v>
      </c>
      <c r="D729" s="142"/>
      <c r="E729" s="142"/>
      <c r="F729" s="144"/>
      <c r="G729" s="142"/>
      <c r="H729" s="142"/>
      <c r="I729" s="153"/>
      <c r="J729" s="92">
        <f t="shared" si="117"/>
        <v>0</v>
      </c>
      <c r="K729" s="97">
        <f>K$15</f>
        <v>0</v>
      </c>
      <c r="L729" s="94">
        <f t="shared" si="118"/>
        <v>0</v>
      </c>
    </row>
    <row r="730" spans="2:12" ht="15" x14ac:dyDescent="0.25">
      <c r="B730" s="31" t="s">
        <v>53</v>
      </c>
      <c r="C730" s="270">
        <f>C$16</f>
        <v>0</v>
      </c>
      <c r="D730" s="142"/>
      <c r="E730" s="142"/>
      <c r="F730" s="144"/>
      <c r="G730" s="142"/>
      <c r="H730" s="142"/>
      <c r="I730" s="153"/>
      <c r="J730" s="92">
        <f t="shared" si="117"/>
        <v>0</v>
      </c>
      <c r="K730" s="97">
        <f>K$16</f>
        <v>0</v>
      </c>
      <c r="L730" s="94">
        <f t="shared" si="118"/>
        <v>0</v>
      </c>
    </row>
    <row r="731" spans="2:12" ht="15" x14ac:dyDescent="0.25">
      <c r="B731" s="31" t="s">
        <v>54</v>
      </c>
      <c r="C731" s="270">
        <f>C$17</f>
        <v>0</v>
      </c>
      <c r="D731" s="142"/>
      <c r="E731" s="142"/>
      <c r="F731" s="144"/>
      <c r="G731" s="142"/>
      <c r="H731" s="142"/>
      <c r="I731" s="153"/>
      <c r="J731" s="92">
        <f>IF(G731&gt;0,(D731*(F731/G731)),0)</f>
        <v>0</v>
      </c>
      <c r="K731" s="93">
        <f>K$17</f>
        <v>0</v>
      </c>
      <c r="L731" s="94">
        <f>IF(K731&gt;0,((J731/K731)*I731),0)</f>
        <v>0</v>
      </c>
    </row>
    <row r="732" spans="2:12" ht="15" x14ac:dyDescent="0.25">
      <c r="B732" s="31" t="s">
        <v>55</v>
      </c>
      <c r="C732" s="270">
        <f>C$18</f>
        <v>0</v>
      </c>
      <c r="D732" s="142"/>
      <c r="E732" s="142"/>
      <c r="F732" s="144"/>
      <c r="G732" s="142"/>
      <c r="H732" s="142"/>
      <c r="I732" s="153"/>
      <c r="J732" s="92">
        <f t="shared" ref="J732:J743" si="119">IF(G732&gt;0,(D732*(F732/G732)),0)</f>
        <v>0</v>
      </c>
      <c r="K732" s="97">
        <f>K$18</f>
        <v>0</v>
      </c>
      <c r="L732" s="94">
        <f t="shared" ref="L732:L743" si="120">IF(K732&gt;0,((J732/K732)*I732),0)</f>
        <v>0</v>
      </c>
    </row>
    <row r="733" spans="2:12" ht="15" x14ac:dyDescent="0.25">
      <c r="B733" s="31" t="s">
        <v>56</v>
      </c>
      <c r="C733" s="270">
        <f>C$19</f>
        <v>0</v>
      </c>
      <c r="D733" s="142"/>
      <c r="E733" s="142"/>
      <c r="F733" s="144"/>
      <c r="G733" s="142"/>
      <c r="H733" s="142"/>
      <c r="I733" s="153"/>
      <c r="J733" s="92">
        <f t="shared" si="119"/>
        <v>0</v>
      </c>
      <c r="K733" s="97">
        <f>K$19</f>
        <v>0</v>
      </c>
      <c r="L733" s="94">
        <f t="shared" si="120"/>
        <v>0</v>
      </c>
    </row>
    <row r="734" spans="2:12" ht="15" x14ac:dyDescent="0.25">
      <c r="B734" s="31" t="s">
        <v>57</v>
      </c>
      <c r="C734" s="270">
        <f>C$20</f>
        <v>0</v>
      </c>
      <c r="D734" s="142"/>
      <c r="E734" s="142"/>
      <c r="F734" s="144"/>
      <c r="G734" s="142"/>
      <c r="H734" s="142"/>
      <c r="I734" s="153"/>
      <c r="J734" s="92">
        <f t="shared" si="119"/>
        <v>0</v>
      </c>
      <c r="K734" s="93">
        <f>K$20</f>
        <v>0</v>
      </c>
      <c r="L734" s="94">
        <f t="shared" si="120"/>
        <v>0</v>
      </c>
    </row>
    <row r="735" spans="2:12" ht="15" x14ac:dyDescent="0.25">
      <c r="B735" s="31" t="s">
        <v>58</v>
      </c>
      <c r="C735" s="270">
        <f>C$21</f>
        <v>0</v>
      </c>
      <c r="D735" s="142"/>
      <c r="E735" s="142"/>
      <c r="F735" s="144"/>
      <c r="G735" s="142"/>
      <c r="H735" s="142"/>
      <c r="I735" s="153"/>
      <c r="J735" s="92">
        <f t="shared" si="119"/>
        <v>0</v>
      </c>
      <c r="K735" s="97">
        <f>K$21</f>
        <v>0</v>
      </c>
      <c r="L735" s="94">
        <f t="shared" si="120"/>
        <v>0</v>
      </c>
    </row>
    <row r="736" spans="2:12" ht="15" x14ac:dyDescent="0.25">
      <c r="B736" s="31" t="s">
        <v>59</v>
      </c>
      <c r="C736" s="270">
        <f>C$22</f>
        <v>0</v>
      </c>
      <c r="D736" s="142"/>
      <c r="E736" s="142"/>
      <c r="F736" s="144"/>
      <c r="G736" s="142"/>
      <c r="H736" s="142"/>
      <c r="I736" s="153"/>
      <c r="J736" s="92">
        <f t="shared" si="119"/>
        <v>0</v>
      </c>
      <c r="K736" s="97">
        <f>K$22</f>
        <v>0</v>
      </c>
      <c r="L736" s="94">
        <f t="shared" si="120"/>
        <v>0</v>
      </c>
    </row>
    <row r="737" spans="2:12" ht="15" x14ac:dyDescent="0.25">
      <c r="B737" s="31" t="s">
        <v>60</v>
      </c>
      <c r="C737" s="270">
        <f>C$23</f>
        <v>0</v>
      </c>
      <c r="D737" s="142"/>
      <c r="E737" s="142"/>
      <c r="F737" s="144"/>
      <c r="G737" s="142"/>
      <c r="H737" s="142"/>
      <c r="I737" s="153"/>
      <c r="J737" s="92">
        <f t="shared" si="119"/>
        <v>0</v>
      </c>
      <c r="K737" s="93">
        <f>K$23</f>
        <v>0</v>
      </c>
      <c r="L737" s="94">
        <f t="shared" si="120"/>
        <v>0</v>
      </c>
    </row>
    <row r="738" spans="2:12" ht="15" x14ac:dyDescent="0.25">
      <c r="B738" s="31" t="s">
        <v>61</v>
      </c>
      <c r="C738" s="270">
        <f>C$24</f>
        <v>0</v>
      </c>
      <c r="D738" s="142"/>
      <c r="E738" s="142"/>
      <c r="F738" s="144"/>
      <c r="G738" s="142"/>
      <c r="H738" s="142"/>
      <c r="I738" s="153"/>
      <c r="J738" s="92">
        <f t="shared" si="119"/>
        <v>0</v>
      </c>
      <c r="K738" s="97">
        <f>K$24</f>
        <v>0</v>
      </c>
      <c r="L738" s="94">
        <f t="shared" si="120"/>
        <v>0</v>
      </c>
    </row>
    <row r="739" spans="2:12" ht="15" x14ac:dyDescent="0.25">
      <c r="B739" s="31" t="s">
        <v>62</v>
      </c>
      <c r="C739" s="270">
        <f>C$25</f>
        <v>0</v>
      </c>
      <c r="D739" s="142"/>
      <c r="E739" s="142"/>
      <c r="F739" s="144"/>
      <c r="G739" s="142"/>
      <c r="H739" s="142"/>
      <c r="I739" s="153"/>
      <c r="J739" s="92">
        <f t="shared" si="119"/>
        <v>0</v>
      </c>
      <c r="K739" s="97">
        <f>K$25</f>
        <v>0</v>
      </c>
      <c r="L739" s="94">
        <f t="shared" si="120"/>
        <v>0</v>
      </c>
    </row>
    <row r="740" spans="2:12" ht="15" x14ac:dyDescent="0.25">
      <c r="B740" s="31" t="s">
        <v>63</v>
      </c>
      <c r="C740" s="270">
        <f>C$26</f>
        <v>0</v>
      </c>
      <c r="D740" s="142"/>
      <c r="E740" s="142"/>
      <c r="F740" s="144"/>
      <c r="G740" s="142"/>
      <c r="H740" s="142"/>
      <c r="I740" s="153"/>
      <c r="J740" s="92">
        <f t="shared" si="119"/>
        <v>0</v>
      </c>
      <c r="K740" s="93">
        <f>K$26</f>
        <v>0</v>
      </c>
      <c r="L740" s="94">
        <f t="shared" si="120"/>
        <v>0</v>
      </c>
    </row>
    <row r="741" spans="2:12" ht="15" x14ac:dyDescent="0.25">
      <c r="B741" s="31" t="s">
        <v>64</v>
      </c>
      <c r="C741" s="270">
        <f>C$27</f>
        <v>0</v>
      </c>
      <c r="D741" s="142"/>
      <c r="E741" s="142"/>
      <c r="F741" s="144"/>
      <c r="G741" s="142"/>
      <c r="H741" s="142"/>
      <c r="I741" s="153"/>
      <c r="J741" s="92">
        <f t="shared" si="119"/>
        <v>0</v>
      </c>
      <c r="K741" s="97">
        <f>K$27</f>
        <v>0</v>
      </c>
      <c r="L741" s="94">
        <f t="shared" si="120"/>
        <v>0</v>
      </c>
    </row>
    <row r="742" spans="2:12" ht="15" x14ac:dyDescent="0.25">
      <c r="B742" s="31" t="s">
        <v>65</v>
      </c>
      <c r="C742" s="270">
        <f>C$28</f>
        <v>0</v>
      </c>
      <c r="D742" s="142"/>
      <c r="E742" s="142"/>
      <c r="F742" s="144"/>
      <c r="G742" s="142"/>
      <c r="H742" s="142"/>
      <c r="I742" s="153"/>
      <c r="J742" s="92">
        <f t="shared" si="119"/>
        <v>0</v>
      </c>
      <c r="K742" s="97">
        <f>K$28</f>
        <v>0</v>
      </c>
      <c r="L742" s="94">
        <f t="shared" si="120"/>
        <v>0</v>
      </c>
    </row>
    <row r="743" spans="2:12" ht="15" x14ac:dyDescent="0.25">
      <c r="B743" s="31" t="s">
        <v>66</v>
      </c>
      <c r="C743" s="270">
        <f>C$29</f>
        <v>0</v>
      </c>
      <c r="D743" s="142"/>
      <c r="E743" s="142"/>
      <c r="F743" s="144"/>
      <c r="G743" s="142"/>
      <c r="H743" s="142"/>
      <c r="I743" s="153"/>
      <c r="J743" s="92">
        <f t="shared" si="119"/>
        <v>0</v>
      </c>
      <c r="K743" s="93">
        <f>K$29</f>
        <v>0</v>
      </c>
      <c r="L743" s="94">
        <f t="shared" si="120"/>
        <v>0</v>
      </c>
    </row>
    <row r="744" spans="2:12" ht="15" x14ac:dyDescent="0.25">
      <c r="B744" s="31" t="s">
        <v>398</v>
      </c>
      <c r="C744" s="270">
        <f>C$30</f>
        <v>0</v>
      </c>
      <c r="D744" s="142"/>
      <c r="E744" s="142"/>
      <c r="F744" s="144"/>
      <c r="G744" s="142"/>
      <c r="H744" s="142"/>
      <c r="I744" s="153"/>
      <c r="J744" s="92">
        <f>IF(G744&gt;0,(D744*(F744/G744)),0)</f>
        <v>0</v>
      </c>
      <c r="K744" s="97">
        <f>K$30</f>
        <v>0</v>
      </c>
      <c r="L744" s="94">
        <f>IF(K744&gt;0,((J744/K744)*I744),0)</f>
        <v>0</v>
      </c>
    </row>
    <row r="745" spans="2:12" ht="15" x14ac:dyDescent="0.25">
      <c r="B745" s="31" t="s">
        <v>399</v>
      </c>
      <c r="C745" s="270">
        <f>C$31</f>
        <v>0</v>
      </c>
      <c r="D745" s="142"/>
      <c r="E745" s="142"/>
      <c r="F745" s="144"/>
      <c r="G745" s="142"/>
      <c r="H745" s="142"/>
      <c r="I745" s="153"/>
      <c r="J745" s="92">
        <f t="shared" ref="J745:J755" si="121">IF(G745&gt;0,(D745*(F745/G745)),0)</f>
        <v>0</v>
      </c>
      <c r="K745" s="97">
        <f>K$31</f>
        <v>0</v>
      </c>
      <c r="L745" s="94">
        <f t="shared" ref="L745:L755" si="122">IF(K745&gt;0,((J745/K745)*I745),0)</f>
        <v>0</v>
      </c>
    </row>
    <row r="746" spans="2:12" ht="15" x14ac:dyDescent="0.25">
      <c r="B746" s="31" t="s">
        <v>400</v>
      </c>
      <c r="C746" s="270">
        <f>C$32</f>
        <v>0</v>
      </c>
      <c r="D746" s="142"/>
      <c r="E746" s="142"/>
      <c r="F746" s="144"/>
      <c r="G746" s="142"/>
      <c r="H746" s="142"/>
      <c r="I746" s="153"/>
      <c r="J746" s="92">
        <f t="shared" si="121"/>
        <v>0</v>
      </c>
      <c r="K746" s="93">
        <f>K$32</f>
        <v>0</v>
      </c>
      <c r="L746" s="94">
        <f t="shared" si="122"/>
        <v>0</v>
      </c>
    </row>
    <row r="747" spans="2:12" ht="15" x14ac:dyDescent="0.25">
      <c r="B747" s="31" t="s">
        <v>401</v>
      </c>
      <c r="C747" s="270">
        <f>C$33</f>
        <v>0</v>
      </c>
      <c r="D747" s="142"/>
      <c r="E747" s="142"/>
      <c r="F747" s="144"/>
      <c r="G747" s="142"/>
      <c r="H747" s="142"/>
      <c r="I747" s="153"/>
      <c r="J747" s="92">
        <f t="shared" si="121"/>
        <v>0</v>
      </c>
      <c r="K747" s="97">
        <f>K$33</f>
        <v>0</v>
      </c>
      <c r="L747" s="94">
        <f t="shared" si="122"/>
        <v>0</v>
      </c>
    </row>
    <row r="748" spans="2:12" ht="15" x14ac:dyDescent="0.25">
      <c r="B748" s="31" t="s">
        <v>402</v>
      </c>
      <c r="C748" s="270">
        <f>C$34</f>
        <v>0</v>
      </c>
      <c r="D748" s="142"/>
      <c r="E748" s="142"/>
      <c r="F748" s="144"/>
      <c r="G748" s="142"/>
      <c r="H748" s="142"/>
      <c r="I748" s="153"/>
      <c r="J748" s="92">
        <f t="shared" si="121"/>
        <v>0</v>
      </c>
      <c r="K748" s="97">
        <f>K$34</f>
        <v>0</v>
      </c>
      <c r="L748" s="94">
        <f t="shared" si="122"/>
        <v>0</v>
      </c>
    </row>
    <row r="749" spans="2:12" ht="15" x14ac:dyDescent="0.25">
      <c r="B749" s="31" t="s">
        <v>403</v>
      </c>
      <c r="C749" s="270">
        <f>C$35</f>
        <v>0</v>
      </c>
      <c r="D749" s="142"/>
      <c r="E749" s="142"/>
      <c r="F749" s="144"/>
      <c r="G749" s="142"/>
      <c r="H749" s="142"/>
      <c r="I749" s="153"/>
      <c r="J749" s="92">
        <f t="shared" si="121"/>
        <v>0</v>
      </c>
      <c r="K749" s="93">
        <f>K$35</f>
        <v>0</v>
      </c>
      <c r="L749" s="94">
        <f t="shared" si="122"/>
        <v>0</v>
      </c>
    </row>
    <row r="750" spans="2:12" ht="15" x14ac:dyDescent="0.25">
      <c r="B750" s="31" t="s">
        <v>404</v>
      </c>
      <c r="C750" s="270">
        <f>C$36</f>
        <v>0</v>
      </c>
      <c r="D750" s="142"/>
      <c r="E750" s="142"/>
      <c r="F750" s="144"/>
      <c r="G750" s="142"/>
      <c r="H750" s="142"/>
      <c r="I750" s="153"/>
      <c r="J750" s="92">
        <f t="shared" si="121"/>
        <v>0</v>
      </c>
      <c r="K750" s="97">
        <f>K$36</f>
        <v>0</v>
      </c>
      <c r="L750" s="94">
        <f t="shared" si="122"/>
        <v>0</v>
      </c>
    </row>
    <row r="751" spans="2:12" ht="15" x14ac:dyDescent="0.25">
      <c r="B751" s="31" t="s">
        <v>405</v>
      </c>
      <c r="C751" s="270">
        <f>C$37</f>
        <v>0</v>
      </c>
      <c r="D751" s="142"/>
      <c r="E751" s="142"/>
      <c r="F751" s="144"/>
      <c r="G751" s="142"/>
      <c r="H751" s="142"/>
      <c r="I751" s="153"/>
      <c r="J751" s="92">
        <f t="shared" si="121"/>
        <v>0</v>
      </c>
      <c r="K751" s="97">
        <f>K$37</f>
        <v>0</v>
      </c>
      <c r="L751" s="94">
        <f t="shared" si="122"/>
        <v>0</v>
      </c>
    </row>
    <row r="752" spans="2:12" ht="15" x14ac:dyDescent="0.25">
      <c r="B752" s="31" t="s">
        <v>406</v>
      </c>
      <c r="C752" s="270">
        <f>C$38</f>
        <v>0</v>
      </c>
      <c r="D752" s="142"/>
      <c r="E752" s="142"/>
      <c r="F752" s="144"/>
      <c r="G752" s="142"/>
      <c r="H752" s="142"/>
      <c r="I752" s="153"/>
      <c r="J752" s="92">
        <f t="shared" si="121"/>
        <v>0</v>
      </c>
      <c r="K752" s="93">
        <f>K$38</f>
        <v>0</v>
      </c>
      <c r="L752" s="94">
        <f t="shared" si="122"/>
        <v>0</v>
      </c>
    </row>
    <row r="753" spans="2:12" ht="15" x14ac:dyDescent="0.25">
      <c r="B753" s="31" t="s">
        <v>407</v>
      </c>
      <c r="C753" s="270">
        <f>C$39</f>
        <v>0</v>
      </c>
      <c r="D753" s="142"/>
      <c r="E753" s="142"/>
      <c r="F753" s="144"/>
      <c r="G753" s="142"/>
      <c r="H753" s="142"/>
      <c r="I753" s="153"/>
      <c r="J753" s="92">
        <f t="shared" si="121"/>
        <v>0</v>
      </c>
      <c r="K753" s="97">
        <f>K$39</f>
        <v>0</v>
      </c>
      <c r="L753" s="94">
        <f t="shared" si="122"/>
        <v>0</v>
      </c>
    </row>
    <row r="754" spans="2:12" ht="15" x14ac:dyDescent="0.25">
      <c r="B754" s="31" t="s">
        <v>408</v>
      </c>
      <c r="C754" s="270">
        <f>C$40</f>
        <v>0</v>
      </c>
      <c r="D754" s="142"/>
      <c r="E754" s="142"/>
      <c r="F754" s="144"/>
      <c r="G754" s="142"/>
      <c r="H754" s="142"/>
      <c r="I754" s="153"/>
      <c r="J754" s="92">
        <f t="shared" si="121"/>
        <v>0</v>
      </c>
      <c r="K754" s="97">
        <f>K$40</f>
        <v>0</v>
      </c>
      <c r="L754" s="94">
        <f t="shared" si="122"/>
        <v>0</v>
      </c>
    </row>
    <row r="755" spans="2:12" ht="15" x14ac:dyDescent="0.25">
      <c r="B755" s="31" t="s">
        <v>409</v>
      </c>
      <c r="C755" s="270">
        <f>C$41</f>
        <v>0</v>
      </c>
      <c r="D755" s="142"/>
      <c r="E755" s="142"/>
      <c r="F755" s="144"/>
      <c r="G755" s="142"/>
      <c r="H755" s="142"/>
      <c r="I755" s="153"/>
      <c r="J755" s="92">
        <f t="shared" si="121"/>
        <v>0</v>
      </c>
      <c r="K755" s="93">
        <f>K$41</f>
        <v>0</v>
      </c>
      <c r="L755" s="94">
        <f t="shared" si="122"/>
        <v>0</v>
      </c>
    </row>
    <row r="756" spans="2:12" ht="15" x14ac:dyDescent="0.25">
      <c r="B756" s="31" t="s">
        <v>410</v>
      </c>
      <c r="C756" s="270">
        <f>C$42</f>
        <v>0</v>
      </c>
      <c r="D756" s="142"/>
      <c r="E756" s="142"/>
      <c r="F756" s="144"/>
      <c r="G756" s="142"/>
      <c r="H756" s="142"/>
      <c r="I756" s="153"/>
      <c r="J756" s="92">
        <f>IF(G756&gt;0,(D756*(F756/G756)),0)</f>
        <v>0</v>
      </c>
      <c r="K756" s="97">
        <f>K$42</f>
        <v>0</v>
      </c>
      <c r="L756" s="94">
        <f>IF(K756&gt;0,((J756/K756)*I756),0)</f>
        <v>0</v>
      </c>
    </row>
    <row r="757" spans="2:12" ht="15" x14ac:dyDescent="0.25">
      <c r="B757" s="31" t="s">
        <v>411</v>
      </c>
      <c r="C757" s="270">
        <f>C$43</f>
        <v>0</v>
      </c>
      <c r="D757" s="142"/>
      <c r="E757" s="142"/>
      <c r="F757" s="144"/>
      <c r="G757" s="142"/>
      <c r="H757" s="142"/>
      <c r="I757" s="153"/>
      <c r="J757" s="92">
        <f t="shared" ref="J757:J768" si="123">IF(G757&gt;0,(D757*(F757/G757)),0)</f>
        <v>0</v>
      </c>
      <c r="K757" s="97">
        <f>K$43</f>
        <v>0</v>
      </c>
      <c r="L757" s="94">
        <f t="shared" ref="L757:L768" si="124">IF(K757&gt;0,((J757/K757)*I757),0)</f>
        <v>0</v>
      </c>
    </row>
    <row r="758" spans="2:12" ht="15" x14ac:dyDescent="0.25">
      <c r="B758" s="31" t="s">
        <v>412</v>
      </c>
      <c r="C758" s="270">
        <f>C$44</f>
        <v>0</v>
      </c>
      <c r="D758" s="142"/>
      <c r="E758" s="142"/>
      <c r="F758" s="144"/>
      <c r="G758" s="142"/>
      <c r="H758" s="142"/>
      <c r="I758" s="153"/>
      <c r="J758" s="92">
        <f t="shared" si="123"/>
        <v>0</v>
      </c>
      <c r="K758" s="93">
        <f>K$44</f>
        <v>0</v>
      </c>
      <c r="L758" s="94">
        <f t="shared" si="124"/>
        <v>0</v>
      </c>
    </row>
    <row r="759" spans="2:12" ht="15" x14ac:dyDescent="0.25">
      <c r="B759" s="31" t="s">
        <v>413</v>
      </c>
      <c r="C759" s="270">
        <f>C$45</f>
        <v>0</v>
      </c>
      <c r="D759" s="142"/>
      <c r="E759" s="142"/>
      <c r="F759" s="144"/>
      <c r="G759" s="142"/>
      <c r="H759" s="142"/>
      <c r="I759" s="153"/>
      <c r="J759" s="92">
        <f t="shared" si="123"/>
        <v>0</v>
      </c>
      <c r="K759" s="97">
        <f>K$45</f>
        <v>0</v>
      </c>
      <c r="L759" s="94">
        <f t="shared" si="124"/>
        <v>0</v>
      </c>
    </row>
    <row r="760" spans="2:12" ht="15" x14ac:dyDescent="0.25">
      <c r="B760" s="31" t="s">
        <v>414</v>
      </c>
      <c r="C760" s="270">
        <f>C$46</f>
        <v>0</v>
      </c>
      <c r="D760" s="142"/>
      <c r="E760" s="142"/>
      <c r="F760" s="144"/>
      <c r="G760" s="142"/>
      <c r="H760" s="142"/>
      <c r="I760" s="153"/>
      <c r="J760" s="92">
        <f t="shared" si="123"/>
        <v>0</v>
      </c>
      <c r="K760" s="97">
        <f>K$46</f>
        <v>0</v>
      </c>
      <c r="L760" s="94">
        <f t="shared" si="124"/>
        <v>0</v>
      </c>
    </row>
    <row r="761" spans="2:12" ht="15" x14ac:dyDescent="0.25">
      <c r="B761" s="31" t="s">
        <v>415</v>
      </c>
      <c r="C761" s="270">
        <f>C$47</f>
        <v>0</v>
      </c>
      <c r="D761" s="142"/>
      <c r="E761" s="142"/>
      <c r="F761" s="144"/>
      <c r="G761" s="142"/>
      <c r="H761" s="142"/>
      <c r="I761" s="153"/>
      <c r="J761" s="92">
        <f t="shared" si="123"/>
        <v>0</v>
      </c>
      <c r="K761" s="93">
        <f>K$47</f>
        <v>0</v>
      </c>
      <c r="L761" s="94">
        <f t="shared" si="124"/>
        <v>0</v>
      </c>
    </row>
    <row r="762" spans="2:12" ht="15" x14ac:dyDescent="0.25">
      <c r="B762" s="31" t="s">
        <v>416</v>
      </c>
      <c r="C762" s="270">
        <f>C$48</f>
        <v>0</v>
      </c>
      <c r="D762" s="142"/>
      <c r="E762" s="142"/>
      <c r="F762" s="144"/>
      <c r="G762" s="142"/>
      <c r="H762" s="142"/>
      <c r="I762" s="153"/>
      <c r="J762" s="92">
        <f t="shared" si="123"/>
        <v>0</v>
      </c>
      <c r="K762" s="97">
        <f>K$48</f>
        <v>0</v>
      </c>
      <c r="L762" s="94">
        <f t="shared" si="124"/>
        <v>0</v>
      </c>
    </row>
    <row r="763" spans="2:12" ht="15" x14ac:dyDescent="0.25">
      <c r="B763" s="31" t="s">
        <v>417</v>
      </c>
      <c r="C763" s="270">
        <f>C$49</f>
        <v>0</v>
      </c>
      <c r="D763" s="142"/>
      <c r="E763" s="142"/>
      <c r="F763" s="144"/>
      <c r="G763" s="142"/>
      <c r="H763" s="142"/>
      <c r="I763" s="153"/>
      <c r="J763" s="92">
        <f t="shared" si="123"/>
        <v>0</v>
      </c>
      <c r="K763" s="97">
        <f>K$49</f>
        <v>0</v>
      </c>
      <c r="L763" s="94">
        <f t="shared" si="124"/>
        <v>0</v>
      </c>
    </row>
    <row r="764" spans="2:12" ht="15" x14ac:dyDescent="0.25">
      <c r="B764" s="31" t="s">
        <v>418</v>
      </c>
      <c r="C764" s="270">
        <f>C$50</f>
        <v>0</v>
      </c>
      <c r="D764" s="142"/>
      <c r="E764" s="142"/>
      <c r="F764" s="144"/>
      <c r="G764" s="142"/>
      <c r="H764" s="142"/>
      <c r="I764" s="153"/>
      <c r="J764" s="92">
        <f t="shared" si="123"/>
        <v>0</v>
      </c>
      <c r="K764" s="93">
        <f>K$50</f>
        <v>0</v>
      </c>
      <c r="L764" s="94">
        <f t="shared" si="124"/>
        <v>0</v>
      </c>
    </row>
    <row r="765" spans="2:12" ht="15" x14ac:dyDescent="0.25">
      <c r="B765" s="31" t="s">
        <v>419</v>
      </c>
      <c r="C765" s="270">
        <f>C$51</f>
        <v>0</v>
      </c>
      <c r="D765" s="142"/>
      <c r="E765" s="142"/>
      <c r="F765" s="144"/>
      <c r="G765" s="142"/>
      <c r="H765" s="142"/>
      <c r="I765" s="153"/>
      <c r="J765" s="92">
        <f t="shared" si="123"/>
        <v>0</v>
      </c>
      <c r="K765" s="97">
        <f>K$51</f>
        <v>0</v>
      </c>
      <c r="L765" s="94">
        <f t="shared" si="124"/>
        <v>0</v>
      </c>
    </row>
    <row r="766" spans="2:12" ht="15" x14ac:dyDescent="0.25">
      <c r="B766" s="31" t="s">
        <v>420</v>
      </c>
      <c r="C766" s="270">
        <f>C$52</f>
        <v>0</v>
      </c>
      <c r="D766" s="142"/>
      <c r="E766" s="142"/>
      <c r="F766" s="144"/>
      <c r="G766" s="142"/>
      <c r="H766" s="142"/>
      <c r="I766" s="153"/>
      <c r="J766" s="92">
        <f t="shared" si="123"/>
        <v>0</v>
      </c>
      <c r="K766" s="97">
        <f>K$52</f>
        <v>0</v>
      </c>
      <c r="L766" s="94">
        <f t="shared" si="124"/>
        <v>0</v>
      </c>
    </row>
    <row r="767" spans="2:12" ht="15" x14ac:dyDescent="0.25">
      <c r="B767" s="31" t="s">
        <v>421</v>
      </c>
      <c r="C767" s="270">
        <f>C$53</f>
        <v>0</v>
      </c>
      <c r="D767" s="142"/>
      <c r="E767" s="142"/>
      <c r="F767" s="144"/>
      <c r="G767" s="142"/>
      <c r="H767" s="142"/>
      <c r="I767" s="153"/>
      <c r="J767" s="92">
        <f t="shared" si="123"/>
        <v>0</v>
      </c>
      <c r="K767" s="93">
        <f>K$53</f>
        <v>0</v>
      </c>
      <c r="L767" s="94">
        <f t="shared" si="124"/>
        <v>0</v>
      </c>
    </row>
    <row r="768" spans="2:12" ht="15" x14ac:dyDescent="0.25">
      <c r="B768" s="31" t="s">
        <v>422</v>
      </c>
      <c r="C768" s="270">
        <f>C$54</f>
        <v>0</v>
      </c>
      <c r="D768" s="142"/>
      <c r="E768" s="142"/>
      <c r="F768" s="144"/>
      <c r="G768" s="142"/>
      <c r="H768" s="142"/>
      <c r="I768" s="153"/>
      <c r="J768" s="92">
        <f t="shared" si="123"/>
        <v>0</v>
      </c>
      <c r="K768" s="97">
        <f>K$54</f>
        <v>0</v>
      </c>
      <c r="L768" s="94">
        <f t="shared" si="124"/>
        <v>0</v>
      </c>
    </row>
    <row r="769" spans="2:12" ht="15" x14ac:dyDescent="0.25">
      <c r="B769" s="31" t="s">
        <v>423</v>
      </c>
      <c r="C769" s="270">
        <f>C$55</f>
        <v>0</v>
      </c>
      <c r="D769" s="142"/>
      <c r="E769" s="142"/>
      <c r="F769" s="144"/>
      <c r="G769" s="142"/>
      <c r="H769" s="142"/>
      <c r="I769" s="153"/>
      <c r="J769" s="92">
        <f>IF(G769&gt;0,(D769*(F769/G769)),0)</f>
        <v>0</v>
      </c>
      <c r="K769" s="97">
        <f>K$55</f>
        <v>0</v>
      </c>
      <c r="L769" s="94">
        <f>IF(K769&gt;0,((J769/K769)*I769),0)</f>
        <v>0</v>
      </c>
    </row>
    <row r="770" spans="2:12" ht="15" x14ac:dyDescent="0.25">
      <c r="B770" s="31" t="s">
        <v>424</v>
      </c>
      <c r="C770" s="270">
        <f>C$56</f>
        <v>0</v>
      </c>
      <c r="D770" s="142"/>
      <c r="E770" s="142"/>
      <c r="F770" s="144"/>
      <c r="G770" s="142"/>
      <c r="H770" s="142"/>
      <c r="I770" s="153"/>
      <c r="J770" s="92">
        <f t="shared" ref="J770:J780" si="125">IF(G770&gt;0,(D770*(F770/G770)),0)</f>
        <v>0</v>
      </c>
      <c r="K770" s="93">
        <f>K$56</f>
        <v>0</v>
      </c>
      <c r="L770" s="94">
        <f t="shared" ref="L770:L780" si="126">IF(K770&gt;0,((J770/K770)*I770),0)</f>
        <v>0</v>
      </c>
    </row>
    <row r="771" spans="2:12" ht="15" x14ac:dyDescent="0.25">
      <c r="B771" s="31" t="s">
        <v>425</v>
      </c>
      <c r="C771" s="270">
        <f>C$57</f>
        <v>0</v>
      </c>
      <c r="D771" s="142"/>
      <c r="E771" s="142"/>
      <c r="F771" s="144"/>
      <c r="G771" s="142"/>
      <c r="H771" s="142"/>
      <c r="I771" s="153"/>
      <c r="J771" s="92">
        <f t="shared" si="125"/>
        <v>0</v>
      </c>
      <c r="K771" s="97">
        <f>K$57</f>
        <v>0</v>
      </c>
      <c r="L771" s="94">
        <f t="shared" si="126"/>
        <v>0</v>
      </c>
    </row>
    <row r="772" spans="2:12" ht="15" x14ac:dyDescent="0.25">
      <c r="B772" s="31" t="s">
        <v>426</v>
      </c>
      <c r="C772" s="270">
        <f>C$58</f>
        <v>0</v>
      </c>
      <c r="D772" s="142"/>
      <c r="E772" s="142"/>
      <c r="F772" s="144"/>
      <c r="G772" s="142"/>
      <c r="H772" s="142"/>
      <c r="I772" s="153"/>
      <c r="J772" s="92">
        <f t="shared" si="125"/>
        <v>0</v>
      </c>
      <c r="K772" s="97">
        <f>K$58</f>
        <v>0</v>
      </c>
      <c r="L772" s="94">
        <f t="shared" si="126"/>
        <v>0</v>
      </c>
    </row>
    <row r="773" spans="2:12" ht="15" x14ac:dyDescent="0.25">
      <c r="B773" s="31" t="s">
        <v>427</v>
      </c>
      <c r="C773" s="270">
        <f>C$59</f>
        <v>0</v>
      </c>
      <c r="D773" s="142"/>
      <c r="E773" s="142"/>
      <c r="F773" s="144"/>
      <c r="G773" s="142"/>
      <c r="H773" s="142"/>
      <c r="I773" s="153"/>
      <c r="J773" s="92">
        <f t="shared" si="125"/>
        <v>0</v>
      </c>
      <c r="K773" s="93">
        <f>K$59</f>
        <v>0</v>
      </c>
      <c r="L773" s="94">
        <f t="shared" si="126"/>
        <v>0</v>
      </c>
    </row>
    <row r="774" spans="2:12" ht="15" x14ac:dyDescent="0.25">
      <c r="B774" s="31" t="s">
        <v>428</v>
      </c>
      <c r="C774" s="270">
        <f>C$60</f>
        <v>0</v>
      </c>
      <c r="D774" s="142"/>
      <c r="E774" s="142"/>
      <c r="F774" s="144"/>
      <c r="G774" s="142"/>
      <c r="H774" s="142"/>
      <c r="I774" s="153"/>
      <c r="J774" s="92">
        <f t="shared" si="125"/>
        <v>0</v>
      </c>
      <c r="K774" s="97">
        <f>K$60</f>
        <v>0</v>
      </c>
      <c r="L774" s="94">
        <f t="shared" si="126"/>
        <v>0</v>
      </c>
    </row>
    <row r="775" spans="2:12" ht="15" x14ac:dyDescent="0.25">
      <c r="B775" s="31" t="s">
        <v>429</v>
      </c>
      <c r="C775" s="270">
        <f>C$61</f>
        <v>0</v>
      </c>
      <c r="D775" s="142"/>
      <c r="E775" s="142"/>
      <c r="F775" s="144"/>
      <c r="G775" s="142"/>
      <c r="H775" s="142"/>
      <c r="I775" s="153"/>
      <c r="J775" s="92">
        <f t="shared" si="125"/>
        <v>0</v>
      </c>
      <c r="K775" s="97">
        <f>K$61</f>
        <v>0</v>
      </c>
      <c r="L775" s="94">
        <f t="shared" si="126"/>
        <v>0</v>
      </c>
    </row>
    <row r="776" spans="2:12" ht="15" x14ac:dyDescent="0.25">
      <c r="B776" s="31" t="s">
        <v>430</v>
      </c>
      <c r="C776" s="270">
        <f>C$62</f>
        <v>0</v>
      </c>
      <c r="D776" s="142"/>
      <c r="E776" s="142"/>
      <c r="F776" s="144"/>
      <c r="G776" s="142"/>
      <c r="H776" s="142"/>
      <c r="I776" s="153"/>
      <c r="J776" s="92">
        <f t="shared" si="125"/>
        <v>0</v>
      </c>
      <c r="K776" s="93">
        <f>K$62</f>
        <v>0</v>
      </c>
      <c r="L776" s="94">
        <f t="shared" si="126"/>
        <v>0</v>
      </c>
    </row>
    <row r="777" spans="2:12" ht="15" x14ac:dyDescent="0.25">
      <c r="B777" s="31" t="s">
        <v>431</v>
      </c>
      <c r="C777" s="270">
        <f>C$63</f>
        <v>0</v>
      </c>
      <c r="D777" s="142"/>
      <c r="E777" s="142"/>
      <c r="F777" s="144"/>
      <c r="G777" s="142"/>
      <c r="H777" s="142"/>
      <c r="I777" s="153"/>
      <c r="J777" s="92">
        <f t="shared" si="125"/>
        <v>0</v>
      </c>
      <c r="K777" s="97">
        <f>K$63</f>
        <v>0</v>
      </c>
      <c r="L777" s="94">
        <f t="shared" si="126"/>
        <v>0</v>
      </c>
    </row>
    <row r="778" spans="2:12" ht="15" x14ac:dyDescent="0.25">
      <c r="B778" s="31" t="s">
        <v>432</v>
      </c>
      <c r="C778" s="270">
        <f>C$64</f>
        <v>0</v>
      </c>
      <c r="D778" s="142"/>
      <c r="E778" s="142"/>
      <c r="F778" s="144"/>
      <c r="G778" s="142"/>
      <c r="H778" s="142"/>
      <c r="I778" s="153"/>
      <c r="J778" s="92">
        <f t="shared" si="125"/>
        <v>0</v>
      </c>
      <c r="K778" s="97">
        <f>K$64</f>
        <v>0</v>
      </c>
      <c r="L778" s="94">
        <f t="shared" si="126"/>
        <v>0</v>
      </c>
    </row>
    <row r="779" spans="2:12" ht="15" x14ac:dyDescent="0.25">
      <c r="B779" s="31" t="s">
        <v>433</v>
      </c>
      <c r="C779" s="270">
        <f>C$65</f>
        <v>0</v>
      </c>
      <c r="D779" s="142"/>
      <c r="E779" s="142"/>
      <c r="F779" s="144"/>
      <c r="G779" s="142"/>
      <c r="H779" s="142"/>
      <c r="I779" s="153"/>
      <c r="J779" s="92">
        <f t="shared" si="125"/>
        <v>0</v>
      </c>
      <c r="K779" s="93">
        <f>K$65</f>
        <v>0</v>
      </c>
      <c r="L779" s="94">
        <f t="shared" si="126"/>
        <v>0</v>
      </c>
    </row>
    <row r="780" spans="2:12" ht="15" x14ac:dyDescent="0.25">
      <c r="B780" s="31" t="s">
        <v>434</v>
      </c>
      <c r="C780" s="270">
        <f>C$66</f>
        <v>0</v>
      </c>
      <c r="D780" s="142"/>
      <c r="E780" s="142"/>
      <c r="F780" s="144"/>
      <c r="G780" s="142"/>
      <c r="H780" s="142"/>
      <c r="I780" s="153"/>
      <c r="J780" s="92">
        <f t="shared" si="125"/>
        <v>0</v>
      </c>
      <c r="K780" s="97">
        <f>K$66</f>
        <v>0</v>
      </c>
      <c r="L780" s="94">
        <f t="shared" si="126"/>
        <v>0</v>
      </c>
    </row>
    <row r="781" spans="2:12" ht="15" x14ac:dyDescent="0.25">
      <c r="B781" s="31" t="s">
        <v>593</v>
      </c>
      <c r="C781" s="270">
        <f>C$67</f>
        <v>0</v>
      </c>
      <c r="D781" s="142"/>
      <c r="E781" s="142"/>
      <c r="F781" s="144"/>
      <c r="G781" s="142"/>
      <c r="H781" s="142"/>
      <c r="I781" s="153"/>
      <c r="J781" s="92">
        <f>IF(G781&gt;0,(D781*(F781/G781)),0)</f>
        <v>0</v>
      </c>
      <c r="K781" s="97">
        <f>K$67</f>
        <v>0</v>
      </c>
      <c r="L781" s="94">
        <f>IF(K781&gt;0,((J781/K781)*I781),0)</f>
        <v>0</v>
      </c>
    </row>
    <row r="782" spans="2:12" ht="15" x14ac:dyDescent="0.25">
      <c r="B782" s="31" t="s">
        <v>594</v>
      </c>
      <c r="C782" s="270">
        <f>C$68</f>
        <v>0</v>
      </c>
      <c r="D782" s="142"/>
      <c r="E782" s="142"/>
      <c r="F782" s="144"/>
      <c r="G782" s="142"/>
      <c r="H782" s="142"/>
      <c r="I782" s="153"/>
      <c r="J782" s="92">
        <f t="shared" ref="J782:J793" si="127">IF(G782&gt;0,(D782*(F782/G782)),0)</f>
        <v>0</v>
      </c>
      <c r="K782" s="93">
        <f>K$68</f>
        <v>0</v>
      </c>
      <c r="L782" s="94">
        <f t="shared" ref="L782:L793" si="128">IF(K782&gt;0,((J782/K782)*I782),0)</f>
        <v>0</v>
      </c>
    </row>
    <row r="783" spans="2:12" ht="15" x14ac:dyDescent="0.25">
      <c r="B783" s="31" t="s">
        <v>595</v>
      </c>
      <c r="C783" s="270">
        <f>C$69</f>
        <v>0</v>
      </c>
      <c r="D783" s="142"/>
      <c r="E783" s="142"/>
      <c r="F783" s="144"/>
      <c r="G783" s="142"/>
      <c r="H783" s="142"/>
      <c r="I783" s="153"/>
      <c r="J783" s="92">
        <f t="shared" si="127"/>
        <v>0</v>
      </c>
      <c r="K783" s="97">
        <f>K$69</f>
        <v>0</v>
      </c>
      <c r="L783" s="94">
        <f t="shared" si="128"/>
        <v>0</v>
      </c>
    </row>
    <row r="784" spans="2:12" ht="15" x14ac:dyDescent="0.25">
      <c r="B784" s="31" t="s">
        <v>596</v>
      </c>
      <c r="C784" s="270">
        <f>C$70</f>
        <v>0</v>
      </c>
      <c r="D784" s="142"/>
      <c r="E784" s="142"/>
      <c r="F784" s="144"/>
      <c r="G784" s="142"/>
      <c r="H784" s="142"/>
      <c r="I784" s="153"/>
      <c r="J784" s="92">
        <f t="shared" si="127"/>
        <v>0</v>
      </c>
      <c r="K784" s="97">
        <f>K$70</f>
        <v>0</v>
      </c>
      <c r="L784" s="94">
        <f t="shared" si="128"/>
        <v>0</v>
      </c>
    </row>
    <row r="785" spans="2:12" ht="15" x14ac:dyDescent="0.25">
      <c r="B785" s="31" t="s">
        <v>597</v>
      </c>
      <c r="C785" s="270">
        <f>C$71</f>
        <v>0</v>
      </c>
      <c r="D785" s="142"/>
      <c r="E785" s="142"/>
      <c r="F785" s="144"/>
      <c r="G785" s="142"/>
      <c r="H785" s="142"/>
      <c r="I785" s="153"/>
      <c r="J785" s="92">
        <f t="shared" si="127"/>
        <v>0</v>
      </c>
      <c r="K785" s="93">
        <f>K$71</f>
        <v>0</v>
      </c>
      <c r="L785" s="94">
        <f t="shared" si="128"/>
        <v>0</v>
      </c>
    </row>
    <row r="786" spans="2:12" ht="15" x14ac:dyDescent="0.25">
      <c r="B786" s="31" t="s">
        <v>598</v>
      </c>
      <c r="C786" s="270">
        <f>C$72</f>
        <v>0</v>
      </c>
      <c r="D786" s="142"/>
      <c r="E786" s="142"/>
      <c r="F786" s="144"/>
      <c r="G786" s="142"/>
      <c r="H786" s="142"/>
      <c r="I786" s="153"/>
      <c r="J786" s="92">
        <f t="shared" si="127"/>
        <v>0</v>
      </c>
      <c r="K786" s="97">
        <f>K$72</f>
        <v>0</v>
      </c>
      <c r="L786" s="94">
        <f t="shared" si="128"/>
        <v>0</v>
      </c>
    </row>
    <row r="787" spans="2:12" ht="15" x14ac:dyDescent="0.25">
      <c r="B787" s="31" t="s">
        <v>599</v>
      </c>
      <c r="C787" s="270">
        <f>C$73</f>
        <v>0</v>
      </c>
      <c r="D787" s="142"/>
      <c r="E787" s="142"/>
      <c r="F787" s="144"/>
      <c r="G787" s="142"/>
      <c r="H787" s="142"/>
      <c r="I787" s="153"/>
      <c r="J787" s="92">
        <f t="shared" si="127"/>
        <v>0</v>
      </c>
      <c r="K787" s="97">
        <f>K$73</f>
        <v>0</v>
      </c>
      <c r="L787" s="94">
        <f t="shared" si="128"/>
        <v>0</v>
      </c>
    </row>
    <row r="788" spans="2:12" ht="15" x14ac:dyDescent="0.25">
      <c r="B788" s="31" t="s">
        <v>454</v>
      </c>
      <c r="C788" s="270">
        <f>C$74</f>
        <v>0</v>
      </c>
      <c r="D788" s="142"/>
      <c r="E788" s="142"/>
      <c r="F788" s="144"/>
      <c r="G788" s="142"/>
      <c r="H788" s="142"/>
      <c r="I788" s="153"/>
      <c r="J788" s="92">
        <f t="shared" si="127"/>
        <v>0</v>
      </c>
      <c r="K788" s="93">
        <f>K$74</f>
        <v>0</v>
      </c>
      <c r="L788" s="94">
        <f t="shared" si="128"/>
        <v>0</v>
      </c>
    </row>
    <row r="789" spans="2:12" ht="15" x14ac:dyDescent="0.25">
      <c r="B789" s="31" t="s">
        <v>455</v>
      </c>
      <c r="C789" s="270">
        <f>C$75</f>
        <v>0</v>
      </c>
      <c r="D789" s="142"/>
      <c r="E789" s="142"/>
      <c r="F789" s="144"/>
      <c r="G789" s="142"/>
      <c r="H789" s="142"/>
      <c r="I789" s="153"/>
      <c r="J789" s="92">
        <f t="shared" si="127"/>
        <v>0</v>
      </c>
      <c r="K789" s="97">
        <f>K$75</f>
        <v>0</v>
      </c>
      <c r="L789" s="94">
        <f t="shared" si="128"/>
        <v>0</v>
      </c>
    </row>
    <row r="790" spans="2:12" ht="15" x14ac:dyDescent="0.25">
      <c r="B790" s="31" t="s">
        <v>456</v>
      </c>
      <c r="C790" s="270">
        <f>C$76</f>
        <v>0</v>
      </c>
      <c r="D790" s="142"/>
      <c r="E790" s="142"/>
      <c r="F790" s="144"/>
      <c r="G790" s="142"/>
      <c r="H790" s="142"/>
      <c r="I790" s="153"/>
      <c r="J790" s="92">
        <f t="shared" si="127"/>
        <v>0</v>
      </c>
      <c r="K790" s="97">
        <f>K$76</f>
        <v>0</v>
      </c>
      <c r="L790" s="94">
        <f t="shared" si="128"/>
        <v>0</v>
      </c>
    </row>
    <row r="791" spans="2:12" ht="15" x14ac:dyDescent="0.25">
      <c r="B791" s="31" t="s">
        <v>457</v>
      </c>
      <c r="C791" s="270">
        <f>C$77</f>
        <v>0</v>
      </c>
      <c r="D791" s="142"/>
      <c r="E791" s="142"/>
      <c r="F791" s="144"/>
      <c r="G791" s="142"/>
      <c r="H791" s="142"/>
      <c r="I791" s="153"/>
      <c r="J791" s="92">
        <f t="shared" si="127"/>
        <v>0</v>
      </c>
      <c r="K791" s="93">
        <f>K$77</f>
        <v>0</v>
      </c>
      <c r="L791" s="94">
        <f t="shared" si="128"/>
        <v>0</v>
      </c>
    </row>
    <row r="792" spans="2:12" ht="15" x14ac:dyDescent="0.25">
      <c r="B792" s="31" t="s">
        <v>458</v>
      </c>
      <c r="C792" s="270">
        <f>C$78</f>
        <v>0</v>
      </c>
      <c r="D792" s="142"/>
      <c r="E792" s="142"/>
      <c r="F792" s="144"/>
      <c r="G792" s="142"/>
      <c r="H792" s="142"/>
      <c r="I792" s="153"/>
      <c r="J792" s="92">
        <f t="shared" si="127"/>
        <v>0</v>
      </c>
      <c r="K792" s="97">
        <f>K$78</f>
        <v>0</v>
      </c>
      <c r="L792" s="94">
        <f t="shared" si="128"/>
        <v>0</v>
      </c>
    </row>
    <row r="793" spans="2:12" ht="15" x14ac:dyDescent="0.25">
      <c r="B793" s="31" t="s">
        <v>459</v>
      </c>
      <c r="C793" s="270">
        <f>C$79</f>
        <v>0</v>
      </c>
      <c r="D793" s="142"/>
      <c r="E793" s="142"/>
      <c r="F793" s="144"/>
      <c r="G793" s="142"/>
      <c r="H793" s="142"/>
      <c r="I793" s="153"/>
      <c r="J793" s="92">
        <f t="shared" si="127"/>
        <v>0</v>
      </c>
      <c r="K793" s="97">
        <f>K$79</f>
        <v>0</v>
      </c>
      <c r="L793" s="94">
        <f t="shared" si="128"/>
        <v>0</v>
      </c>
    </row>
    <row r="794" spans="2:12" ht="15" x14ac:dyDescent="0.25">
      <c r="B794" s="31" t="s">
        <v>460</v>
      </c>
      <c r="C794" s="270">
        <f>C$80</f>
        <v>0</v>
      </c>
      <c r="D794" s="142"/>
      <c r="E794" s="142"/>
      <c r="F794" s="144"/>
      <c r="G794" s="142"/>
      <c r="H794" s="142"/>
      <c r="I794" s="153"/>
      <c r="J794" s="92">
        <f>IF(G794&gt;0,(D794*(F794/G794)),0)</f>
        <v>0</v>
      </c>
      <c r="K794" s="93">
        <f>K$80</f>
        <v>0</v>
      </c>
      <c r="L794" s="94">
        <f>IF(K794&gt;0,((J794/K794)*I794),0)</f>
        <v>0</v>
      </c>
    </row>
    <row r="795" spans="2:12" ht="15" x14ac:dyDescent="0.25">
      <c r="B795" s="31" t="s">
        <v>461</v>
      </c>
      <c r="C795" s="270">
        <f>C$81</f>
        <v>0</v>
      </c>
      <c r="D795" s="142"/>
      <c r="E795" s="142"/>
      <c r="F795" s="144"/>
      <c r="G795" s="142"/>
      <c r="H795" s="142"/>
      <c r="I795" s="153"/>
      <c r="J795" s="92">
        <f t="shared" ref="J795:J805" si="129">IF(G795&gt;0,(D795*(F795/G795)),0)</f>
        <v>0</v>
      </c>
      <c r="K795" s="97">
        <f>K$81</f>
        <v>0</v>
      </c>
      <c r="L795" s="94">
        <f t="shared" ref="L795:L805" si="130">IF(K795&gt;0,((J795/K795)*I795),0)</f>
        <v>0</v>
      </c>
    </row>
    <row r="796" spans="2:12" ht="15" x14ac:dyDescent="0.25">
      <c r="B796" s="31" t="s">
        <v>462</v>
      </c>
      <c r="C796" s="270">
        <f>C$82</f>
        <v>0</v>
      </c>
      <c r="D796" s="142"/>
      <c r="E796" s="142"/>
      <c r="F796" s="144"/>
      <c r="G796" s="142"/>
      <c r="H796" s="142"/>
      <c r="I796" s="153"/>
      <c r="J796" s="92">
        <f t="shared" si="129"/>
        <v>0</v>
      </c>
      <c r="K796" s="97">
        <f>K$82</f>
        <v>0</v>
      </c>
      <c r="L796" s="94">
        <f t="shared" si="130"/>
        <v>0</v>
      </c>
    </row>
    <row r="797" spans="2:12" ht="15" x14ac:dyDescent="0.25">
      <c r="B797" s="31" t="s">
        <v>463</v>
      </c>
      <c r="C797" s="270">
        <f>C$83</f>
        <v>0</v>
      </c>
      <c r="D797" s="142"/>
      <c r="E797" s="142"/>
      <c r="F797" s="144"/>
      <c r="G797" s="142"/>
      <c r="H797" s="142"/>
      <c r="I797" s="153"/>
      <c r="J797" s="92">
        <f t="shared" si="129"/>
        <v>0</v>
      </c>
      <c r="K797" s="93">
        <f>K$83</f>
        <v>0</v>
      </c>
      <c r="L797" s="94">
        <f t="shared" si="130"/>
        <v>0</v>
      </c>
    </row>
    <row r="798" spans="2:12" ht="15" x14ac:dyDescent="0.25">
      <c r="B798" s="31" t="s">
        <v>464</v>
      </c>
      <c r="C798" s="270">
        <f>C$84</f>
        <v>0</v>
      </c>
      <c r="D798" s="142"/>
      <c r="E798" s="142"/>
      <c r="F798" s="144"/>
      <c r="G798" s="142"/>
      <c r="H798" s="142"/>
      <c r="I798" s="153"/>
      <c r="J798" s="92">
        <f t="shared" si="129"/>
        <v>0</v>
      </c>
      <c r="K798" s="97">
        <f>K$84</f>
        <v>0</v>
      </c>
      <c r="L798" s="94">
        <f t="shared" si="130"/>
        <v>0</v>
      </c>
    </row>
    <row r="799" spans="2:12" ht="15" x14ac:dyDescent="0.25">
      <c r="B799" s="31" t="s">
        <v>465</v>
      </c>
      <c r="C799" s="270">
        <f>C$85</f>
        <v>0</v>
      </c>
      <c r="D799" s="142"/>
      <c r="E799" s="142"/>
      <c r="F799" s="144"/>
      <c r="G799" s="142"/>
      <c r="H799" s="142"/>
      <c r="I799" s="153"/>
      <c r="J799" s="92">
        <f t="shared" si="129"/>
        <v>0</v>
      </c>
      <c r="K799" s="97">
        <f>K$85</f>
        <v>0</v>
      </c>
      <c r="L799" s="94">
        <f t="shared" si="130"/>
        <v>0</v>
      </c>
    </row>
    <row r="800" spans="2:12" ht="15" x14ac:dyDescent="0.25">
      <c r="B800" s="31" t="s">
        <v>466</v>
      </c>
      <c r="C800" s="270">
        <f>C$86</f>
        <v>0</v>
      </c>
      <c r="D800" s="142"/>
      <c r="E800" s="142"/>
      <c r="F800" s="144"/>
      <c r="G800" s="142"/>
      <c r="H800" s="142"/>
      <c r="I800" s="153"/>
      <c r="J800" s="92">
        <f t="shared" si="129"/>
        <v>0</v>
      </c>
      <c r="K800" s="93">
        <f>K$86</f>
        <v>0</v>
      </c>
      <c r="L800" s="94">
        <f t="shared" si="130"/>
        <v>0</v>
      </c>
    </row>
    <row r="801" spans="2:12" ht="15" x14ac:dyDescent="0.25">
      <c r="B801" s="31" t="s">
        <v>467</v>
      </c>
      <c r="C801" s="270">
        <f>C$87</f>
        <v>0</v>
      </c>
      <c r="D801" s="142"/>
      <c r="E801" s="142"/>
      <c r="F801" s="144"/>
      <c r="G801" s="142"/>
      <c r="H801" s="142"/>
      <c r="I801" s="153"/>
      <c r="J801" s="92">
        <f t="shared" si="129"/>
        <v>0</v>
      </c>
      <c r="K801" s="97">
        <f>K$87</f>
        <v>0</v>
      </c>
      <c r="L801" s="94">
        <f t="shared" si="130"/>
        <v>0</v>
      </c>
    </row>
    <row r="802" spans="2:12" ht="15" x14ac:dyDescent="0.25">
      <c r="B802" s="31" t="s">
        <v>468</v>
      </c>
      <c r="C802" s="270">
        <f>C$88</f>
        <v>0</v>
      </c>
      <c r="D802" s="142"/>
      <c r="E802" s="142"/>
      <c r="F802" s="144"/>
      <c r="G802" s="142"/>
      <c r="H802" s="142"/>
      <c r="I802" s="153"/>
      <c r="J802" s="92">
        <f t="shared" si="129"/>
        <v>0</v>
      </c>
      <c r="K802" s="97">
        <f>K$88</f>
        <v>0</v>
      </c>
      <c r="L802" s="94">
        <f t="shared" si="130"/>
        <v>0</v>
      </c>
    </row>
    <row r="803" spans="2:12" ht="15" x14ac:dyDescent="0.25">
      <c r="B803" s="31" t="s">
        <v>469</v>
      </c>
      <c r="C803" s="270">
        <f>C$89</f>
        <v>0</v>
      </c>
      <c r="D803" s="142"/>
      <c r="E803" s="142"/>
      <c r="F803" s="144"/>
      <c r="G803" s="142"/>
      <c r="H803" s="142"/>
      <c r="I803" s="153"/>
      <c r="J803" s="92">
        <f t="shared" si="129"/>
        <v>0</v>
      </c>
      <c r="K803" s="93">
        <f>K$89</f>
        <v>0</v>
      </c>
      <c r="L803" s="94">
        <f t="shared" si="130"/>
        <v>0</v>
      </c>
    </row>
    <row r="804" spans="2:12" ht="15" x14ac:dyDescent="0.25">
      <c r="B804" s="31" t="s">
        <v>470</v>
      </c>
      <c r="C804" s="270">
        <f>C$90</f>
        <v>0</v>
      </c>
      <c r="D804" s="142"/>
      <c r="E804" s="142"/>
      <c r="F804" s="144"/>
      <c r="G804" s="142"/>
      <c r="H804" s="142"/>
      <c r="I804" s="153"/>
      <c r="J804" s="92">
        <f t="shared" si="129"/>
        <v>0</v>
      </c>
      <c r="K804" s="97">
        <f>K$90</f>
        <v>0</v>
      </c>
      <c r="L804" s="94">
        <f t="shared" si="130"/>
        <v>0</v>
      </c>
    </row>
    <row r="805" spans="2:12" ht="15" x14ac:dyDescent="0.25">
      <c r="B805" s="31" t="s">
        <v>471</v>
      </c>
      <c r="C805" s="270">
        <f>C$91</f>
        <v>0</v>
      </c>
      <c r="D805" s="142"/>
      <c r="E805" s="142"/>
      <c r="F805" s="144"/>
      <c r="G805" s="142"/>
      <c r="H805" s="142"/>
      <c r="I805" s="153"/>
      <c r="J805" s="92">
        <f t="shared" si="129"/>
        <v>0</v>
      </c>
      <c r="K805" s="97">
        <f>K$91</f>
        <v>0</v>
      </c>
      <c r="L805" s="94">
        <f t="shared" si="130"/>
        <v>0</v>
      </c>
    </row>
    <row r="806" spans="2:12" ht="15" x14ac:dyDescent="0.25">
      <c r="B806" s="31" t="s">
        <v>472</v>
      </c>
      <c r="C806" s="270">
        <f>C$92</f>
        <v>0</v>
      </c>
      <c r="D806" s="142"/>
      <c r="E806" s="142"/>
      <c r="F806" s="144"/>
      <c r="G806" s="142"/>
      <c r="H806" s="142"/>
      <c r="I806" s="153"/>
      <c r="J806" s="92">
        <f>IF(G806&gt;0,(D806*(F806/G806)),0)</f>
        <v>0</v>
      </c>
      <c r="K806" s="93">
        <f>K$92</f>
        <v>0</v>
      </c>
      <c r="L806" s="94">
        <f>IF(K806&gt;0,((J806/K806)*I806),0)</f>
        <v>0</v>
      </c>
    </row>
    <row r="807" spans="2:12" ht="15" x14ac:dyDescent="0.25">
      <c r="B807" s="31" t="s">
        <v>473</v>
      </c>
      <c r="C807" s="270">
        <f>C$93</f>
        <v>0</v>
      </c>
      <c r="D807" s="142"/>
      <c r="E807" s="142"/>
      <c r="F807" s="144"/>
      <c r="G807" s="142"/>
      <c r="H807" s="142"/>
      <c r="I807" s="153"/>
      <c r="J807" s="92">
        <f t="shared" ref="J807:J818" si="131">IF(G807&gt;0,(D807*(F807/G807)),0)</f>
        <v>0</v>
      </c>
      <c r="K807" s="97">
        <f>K$93</f>
        <v>0</v>
      </c>
      <c r="L807" s="94">
        <f t="shared" ref="L807:L818" si="132">IF(K807&gt;0,((J807/K807)*I807),0)</f>
        <v>0</v>
      </c>
    </row>
    <row r="808" spans="2:12" ht="15" x14ac:dyDescent="0.25">
      <c r="B808" s="31" t="s">
        <v>474</v>
      </c>
      <c r="C808" s="270">
        <f>C$94</f>
        <v>0</v>
      </c>
      <c r="D808" s="142"/>
      <c r="E808" s="142"/>
      <c r="F808" s="144"/>
      <c r="G808" s="142"/>
      <c r="H808" s="142"/>
      <c r="I808" s="153"/>
      <c r="J808" s="92">
        <f t="shared" si="131"/>
        <v>0</v>
      </c>
      <c r="K808" s="97">
        <f>K$94</f>
        <v>0</v>
      </c>
      <c r="L808" s="94">
        <f t="shared" si="132"/>
        <v>0</v>
      </c>
    </row>
    <row r="809" spans="2:12" ht="15" x14ac:dyDescent="0.25">
      <c r="B809" s="31" t="s">
        <v>475</v>
      </c>
      <c r="C809" s="270">
        <f>C$95</f>
        <v>0</v>
      </c>
      <c r="D809" s="142"/>
      <c r="E809" s="142"/>
      <c r="F809" s="144"/>
      <c r="G809" s="142"/>
      <c r="H809" s="142"/>
      <c r="I809" s="153"/>
      <c r="J809" s="92">
        <f t="shared" si="131"/>
        <v>0</v>
      </c>
      <c r="K809" s="93">
        <f>K$95</f>
        <v>0</v>
      </c>
      <c r="L809" s="94">
        <f t="shared" si="132"/>
        <v>0</v>
      </c>
    </row>
    <row r="810" spans="2:12" ht="15" x14ac:dyDescent="0.25">
      <c r="B810" s="31" t="s">
        <v>476</v>
      </c>
      <c r="C810" s="270">
        <f>C$96</f>
        <v>0</v>
      </c>
      <c r="D810" s="142"/>
      <c r="E810" s="142"/>
      <c r="F810" s="144"/>
      <c r="G810" s="142"/>
      <c r="H810" s="142"/>
      <c r="I810" s="153"/>
      <c r="J810" s="92">
        <f t="shared" si="131"/>
        <v>0</v>
      </c>
      <c r="K810" s="97">
        <f>K$96</f>
        <v>0</v>
      </c>
      <c r="L810" s="94">
        <f t="shared" si="132"/>
        <v>0</v>
      </c>
    </row>
    <row r="811" spans="2:12" ht="15" x14ac:dyDescent="0.25">
      <c r="B811" s="31" t="s">
        <v>477</v>
      </c>
      <c r="C811" s="270">
        <f>C$97</f>
        <v>0</v>
      </c>
      <c r="D811" s="142"/>
      <c r="E811" s="142"/>
      <c r="F811" s="144"/>
      <c r="G811" s="142"/>
      <c r="H811" s="142"/>
      <c r="I811" s="153"/>
      <c r="J811" s="92">
        <f t="shared" si="131"/>
        <v>0</v>
      </c>
      <c r="K811" s="97">
        <f>K$97</f>
        <v>0</v>
      </c>
      <c r="L811" s="94">
        <f t="shared" si="132"/>
        <v>0</v>
      </c>
    </row>
    <row r="812" spans="2:12" ht="15" x14ac:dyDescent="0.25">
      <c r="B812" s="31" t="s">
        <v>478</v>
      </c>
      <c r="C812" s="270">
        <f>C$98</f>
        <v>0</v>
      </c>
      <c r="D812" s="142"/>
      <c r="E812" s="142"/>
      <c r="F812" s="144"/>
      <c r="G812" s="142"/>
      <c r="H812" s="142"/>
      <c r="I812" s="153"/>
      <c r="J812" s="92">
        <f t="shared" si="131"/>
        <v>0</v>
      </c>
      <c r="K812" s="93">
        <f>K$98</f>
        <v>0</v>
      </c>
      <c r="L812" s="94">
        <f t="shared" si="132"/>
        <v>0</v>
      </c>
    </row>
    <row r="813" spans="2:12" ht="15" x14ac:dyDescent="0.25">
      <c r="B813" s="31" t="s">
        <v>479</v>
      </c>
      <c r="C813" s="270">
        <f>C$99</f>
        <v>0</v>
      </c>
      <c r="D813" s="142"/>
      <c r="E813" s="142"/>
      <c r="F813" s="144"/>
      <c r="G813" s="142"/>
      <c r="H813" s="142"/>
      <c r="I813" s="153"/>
      <c r="J813" s="92">
        <f t="shared" si="131"/>
        <v>0</v>
      </c>
      <c r="K813" s="97">
        <f>K$99</f>
        <v>0</v>
      </c>
      <c r="L813" s="94">
        <f t="shared" si="132"/>
        <v>0</v>
      </c>
    </row>
    <row r="814" spans="2:12" ht="15" x14ac:dyDescent="0.25">
      <c r="B814" s="31" t="s">
        <v>480</v>
      </c>
      <c r="C814" s="270">
        <f>C$100</f>
        <v>0</v>
      </c>
      <c r="D814" s="142"/>
      <c r="E814" s="142"/>
      <c r="F814" s="144"/>
      <c r="G814" s="142"/>
      <c r="H814" s="142"/>
      <c r="I814" s="153"/>
      <c r="J814" s="92">
        <f t="shared" si="131"/>
        <v>0</v>
      </c>
      <c r="K814" s="97">
        <f>K$100</f>
        <v>0</v>
      </c>
      <c r="L814" s="94">
        <f t="shared" si="132"/>
        <v>0</v>
      </c>
    </row>
    <row r="815" spans="2:12" ht="15" x14ac:dyDescent="0.25">
      <c r="B815" s="31" t="s">
        <v>481</v>
      </c>
      <c r="C815" s="270">
        <f>C$101</f>
        <v>0</v>
      </c>
      <c r="D815" s="142"/>
      <c r="E815" s="142"/>
      <c r="F815" s="144"/>
      <c r="G815" s="142"/>
      <c r="H815" s="142"/>
      <c r="I815" s="153"/>
      <c r="J815" s="92">
        <f t="shared" si="131"/>
        <v>0</v>
      </c>
      <c r="K815" s="93">
        <f>K$101</f>
        <v>0</v>
      </c>
      <c r="L815" s="94">
        <f t="shared" si="132"/>
        <v>0</v>
      </c>
    </row>
    <row r="816" spans="2:12" ht="15" x14ac:dyDescent="0.25">
      <c r="B816" s="31" t="s">
        <v>482</v>
      </c>
      <c r="C816" s="270">
        <f>C$102</f>
        <v>0</v>
      </c>
      <c r="D816" s="142"/>
      <c r="E816" s="142"/>
      <c r="F816" s="144"/>
      <c r="G816" s="142"/>
      <c r="H816" s="142"/>
      <c r="I816" s="153"/>
      <c r="J816" s="92">
        <f t="shared" si="131"/>
        <v>0</v>
      </c>
      <c r="K816" s="97">
        <f>K$102</f>
        <v>0</v>
      </c>
      <c r="L816" s="94">
        <f t="shared" si="132"/>
        <v>0</v>
      </c>
    </row>
    <row r="817" spans="2:12" ht="15" x14ac:dyDescent="0.25">
      <c r="B817" s="31" t="s">
        <v>483</v>
      </c>
      <c r="C817" s="270">
        <f>C$103</f>
        <v>0</v>
      </c>
      <c r="D817" s="142"/>
      <c r="E817" s="142"/>
      <c r="F817" s="144"/>
      <c r="G817" s="142"/>
      <c r="H817" s="142"/>
      <c r="I817" s="153"/>
      <c r="J817" s="92">
        <f t="shared" si="131"/>
        <v>0</v>
      </c>
      <c r="K817" s="97">
        <f>K$103</f>
        <v>0</v>
      </c>
      <c r="L817" s="94">
        <f t="shared" si="132"/>
        <v>0</v>
      </c>
    </row>
    <row r="818" spans="2:12" ht="15" x14ac:dyDescent="0.25">
      <c r="B818" s="31" t="s">
        <v>484</v>
      </c>
      <c r="C818" s="270">
        <f>C$104</f>
        <v>0</v>
      </c>
      <c r="D818" s="142"/>
      <c r="E818" s="142"/>
      <c r="F818" s="144"/>
      <c r="G818" s="142"/>
      <c r="H818" s="142"/>
      <c r="I818" s="153"/>
      <c r="J818" s="92">
        <f t="shared" si="131"/>
        <v>0</v>
      </c>
      <c r="K818" s="93">
        <f>K$104</f>
        <v>0</v>
      </c>
      <c r="L818" s="94">
        <f t="shared" si="132"/>
        <v>0</v>
      </c>
    </row>
    <row r="819" spans="2:12" x14ac:dyDescent="0.2">
      <c r="C819" s="31"/>
    </row>
    <row r="820" spans="2:12" ht="15" x14ac:dyDescent="0.25">
      <c r="C820" s="279" t="s">
        <v>646</v>
      </c>
      <c r="D820" s="280"/>
      <c r="E820" s="280"/>
      <c r="F820" s="280"/>
      <c r="G820" s="280"/>
      <c r="H820" s="280"/>
      <c r="I820" s="280"/>
      <c r="J820" s="280"/>
      <c r="K820" s="280"/>
      <c r="L820" s="281"/>
    </row>
    <row r="821" spans="2:12" ht="15" x14ac:dyDescent="0.25">
      <c r="B821" s="31" t="s">
        <v>42</v>
      </c>
      <c r="C821" s="270">
        <f>C$5</f>
        <v>0</v>
      </c>
      <c r="D821" s="142"/>
      <c r="E821" s="142"/>
      <c r="F821" s="144"/>
      <c r="G821" s="142"/>
      <c r="H821" s="142"/>
      <c r="I821" s="153"/>
      <c r="J821" s="92">
        <f>IF(G821&gt;0,(D821*(F821/G821)),0)</f>
        <v>0</v>
      </c>
      <c r="K821" s="93">
        <f>K$5</f>
        <v>0</v>
      </c>
      <c r="L821" s="94">
        <f>IF(K821&gt;0,((J821/K821)*I821),0)</f>
        <v>0</v>
      </c>
    </row>
    <row r="822" spans="2:12" ht="15" x14ac:dyDescent="0.25">
      <c r="B822" s="31" t="s">
        <v>43</v>
      </c>
      <c r="C822" s="270">
        <f>C$6</f>
        <v>0</v>
      </c>
      <c r="D822" s="142"/>
      <c r="E822" s="142"/>
      <c r="F822" s="144"/>
      <c r="G822" s="142"/>
      <c r="H822" s="142"/>
      <c r="I822" s="153"/>
      <c r="J822" s="92">
        <f t="shared" ref="J822:J832" si="133">IF(G822&gt;0,(D822*(F822/G822)),0)</f>
        <v>0</v>
      </c>
      <c r="K822" s="97">
        <f>K$6</f>
        <v>0</v>
      </c>
      <c r="L822" s="94">
        <f t="shared" ref="L822:L832" si="134">IF(K822&gt;0,((J822/K822)*I822),0)</f>
        <v>0</v>
      </c>
    </row>
    <row r="823" spans="2:12" ht="15" x14ac:dyDescent="0.25">
      <c r="B823" s="31" t="s">
        <v>44</v>
      </c>
      <c r="C823" s="270">
        <f>C$7</f>
        <v>0</v>
      </c>
      <c r="D823" s="142"/>
      <c r="E823" s="142"/>
      <c r="F823" s="144"/>
      <c r="G823" s="142"/>
      <c r="H823" s="142"/>
      <c r="I823" s="153"/>
      <c r="J823" s="92">
        <f t="shared" si="133"/>
        <v>0</v>
      </c>
      <c r="K823" s="97">
        <f>K$7</f>
        <v>0</v>
      </c>
      <c r="L823" s="94">
        <f t="shared" si="134"/>
        <v>0</v>
      </c>
    </row>
    <row r="824" spans="2:12" ht="15" x14ac:dyDescent="0.25">
      <c r="B824" s="31" t="s">
        <v>45</v>
      </c>
      <c r="C824" s="270">
        <f>C$8</f>
        <v>0</v>
      </c>
      <c r="D824" s="142"/>
      <c r="E824" s="142"/>
      <c r="F824" s="144"/>
      <c r="G824" s="142"/>
      <c r="H824" s="142"/>
      <c r="I824" s="153"/>
      <c r="J824" s="92">
        <f t="shared" si="133"/>
        <v>0</v>
      </c>
      <c r="K824" s="93">
        <f>K$8</f>
        <v>0</v>
      </c>
      <c r="L824" s="94">
        <f t="shared" si="134"/>
        <v>0</v>
      </c>
    </row>
    <row r="825" spans="2:12" ht="15" x14ac:dyDescent="0.25">
      <c r="B825" s="31" t="s">
        <v>46</v>
      </c>
      <c r="C825" s="270">
        <f>C$9</f>
        <v>0</v>
      </c>
      <c r="D825" s="142"/>
      <c r="E825" s="142"/>
      <c r="F825" s="144"/>
      <c r="G825" s="142"/>
      <c r="H825" s="142"/>
      <c r="I825" s="153"/>
      <c r="J825" s="92">
        <f t="shared" si="133"/>
        <v>0</v>
      </c>
      <c r="K825" s="97">
        <f>K$9</f>
        <v>0</v>
      </c>
      <c r="L825" s="94">
        <f t="shared" si="134"/>
        <v>0</v>
      </c>
    </row>
    <row r="826" spans="2:12" ht="15" x14ac:dyDescent="0.25">
      <c r="B826" s="31" t="s">
        <v>47</v>
      </c>
      <c r="C826" s="270">
        <f>C$10</f>
        <v>0</v>
      </c>
      <c r="D826" s="142"/>
      <c r="E826" s="142"/>
      <c r="F826" s="144"/>
      <c r="G826" s="142"/>
      <c r="H826" s="142"/>
      <c r="I826" s="153"/>
      <c r="J826" s="92">
        <f t="shared" si="133"/>
        <v>0</v>
      </c>
      <c r="K826" s="97">
        <f>K$10</f>
        <v>0</v>
      </c>
      <c r="L826" s="94">
        <f t="shared" si="134"/>
        <v>0</v>
      </c>
    </row>
    <row r="827" spans="2:12" ht="15" x14ac:dyDescent="0.25">
      <c r="B827" s="31" t="s">
        <v>48</v>
      </c>
      <c r="C827" s="270">
        <f>C$11</f>
        <v>0</v>
      </c>
      <c r="D827" s="142"/>
      <c r="E827" s="142"/>
      <c r="F827" s="144"/>
      <c r="G827" s="142"/>
      <c r="H827" s="142"/>
      <c r="I827" s="153"/>
      <c r="J827" s="92">
        <f t="shared" si="133"/>
        <v>0</v>
      </c>
      <c r="K827" s="93">
        <f>K$11</f>
        <v>0</v>
      </c>
      <c r="L827" s="94">
        <f t="shared" si="134"/>
        <v>0</v>
      </c>
    </row>
    <row r="828" spans="2:12" ht="15" x14ac:dyDescent="0.25">
      <c r="B828" s="31" t="s">
        <v>49</v>
      </c>
      <c r="C828" s="270">
        <f>C$12</f>
        <v>0</v>
      </c>
      <c r="D828" s="142"/>
      <c r="E828" s="142"/>
      <c r="F828" s="144"/>
      <c r="G828" s="142"/>
      <c r="H828" s="142"/>
      <c r="I828" s="153"/>
      <c r="J828" s="92">
        <f t="shared" si="133"/>
        <v>0</v>
      </c>
      <c r="K828" s="97">
        <f>K$12</f>
        <v>0</v>
      </c>
      <c r="L828" s="94">
        <f t="shared" si="134"/>
        <v>0</v>
      </c>
    </row>
    <row r="829" spans="2:12" ht="15" x14ac:dyDescent="0.25">
      <c r="B829" s="31" t="s">
        <v>50</v>
      </c>
      <c r="C829" s="270">
        <f>C$13</f>
        <v>0</v>
      </c>
      <c r="D829" s="142"/>
      <c r="E829" s="142"/>
      <c r="F829" s="144"/>
      <c r="G829" s="142"/>
      <c r="H829" s="142"/>
      <c r="I829" s="153"/>
      <c r="J829" s="92">
        <f t="shared" si="133"/>
        <v>0</v>
      </c>
      <c r="K829" s="97">
        <f>K$13</f>
        <v>0</v>
      </c>
      <c r="L829" s="94">
        <f t="shared" si="134"/>
        <v>0</v>
      </c>
    </row>
    <row r="830" spans="2:12" ht="15" x14ac:dyDescent="0.25">
      <c r="B830" s="31" t="s">
        <v>51</v>
      </c>
      <c r="C830" s="270">
        <f>C$14</f>
        <v>0</v>
      </c>
      <c r="D830" s="142"/>
      <c r="E830" s="142"/>
      <c r="F830" s="144"/>
      <c r="G830" s="142"/>
      <c r="H830" s="142"/>
      <c r="I830" s="153"/>
      <c r="J830" s="92">
        <f t="shared" si="133"/>
        <v>0</v>
      </c>
      <c r="K830" s="93">
        <f>K$14</f>
        <v>0</v>
      </c>
      <c r="L830" s="94">
        <f t="shared" si="134"/>
        <v>0</v>
      </c>
    </row>
    <row r="831" spans="2:12" ht="15" x14ac:dyDescent="0.25">
      <c r="B831" s="31" t="s">
        <v>52</v>
      </c>
      <c r="C831" s="270">
        <f>C$15</f>
        <v>0</v>
      </c>
      <c r="D831" s="142"/>
      <c r="E831" s="142"/>
      <c r="F831" s="144"/>
      <c r="G831" s="142"/>
      <c r="H831" s="142"/>
      <c r="I831" s="153"/>
      <c r="J831" s="92">
        <f t="shared" si="133"/>
        <v>0</v>
      </c>
      <c r="K831" s="97">
        <f>K$15</f>
        <v>0</v>
      </c>
      <c r="L831" s="94">
        <f t="shared" si="134"/>
        <v>0</v>
      </c>
    </row>
    <row r="832" spans="2:12" ht="15" x14ac:dyDescent="0.25">
      <c r="B832" s="31" t="s">
        <v>53</v>
      </c>
      <c r="C832" s="270">
        <f>C$16</f>
        <v>0</v>
      </c>
      <c r="D832" s="142"/>
      <c r="E832" s="142"/>
      <c r="F832" s="144"/>
      <c r="G832" s="142"/>
      <c r="H832" s="142"/>
      <c r="I832" s="153"/>
      <c r="J832" s="92">
        <f t="shared" si="133"/>
        <v>0</v>
      </c>
      <c r="K832" s="97">
        <f>K$16</f>
        <v>0</v>
      </c>
      <c r="L832" s="94">
        <f t="shared" si="134"/>
        <v>0</v>
      </c>
    </row>
    <row r="833" spans="2:12" ht="15" x14ac:dyDescent="0.25">
      <c r="B833" s="31" t="s">
        <v>54</v>
      </c>
      <c r="C833" s="270">
        <f>C$17</f>
        <v>0</v>
      </c>
      <c r="D833" s="142"/>
      <c r="E833" s="142"/>
      <c r="F833" s="144"/>
      <c r="G833" s="142"/>
      <c r="H833" s="142"/>
      <c r="I833" s="153"/>
      <c r="J833" s="92">
        <f>IF(G833&gt;0,(D833*(F833/G833)),0)</f>
        <v>0</v>
      </c>
      <c r="K833" s="93">
        <f>K$17</f>
        <v>0</v>
      </c>
      <c r="L833" s="94">
        <f>IF(K833&gt;0,((J833/K833)*I833),0)</f>
        <v>0</v>
      </c>
    </row>
    <row r="834" spans="2:12" ht="15" x14ac:dyDescent="0.25">
      <c r="B834" s="31" t="s">
        <v>55</v>
      </c>
      <c r="C834" s="270">
        <f>C$18</f>
        <v>0</v>
      </c>
      <c r="D834" s="142"/>
      <c r="E834" s="142"/>
      <c r="F834" s="144"/>
      <c r="G834" s="142"/>
      <c r="H834" s="142"/>
      <c r="I834" s="153"/>
      <c r="J834" s="92">
        <f t="shared" ref="J834:J845" si="135">IF(G834&gt;0,(D834*(F834/G834)),0)</f>
        <v>0</v>
      </c>
      <c r="K834" s="97">
        <f>K$18</f>
        <v>0</v>
      </c>
      <c r="L834" s="94">
        <f t="shared" ref="L834:L845" si="136">IF(K834&gt;0,((J834/K834)*I834),0)</f>
        <v>0</v>
      </c>
    </row>
    <row r="835" spans="2:12" ht="15" x14ac:dyDescent="0.25">
      <c r="B835" s="31" t="s">
        <v>56</v>
      </c>
      <c r="C835" s="270">
        <f>C$19</f>
        <v>0</v>
      </c>
      <c r="D835" s="142"/>
      <c r="E835" s="142"/>
      <c r="F835" s="144"/>
      <c r="G835" s="142"/>
      <c r="H835" s="142"/>
      <c r="I835" s="153"/>
      <c r="J835" s="92">
        <f t="shared" si="135"/>
        <v>0</v>
      </c>
      <c r="K835" s="97">
        <f>K$19</f>
        <v>0</v>
      </c>
      <c r="L835" s="94">
        <f t="shared" si="136"/>
        <v>0</v>
      </c>
    </row>
    <row r="836" spans="2:12" ht="15" x14ac:dyDescent="0.25">
      <c r="B836" s="31" t="s">
        <v>57</v>
      </c>
      <c r="C836" s="270">
        <f>C$20</f>
        <v>0</v>
      </c>
      <c r="D836" s="142"/>
      <c r="E836" s="142"/>
      <c r="F836" s="144"/>
      <c r="G836" s="142"/>
      <c r="H836" s="142"/>
      <c r="I836" s="153"/>
      <c r="J836" s="92">
        <f t="shared" si="135"/>
        <v>0</v>
      </c>
      <c r="K836" s="93">
        <f>K$20</f>
        <v>0</v>
      </c>
      <c r="L836" s="94">
        <f t="shared" si="136"/>
        <v>0</v>
      </c>
    </row>
    <row r="837" spans="2:12" ht="15" x14ac:dyDescent="0.25">
      <c r="B837" s="31" t="s">
        <v>58</v>
      </c>
      <c r="C837" s="270">
        <f>C$21</f>
        <v>0</v>
      </c>
      <c r="D837" s="142"/>
      <c r="E837" s="142"/>
      <c r="F837" s="144"/>
      <c r="G837" s="142"/>
      <c r="H837" s="142"/>
      <c r="I837" s="153"/>
      <c r="J837" s="92">
        <f t="shared" si="135"/>
        <v>0</v>
      </c>
      <c r="K837" s="97">
        <f>K$21</f>
        <v>0</v>
      </c>
      <c r="L837" s="94">
        <f t="shared" si="136"/>
        <v>0</v>
      </c>
    </row>
    <row r="838" spans="2:12" ht="15" x14ac:dyDescent="0.25">
      <c r="B838" s="31" t="s">
        <v>59</v>
      </c>
      <c r="C838" s="270">
        <f>C$22</f>
        <v>0</v>
      </c>
      <c r="D838" s="142"/>
      <c r="E838" s="142"/>
      <c r="F838" s="144"/>
      <c r="G838" s="142"/>
      <c r="H838" s="142"/>
      <c r="I838" s="153"/>
      <c r="J838" s="92">
        <f t="shared" si="135"/>
        <v>0</v>
      </c>
      <c r="K838" s="97">
        <f>K$22</f>
        <v>0</v>
      </c>
      <c r="L838" s="94">
        <f t="shared" si="136"/>
        <v>0</v>
      </c>
    </row>
    <row r="839" spans="2:12" ht="15" x14ac:dyDescent="0.25">
      <c r="B839" s="31" t="s">
        <v>60</v>
      </c>
      <c r="C839" s="270">
        <f>C$23</f>
        <v>0</v>
      </c>
      <c r="D839" s="142"/>
      <c r="E839" s="142"/>
      <c r="F839" s="144"/>
      <c r="G839" s="142"/>
      <c r="H839" s="142"/>
      <c r="I839" s="153"/>
      <c r="J839" s="92">
        <f t="shared" si="135"/>
        <v>0</v>
      </c>
      <c r="K839" s="93">
        <f>K$23</f>
        <v>0</v>
      </c>
      <c r="L839" s="94">
        <f t="shared" si="136"/>
        <v>0</v>
      </c>
    </row>
    <row r="840" spans="2:12" ht="15" x14ac:dyDescent="0.25">
      <c r="B840" s="31" t="s">
        <v>61</v>
      </c>
      <c r="C840" s="270">
        <f>C$24</f>
        <v>0</v>
      </c>
      <c r="D840" s="142"/>
      <c r="E840" s="142"/>
      <c r="F840" s="144"/>
      <c r="G840" s="142"/>
      <c r="H840" s="142"/>
      <c r="I840" s="153"/>
      <c r="J840" s="92">
        <f t="shared" si="135"/>
        <v>0</v>
      </c>
      <c r="K840" s="97">
        <f>K$24</f>
        <v>0</v>
      </c>
      <c r="L840" s="94">
        <f t="shared" si="136"/>
        <v>0</v>
      </c>
    </row>
    <row r="841" spans="2:12" ht="15" x14ac:dyDescent="0.25">
      <c r="B841" s="31" t="s">
        <v>62</v>
      </c>
      <c r="C841" s="270">
        <f>C$25</f>
        <v>0</v>
      </c>
      <c r="D841" s="142"/>
      <c r="E841" s="142"/>
      <c r="F841" s="144"/>
      <c r="G841" s="142"/>
      <c r="H841" s="142"/>
      <c r="I841" s="153"/>
      <c r="J841" s="92">
        <f t="shared" si="135"/>
        <v>0</v>
      </c>
      <c r="K841" s="97">
        <f>K$25</f>
        <v>0</v>
      </c>
      <c r="L841" s="94">
        <f t="shared" si="136"/>
        <v>0</v>
      </c>
    </row>
    <row r="842" spans="2:12" ht="15" x14ac:dyDescent="0.25">
      <c r="B842" s="31" t="s">
        <v>63</v>
      </c>
      <c r="C842" s="270">
        <f>C$26</f>
        <v>0</v>
      </c>
      <c r="D842" s="142"/>
      <c r="E842" s="142"/>
      <c r="F842" s="144"/>
      <c r="G842" s="142"/>
      <c r="H842" s="142"/>
      <c r="I842" s="153"/>
      <c r="J842" s="92">
        <f t="shared" si="135"/>
        <v>0</v>
      </c>
      <c r="K842" s="93">
        <f>K$26</f>
        <v>0</v>
      </c>
      <c r="L842" s="94">
        <f t="shared" si="136"/>
        <v>0</v>
      </c>
    </row>
    <row r="843" spans="2:12" ht="15" x14ac:dyDescent="0.25">
      <c r="B843" s="31" t="s">
        <v>64</v>
      </c>
      <c r="C843" s="270">
        <f>C$27</f>
        <v>0</v>
      </c>
      <c r="D843" s="142"/>
      <c r="E843" s="142"/>
      <c r="F843" s="144"/>
      <c r="G843" s="142"/>
      <c r="H843" s="142"/>
      <c r="I843" s="153"/>
      <c r="J843" s="92">
        <f t="shared" si="135"/>
        <v>0</v>
      </c>
      <c r="K843" s="97">
        <f>K$27</f>
        <v>0</v>
      </c>
      <c r="L843" s="94">
        <f t="shared" si="136"/>
        <v>0</v>
      </c>
    </row>
    <row r="844" spans="2:12" ht="15" x14ac:dyDescent="0.25">
      <c r="B844" s="31" t="s">
        <v>65</v>
      </c>
      <c r="C844" s="270">
        <f>C$28</f>
        <v>0</v>
      </c>
      <c r="D844" s="142"/>
      <c r="E844" s="142"/>
      <c r="F844" s="144"/>
      <c r="G844" s="142"/>
      <c r="H844" s="142"/>
      <c r="I844" s="153"/>
      <c r="J844" s="92">
        <f t="shared" si="135"/>
        <v>0</v>
      </c>
      <c r="K844" s="97">
        <f>K$28</f>
        <v>0</v>
      </c>
      <c r="L844" s="94">
        <f t="shared" si="136"/>
        <v>0</v>
      </c>
    </row>
    <row r="845" spans="2:12" ht="15" x14ac:dyDescent="0.25">
      <c r="B845" s="31" t="s">
        <v>66</v>
      </c>
      <c r="C845" s="270">
        <f>C$29</f>
        <v>0</v>
      </c>
      <c r="D845" s="142"/>
      <c r="E845" s="142"/>
      <c r="F845" s="144"/>
      <c r="G845" s="142"/>
      <c r="H845" s="142"/>
      <c r="I845" s="153"/>
      <c r="J845" s="92">
        <f t="shared" si="135"/>
        <v>0</v>
      </c>
      <c r="K845" s="93">
        <f>K$29</f>
        <v>0</v>
      </c>
      <c r="L845" s="94">
        <f t="shared" si="136"/>
        <v>0</v>
      </c>
    </row>
    <row r="846" spans="2:12" ht="15" x14ac:dyDescent="0.25">
      <c r="B846" s="31" t="s">
        <v>398</v>
      </c>
      <c r="C846" s="270">
        <f>C$30</f>
        <v>0</v>
      </c>
      <c r="D846" s="142"/>
      <c r="E846" s="142"/>
      <c r="F846" s="144"/>
      <c r="G846" s="142"/>
      <c r="H846" s="142"/>
      <c r="I846" s="153"/>
      <c r="J846" s="92">
        <f>IF(G846&gt;0,(D846*(F846/G846)),0)</f>
        <v>0</v>
      </c>
      <c r="K846" s="97">
        <f>K$30</f>
        <v>0</v>
      </c>
      <c r="L846" s="94">
        <f>IF(K846&gt;0,((J846/K846)*I846),0)</f>
        <v>0</v>
      </c>
    </row>
    <row r="847" spans="2:12" ht="15" x14ac:dyDescent="0.25">
      <c r="B847" s="31" t="s">
        <v>399</v>
      </c>
      <c r="C847" s="270">
        <f>C$31</f>
        <v>0</v>
      </c>
      <c r="D847" s="142"/>
      <c r="E847" s="142"/>
      <c r="F847" s="144"/>
      <c r="G847" s="142"/>
      <c r="H847" s="142"/>
      <c r="I847" s="153"/>
      <c r="J847" s="92">
        <f t="shared" ref="J847:J857" si="137">IF(G847&gt;0,(D847*(F847/G847)),0)</f>
        <v>0</v>
      </c>
      <c r="K847" s="97">
        <f>K$31</f>
        <v>0</v>
      </c>
      <c r="L847" s="94">
        <f t="shared" ref="L847:L857" si="138">IF(K847&gt;0,((J847/K847)*I847),0)</f>
        <v>0</v>
      </c>
    </row>
    <row r="848" spans="2:12" ht="15" x14ac:dyDescent="0.25">
      <c r="B848" s="31" t="s">
        <v>400</v>
      </c>
      <c r="C848" s="270">
        <f>C$32</f>
        <v>0</v>
      </c>
      <c r="D848" s="142"/>
      <c r="E848" s="142"/>
      <c r="F848" s="144"/>
      <c r="G848" s="142"/>
      <c r="H848" s="142"/>
      <c r="I848" s="153"/>
      <c r="J848" s="92">
        <f t="shared" si="137"/>
        <v>0</v>
      </c>
      <c r="K848" s="93">
        <f>K$32</f>
        <v>0</v>
      </c>
      <c r="L848" s="94">
        <f t="shared" si="138"/>
        <v>0</v>
      </c>
    </row>
    <row r="849" spans="2:12" ht="15" x14ac:dyDescent="0.25">
      <c r="B849" s="31" t="s">
        <v>401</v>
      </c>
      <c r="C849" s="270">
        <f>C$33</f>
        <v>0</v>
      </c>
      <c r="D849" s="142"/>
      <c r="E849" s="142"/>
      <c r="F849" s="144"/>
      <c r="G849" s="142"/>
      <c r="H849" s="142"/>
      <c r="I849" s="153"/>
      <c r="J849" s="92">
        <f t="shared" si="137"/>
        <v>0</v>
      </c>
      <c r="K849" s="97">
        <f>K$33</f>
        <v>0</v>
      </c>
      <c r="L849" s="94">
        <f t="shared" si="138"/>
        <v>0</v>
      </c>
    </row>
    <row r="850" spans="2:12" ht="15" x14ac:dyDescent="0.25">
      <c r="B850" s="31" t="s">
        <v>402</v>
      </c>
      <c r="C850" s="270">
        <f>C$34</f>
        <v>0</v>
      </c>
      <c r="D850" s="142"/>
      <c r="E850" s="142"/>
      <c r="F850" s="144"/>
      <c r="G850" s="142"/>
      <c r="H850" s="142"/>
      <c r="I850" s="153"/>
      <c r="J850" s="92">
        <f t="shared" si="137"/>
        <v>0</v>
      </c>
      <c r="K850" s="97">
        <f>K$34</f>
        <v>0</v>
      </c>
      <c r="L850" s="94">
        <f t="shared" si="138"/>
        <v>0</v>
      </c>
    </row>
    <row r="851" spans="2:12" ht="15" x14ac:dyDescent="0.25">
      <c r="B851" s="31" t="s">
        <v>403</v>
      </c>
      <c r="C851" s="270">
        <f>C$35</f>
        <v>0</v>
      </c>
      <c r="D851" s="142"/>
      <c r="E851" s="142"/>
      <c r="F851" s="144"/>
      <c r="G851" s="142"/>
      <c r="H851" s="142"/>
      <c r="I851" s="153"/>
      <c r="J851" s="92">
        <f t="shared" si="137"/>
        <v>0</v>
      </c>
      <c r="K851" s="93">
        <f>K$35</f>
        <v>0</v>
      </c>
      <c r="L851" s="94">
        <f t="shared" si="138"/>
        <v>0</v>
      </c>
    </row>
    <row r="852" spans="2:12" ht="15" x14ac:dyDescent="0.25">
      <c r="B852" s="31" t="s">
        <v>404</v>
      </c>
      <c r="C852" s="270">
        <f>C$36</f>
        <v>0</v>
      </c>
      <c r="D852" s="142"/>
      <c r="E852" s="142"/>
      <c r="F852" s="144"/>
      <c r="G852" s="142"/>
      <c r="H852" s="142"/>
      <c r="I852" s="153"/>
      <c r="J852" s="92">
        <f t="shared" si="137"/>
        <v>0</v>
      </c>
      <c r="K852" s="97">
        <f>K$36</f>
        <v>0</v>
      </c>
      <c r="L852" s="94">
        <f t="shared" si="138"/>
        <v>0</v>
      </c>
    </row>
    <row r="853" spans="2:12" ht="15" x14ac:dyDescent="0.25">
      <c r="B853" s="31" t="s">
        <v>405</v>
      </c>
      <c r="C853" s="270">
        <f>C$37</f>
        <v>0</v>
      </c>
      <c r="D853" s="142"/>
      <c r="E853" s="142"/>
      <c r="F853" s="144"/>
      <c r="G853" s="142"/>
      <c r="H853" s="142"/>
      <c r="I853" s="153"/>
      <c r="J853" s="92">
        <f t="shared" si="137"/>
        <v>0</v>
      </c>
      <c r="K853" s="97">
        <f>K$37</f>
        <v>0</v>
      </c>
      <c r="L853" s="94">
        <f t="shared" si="138"/>
        <v>0</v>
      </c>
    </row>
    <row r="854" spans="2:12" ht="15" x14ac:dyDescent="0.25">
      <c r="B854" s="31" t="s">
        <v>406</v>
      </c>
      <c r="C854" s="270">
        <f>C$38</f>
        <v>0</v>
      </c>
      <c r="D854" s="142"/>
      <c r="E854" s="142"/>
      <c r="F854" s="144"/>
      <c r="G854" s="142"/>
      <c r="H854" s="142"/>
      <c r="I854" s="153"/>
      <c r="J854" s="92">
        <f t="shared" si="137"/>
        <v>0</v>
      </c>
      <c r="K854" s="93">
        <f>K$38</f>
        <v>0</v>
      </c>
      <c r="L854" s="94">
        <f t="shared" si="138"/>
        <v>0</v>
      </c>
    </row>
    <row r="855" spans="2:12" ht="15" x14ac:dyDescent="0.25">
      <c r="B855" s="31" t="s">
        <v>407</v>
      </c>
      <c r="C855" s="270">
        <f>C$39</f>
        <v>0</v>
      </c>
      <c r="D855" s="142"/>
      <c r="E855" s="142"/>
      <c r="F855" s="144"/>
      <c r="G855" s="142"/>
      <c r="H855" s="142"/>
      <c r="I855" s="153"/>
      <c r="J855" s="92">
        <f t="shared" si="137"/>
        <v>0</v>
      </c>
      <c r="K855" s="97">
        <f>K$39</f>
        <v>0</v>
      </c>
      <c r="L855" s="94">
        <f t="shared" si="138"/>
        <v>0</v>
      </c>
    </row>
    <row r="856" spans="2:12" ht="15" x14ac:dyDescent="0.25">
      <c r="B856" s="31" t="s">
        <v>408</v>
      </c>
      <c r="C856" s="270">
        <f>C$40</f>
        <v>0</v>
      </c>
      <c r="D856" s="142"/>
      <c r="E856" s="142"/>
      <c r="F856" s="144"/>
      <c r="G856" s="142"/>
      <c r="H856" s="142"/>
      <c r="I856" s="153"/>
      <c r="J856" s="92">
        <f t="shared" si="137"/>
        <v>0</v>
      </c>
      <c r="K856" s="97">
        <f>K$40</f>
        <v>0</v>
      </c>
      <c r="L856" s="94">
        <f t="shared" si="138"/>
        <v>0</v>
      </c>
    </row>
    <row r="857" spans="2:12" ht="15" x14ac:dyDescent="0.25">
      <c r="B857" s="31" t="s">
        <v>409</v>
      </c>
      <c r="C857" s="270">
        <f>C$41</f>
        <v>0</v>
      </c>
      <c r="D857" s="142"/>
      <c r="E857" s="142"/>
      <c r="F857" s="144"/>
      <c r="G857" s="142"/>
      <c r="H857" s="142"/>
      <c r="I857" s="153"/>
      <c r="J857" s="92">
        <f t="shared" si="137"/>
        <v>0</v>
      </c>
      <c r="K857" s="93">
        <f>K$41</f>
        <v>0</v>
      </c>
      <c r="L857" s="94">
        <f t="shared" si="138"/>
        <v>0</v>
      </c>
    </row>
    <row r="858" spans="2:12" ht="15" x14ac:dyDescent="0.25">
      <c r="B858" s="31" t="s">
        <v>410</v>
      </c>
      <c r="C858" s="270">
        <f>C$42</f>
        <v>0</v>
      </c>
      <c r="D858" s="142"/>
      <c r="E858" s="142"/>
      <c r="F858" s="144"/>
      <c r="G858" s="142"/>
      <c r="H858" s="142"/>
      <c r="I858" s="153"/>
      <c r="J858" s="92">
        <f>IF(G858&gt;0,(D858*(F858/G858)),0)</f>
        <v>0</v>
      </c>
      <c r="K858" s="97">
        <f>K$42</f>
        <v>0</v>
      </c>
      <c r="L858" s="94">
        <f>IF(K858&gt;0,((J858/K858)*I858),0)</f>
        <v>0</v>
      </c>
    </row>
    <row r="859" spans="2:12" ht="15" x14ac:dyDescent="0.25">
      <c r="B859" s="31" t="s">
        <v>411</v>
      </c>
      <c r="C859" s="270">
        <f>C$43</f>
        <v>0</v>
      </c>
      <c r="D859" s="142"/>
      <c r="E859" s="142"/>
      <c r="F859" s="144"/>
      <c r="G859" s="142"/>
      <c r="H859" s="142"/>
      <c r="I859" s="153"/>
      <c r="J859" s="92">
        <f t="shared" ref="J859:J870" si="139">IF(G859&gt;0,(D859*(F859/G859)),0)</f>
        <v>0</v>
      </c>
      <c r="K859" s="97">
        <f>K$43</f>
        <v>0</v>
      </c>
      <c r="L859" s="94">
        <f t="shared" ref="L859:L870" si="140">IF(K859&gt;0,((J859/K859)*I859),0)</f>
        <v>0</v>
      </c>
    </row>
    <row r="860" spans="2:12" ht="15" x14ac:dyDescent="0.25">
      <c r="B860" s="31" t="s">
        <v>412</v>
      </c>
      <c r="C860" s="270">
        <f>C$44</f>
        <v>0</v>
      </c>
      <c r="D860" s="142"/>
      <c r="E860" s="142"/>
      <c r="F860" s="144"/>
      <c r="G860" s="142"/>
      <c r="H860" s="142"/>
      <c r="I860" s="153"/>
      <c r="J860" s="92">
        <f t="shared" si="139"/>
        <v>0</v>
      </c>
      <c r="K860" s="93">
        <f>K$44</f>
        <v>0</v>
      </c>
      <c r="L860" s="94">
        <f t="shared" si="140"/>
        <v>0</v>
      </c>
    </row>
    <row r="861" spans="2:12" ht="15" x14ac:dyDescent="0.25">
      <c r="B861" s="31" t="s">
        <v>413</v>
      </c>
      <c r="C861" s="270">
        <f>C$45</f>
        <v>0</v>
      </c>
      <c r="D861" s="142"/>
      <c r="E861" s="142"/>
      <c r="F861" s="144"/>
      <c r="G861" s="142"/>
      <c r="H861" s="142"/>
      <c r="I861" s="153"/>
      <c r="J861" s="92">
        <f t="shared" si="139"/>
        <v>0</v>
      </c>
      <c r="K861" s="97">
        <f>K$45</f>
        <v>0</v>
      </c>
      <c r="L861" s="94">
        <f t="shared" si="140"/>
        <v>0</v>
      </c>
    </row>
    <row r="862" spans="2:12" ht="15" x14ac:dyDescent="0.25">
      <c r="B862" s="31" t="s">
        <v>414</v>
      </c>
      <c r="C862" s="270">
        <f>C$46</f>
        <v>0</v>
      </c>
      <c r="D862" s="142"/>
      <c r="E862" s="142"/>
      <c r="F862" s="144"/>
      <c r="G862" s="142"/>
      <c r="H862" s="142"/>
      <c r="I862" s="153"/>
      <c r="J862" s="92">
        <f t="shared" si="139"/>
        <v>0</v>
      </c>
      <c r="K862" s="97">
        <f>K$46</f>
        <v>0</v>
      </c>
      <c r="L862" s="94">
        <f t="shared" si="140"/>
        <v>0</v>
      </c>
    </row>
    <row r="863" spans="2:12" ht="15" x14ac:dyDescent="0.25">
      <c r="B863" s="31" t="s">
        <v>415</v>
      </c>
      <c r="C863" s="270">
        <f>C$47</f>
        <v>0</v>
      </c>
      <c r="D863" s="142"/>
      <c r="E863" s="142"/>
      <c r="F863" s="144"/>
      <c r="G863" s="142"/>
      <c r="H863" s="142"/>
      <c r="I863" s="153"/>
      <c r="J863" s="92">
        <f t="shared" si="139"/>
        <v>0</v>
      </c>
      <c r="K863" s="93">
        <f>K$47</f>
        <v>0</v>
      </c>
      <c r="L863" s="94">
        <f t="shared" si="140"/>
        <v>0</v>
      </c>
    </row>
    <row r="864" spans="2:12" ht="15" x14ac:dyDescent="0.25">
      <c r="B864" s="31" t="s">
        <v>416</v>
      </c>
      <c r="C864" s="270">
        <f>C$48</f>
        <v>0</v>
      </c>
      <c r="D864" s="142"/>
      <c r="E864" s="142"/>
      <c r="F864" s="144"/>
      <c r="G864" s="142"/>
      <c r="H864" s="142"/>
      <c r="I864" s="153"/>
      <c r="J864" s="92">
        <f t="shared" si="139"/>
        <v>0</v>
      </c>
      <c r="K864" s="97">
        <f>K$48</f>
        <v>0</v>
      </c>
      <c r="L864" s="94">
        <f t="shared" si="140"/>
        <v>0</v>
      </c>
    </row>
    <row r="865" spans="2:12" ht="15" x14ac:dyDescent="0.25">
      <c r="B865" s="31" t="s">
        <v>417</v>
      </c>
      <c r="C865" s="270">
        <f>C$49</f>
        <v>0</v>
      </c>
      <c r="D865" s="142"/>
      <c r="E865" s="142"/>
      <c r="F865" s="144"/>
      <c r="G865" s="142"/>
      <c r="H865" s="142"/>
      <c r="I865" s="153"/>
      <c r="J865" s="92">
        <f t="shared" si="139"/>
        <v>0</v>
      </c>
      <c r="K865" s="97">
        <f>K$49</f>
        <v>0</v>
      </c>
      <c r="L865" s="94">
        <f t="shared" si="140"/>
        <v>0</v>
      </c>
    </row>
    <row r="866" spans="2:12" ht="15" x14ac:dyDescent="0.25">
      <c r="B866" s="31" t="s">
        <v>418</v>
      </c>
      <c r="C866" s="270">
        <f>C$50</f>
        <v>0</v>
      </c>
      <c r="D866" s="142"/>
      <c r="E866" s="142"/>
      <c r="F866" s="144"/>
      <c r="G866" s="142"/>
      <c r="H866" s="142"/>
      <c r="I866" s="153"/>
      <c r="J866" s="92">
        <f t="shared" si="139"/>
        <v>0</v>
      </c>
      <c r="K866" s="93">
        <f>K$50</f>
        <v>0</v>
      </c>
      <c r="L866" s="94">
        <f t="shared" si="140"/>
        <v>0</v>
      </c>
    </row>
    <row r="867" spans="2:12" ht="15" x14ac:dyDescent="0.25">
      <c r="B867" s="31" t="s">
        <v>419</v>
      </c>
      <c r="C867" s="270">
        <f>C$51</f>
        <v>0</v>
      </c>
      <c r="D867" s="142"/>
      <c r="E867" s="142"/>
      <c r="F867" s="144"/>
      <c r="G867" s="142"/>
      <c r="H867" s="142"/>
      <c r="I867" s="153"/>
      <c r="J867" s="92">
        <f t="shared" si="139"/>
        <v>0</v>
      </c>
      <c r="K867" s="97">
        <f>K$51</f>
        <v>0</v>
      </c>
      <c r="L867" s="94">
        <f t="shared" si="140"/>
        <v>0</v>
      </c>
    </row>
    <row r="868" spans="2:12" ht="15" x14ac:dyDescent="0.25">
      <c r="B868" s="31" t="s">
        <v>420</v>
      </c>
      <c r="C868" s="270">
        <f>C$52</f>
        <v>0</v>
      </c>
      <c r="D868" s="142"/>
      <c r="E868" s="142"/>
      <c r="F868" s="144"/>
      <c r="G868" s="142"/>
      <c r="H868" s="142"/>
      <c r="I868" s="153"/>
      <c r="J868" s="92">
        <f t="shared" si="139"/>
        <v>0</v>
      </c>
      <c r="K868" s="97">
        <f>K$52</f>
        <v>0</v>
      </c>
      <c r="L868" s="94">
        <f t="shared" si="140"/>
        <v>0</v>
      </c>
    </row>
    <row r="869" spans="2:12" ht="15" x14ac:dyDescent="0.25">
      <c r="B869" s="31" t="s">
        <v>421</v>
      </c>
      <c r="C869" s="270">
        <f>C$53</f>
        <v>0</v>
      </c>
      <c r="D869" s="142"/>
      <c r="E869" s="142"/>
      <c r="F869" s="144"/>
      <c r="G869" s="142"/>
      <c r="H869" s="142"/>
      <c r="I869" s="153"/>
      <c r="J869" s="92">
        <f t="shared" si="139"/>
        <v>0</v>
      </c>
      <c r="K869" s="93">
        <f>K$53</f>
        <v>0</v>
      </c>
      <c r="L869" s="94">
        <f t="shared" si="140"/>
        <v>0</v>
      </c>
    </row>
    <row r="870" spans="2:12" ht="15" x14ac:dyDescent="0.25">
      <c r="B870" s="31" t="s">
        <v>422</v>
      </c>
      <c r="C870" s="270">
        <f>C$54</f>
        <v>0</v>
      </c>
      <c r="D870" s="142"/>
      <c r="E870" s="142"/>
      <c r="F870" s="144"/>
      <c r="G870" s="142"/>
      <c r="H870" s="142"/>
      <c r="I870" s="153"/>
      <c r="J870" s="92">
        <f t="shared" si="139"/>
        <v>0</v>
      </c>
      <c r="K870" s="97">
        <f>K$54</f>
        <v>0</v>
      </c>
      <c r="L870" s="94">
        <f t="shared" si="140"/>
        <v>0</v>
      </c>
    </row>
    <row r="871" spans="2:12" ht="15" x14ac:dyDescent="0.25">
      <c r="B871" s="31" t="s">
        <v>423</v>
      </c>
      <c r="C871" s="270">
        <f>C$55</f>
        <v>0</v>
      </c>
      <c r="D871" s="142"/>
      <c r="E871" s="142"/>
      <c r="F871" s="144"/>
      <c r="G871" s="142"/>
      <c r="H871" s="142"/>
      <c r="I871" s="153"/>
      <c r="J871" s="92">
        <f>IF(G871&gt;0,(D871*(F871/G871)),0)</f>
        <v>0</v>
      </c>
      <c r="K871" s="97">
        <f>K$55</f>
        <v>0</v>
      </c>
      <c r="L871" s="94">
        <f>IF(K871&gt;0,((J871/K871)*I871),0)</f>
        <v>0</v>
      </c>
    </row>
    <row r="872" spans="2:12" ht="15" x14ac:dyDescent="0.25">
      <c r="B872" s="31" t="s">
        <v>424</v>
      </c>
      <c r="C872" s="270">
        <f>C$56</f>
        <v>0</v>
      </c>
      <c r="D872" s="142"/>
      <c r="E872" s="142"/>
      <c r="F872" s="144"/>
      <c r="G872" s="142"/>
      <c r="H872" s="142"/>
      <c r="I872" s="153"/>
      <c r="J872" s="92">
        <f t="shared" ref="J872:J882" si="141">IF(G872&gt;0,(D872*(F872/G872)),0)</f>
        <v>0</v>
      </c>
      <c r="K872" s="93">
        <f>K$56</f>
        <v>0</v>
      </c>
      <c r="L872" s="94">
        <f t="shared" ref="L872:L882" si="142">IF(K872&gt;0,((J872/K872)*I872),0)</f>
        <v>0</v>
      </c>
    </row>
    <row r="873" spans="2:12" ht="15" x14ac:dyDescent="0.25">
      <c r="B873" s="31" t="s">
        <v>425</v>
      </c>
      <c r="C873" s="270">
        <f>C$57</f>
        <v>0</v>
      </c>
      <c r="D873" s="142"/>
      <c r="E873" s="142"/>
      <c r="F873" s="144"/>
      <c r="G873" s="142"/>
      <c r="H873" s="142"/>
      <c r="I873" s="153"/>
      <c r="J873" s="92">
        <f t="shared" si="141"/>
        <v>0</v>
      </c>
      <c r="K873" s="97">
        <f>K$57</f>
        <v>0</v>
      </c>
      <c r="L873" s="94">
        <f t="shared" si="142"/>
        <v>0</v>
      </c>
    </row>
    <row r="874" spans="2:12" ht="15" x14ac:dyDescent="0.25">
      <c r="B874" s="31" t="s">
        <v>426</v>
      </c>
      <c r="C874" s="270">
        <f>C$58</f>
        <v>0</v>
      </c>
      <c r="D874" s="142"/>
      <c r="E874" s="142"/>
      <c r="F874" s="144"/>
      <c r="G874" s="142"/>
      <c r="H874" s="142"/>
      <c r="I874" s="153"/>
      <c r="J874" s="92">
        <f t="shared" si="141"/>
        <v>0</v>
      </c>
      <c r="K874" s="97">
        <f>K$58</f>
        <v>0</v>
      </c>
      <c r="L874" s="94">
        <f t="shared" si="142"/>
        <v>0</v>
      </c>
    </row>
    <row r="875" spans="2:12" ht="15" x14ac:dyDescent="0.25">
      <c r="B875" s="31" t="s">
        <v>427</v>
      </c>
      <c r="C875" s="270">
        <f>C$59</f>
        <v>0</v>
      </c>
      <c r="D875" s="142"/>
      <c r="E875" s="142"/>
      <c r="F875" s="144"/>
      <c r="G875" s="142"/>
      <c r="H875" s="142"/>
      <c r="I875" s="153"/>
      <c r="J875" s="92">
        <f t="shared" si="141"/>
        <v>0</v>
      </c>
      <c r="K875" s="93">
        <f>K$59</f>
        <v>0</v>
      </c>
      <c r="L875" s="94">
        <f t="shared" si="142"/>
        <v>0</v>
      </c>
    </row>
    <row r="876" spans="2:12" ht="15" x14ac:dyDescent="0.25">
      <c r="B876" s="31" t="s">
        <v>428</v>
      </c>
      <c r="C876" s="270">
        <f>C$60</f>
        <v>0</v>
      </c>
      <c r="D876" s="142"/>
      <c r="E876" s="142"/>
      <c r="F876" s="144"/>
      <c r="G876" s="142"/>
      <c r="H876" s="142"/>
      <c r="I876" s="153"/>
      <c r="J876" s="92">
        <f t="shared" si="141"/>
        <v>0</v>
      </c>
      <c r="K876" s="97">
        <f>K$60</f>
        <v>0</v>
      </c>
      <c r="L876" s="94">
        <f t="shared" si="142"/>
        <v>0</v>
      </c>
    </row>
    <row r="877" spans="2:12" ht="15" x14ac:dyDescent="0.25">
      <c r="B877" s="31" t="s">
        <v>429</v>
      </c>
      <c r="C877" s="270">
        <f>C$61</f>
        <v>0</v>
      </c>
      <c r="D877" s="142"/>
      <c r="E877" s="142"/>
      <c r="F877" s="144"/>
      <c r="G877" s="142"/>
      <c r="H877" s="142"/>
      <c r="I877" s="153"/>
      <c r="J877" s="92">
        <f t="shared" si="141"/>
        <v>0</v>
      </c>
      <c r="K877" s="97">
        <f>K$61</f>
        <v>0</v>
      </c>
      <c r="L877" s="94">
        <f t="shared" si="142"/>
        <v>0</v>
      </c>
    </row>
    <row r="878" spans="2:12" ht="15" x14ac:dyDescent="0.25">
      <c r="B878" s="31" t="s">
        <v>430</v>
      </c>
      <c r="C878" s="270">
        <f>C$62</f>
        <v>0</v>
      </c>
      <c r="D878" s="142"/>
      <c r="E878" s="142"/>
      <c r="F878" s="144"/>
      <c r="G878" s="142"/>
      <c r="H878" s="142"/>
      <c r="I878" s="153"/>
      <c r="J878" s="92">
        <f t="shared" si="141"/>
        <v>0</v>
      </c>
      <c r="K878" s="93">
        <f>K$62</f>
        <v>0</v>
      </c>
      <c r="L878" s="94">
        <f t="shared" si="142"/>
        <v>0</v>
      </c>
    </row>
    <row r="879" spans="2:12" ht="15" x14ac:dyDescent="0.25">
      <c r="B879" s="31" t="s">
        <v>431</v>
      </c>
      <c r="C879" s="270">
        <f>C$63</f>
        <v>0</v>
      </c>
      <c r="D879" s="142"/>
      <c r="E879" s="142"/>
      <c r="F879" s="144"/>
      <c r="G879" s="142"/>
      <c r="H879" s="142"/>
      <c r="I879" s="153"/>
      <c r="J879" s="92">
        <f t="shared" si="141"/>
        <v>0</v>
      </c>
      <c r="K879" s="97">
        <f>K$63</f>
        <v>0</v>
      </c>
      <c r="L879" s="94">
        <f t="shared" si="142"/>
        <v>0</v>
      </c>
    </row>
    <row r="880" spans="2:12" ht="15" x14ac:dyDescent="0.25">
      <c r="B880" s="31" t="s">
        <v>432</v>
      </c>
      <c r="C880" s="270">
        <f>C$64</f>
        <v>0</v>
      </c>
      <c r="D880" s="142"/>
      <c r="E880" s="142"/>
      <c r="F880" s="144"/>
      <c r="G880" s="142"/>
      <c r="H880" s="142"/>
      <c r="I880" s="153"/>
      <c r="J880" s="92">
        <f t="shared" si="141"/>
        <v>0</v>
      </c>
      <c r="K880" s="97">
        <f>K$64</f>
        <v>0</v>
      </c>
      <c r="L880" s="94">
        <f t="shared" si="142"/>
        <v>0</v>
      </c>
    </row>
    <row r="881" spans="2:12" ht="15" x14ac:dyDescent="0.25">
      <c r="B881" s="31" t="s">
        <v>433</v>
      </c>
      <c r="C881" s="270">
        <f>C$65</f>
        <v>0</v>
      </c>
      <c r="D881" s="142"/>
      <c r="E881" s="142"/>
      <c r="F881" s="144"/>
      <c r="G881" s="142"/>
      <c r="H881" s="142"/>
      <c r="I881" s="153"/>
      <c r="J881" s="92">
        <f t="shared" si="141"/>
        <v>0</v>
      </c>
      <c r="K881" s="93">
        <f>K$65</f>
        <v>0</v>
      </c>
      <c r="L881" s="94">
        <f t="shared" si="142"/>
        <v>0</v>
      </c>
    </row>
    <row r="882" spans="2:12" ht="15" x14ac:dyDescent="0.25">
      <c r="B882" s="31" t="s">
        <v>434</v>
      </c>
      <c r="C882" s="270">
        <f>C$66</f>
        <v>0</v>
      </c>
      <c r="D882" s="142"/>
      <c r="E882" s="142"/>
      <c r="F882" s="144"/>
      <c r="G882" s="142"/>
      <c r="H882" s="142"/>
      <c r="I882" s="153"/>
      <c r="J882" s="92">
        <f t="shared" si="141"/>
        <v>0</v>
      </c>
      <c r="K882" s="97">
        <f>K$66</f>
        <v>0</v>
      </c>
      <c r="L882" s="94">
        <f t="shared" si="142"/>
        <v>0</v>
      </c>
    </row>
    <row r="883" spans="2:12" ht="15" x14ac:dyDescent="0.25">
      <c r="B883" s="31" t="s">
        <v>593</v>
      </c>
      <c r="C883" s="270">
        <f>C$67</f>
        <v>0</v>
      </c>
      <c r="D883" s="142"/>
      <c r="E883" s="142"/>
      <c r="F883" s="144"/>
      <c r="G883" s="142"/>
      <c r="H883" s="142"/>
      <c r="I883" s="153"/>
      <c r="J883" s="92">
        <f>IF(G883&gt;0,(D883*(F883/G883)),0)</f>
        <v>0</v>
      </c>
      <c r="K883" s="97">
        <f>K$67</f>
        <v>0</v>
      </c>
      <c r="L883" s="94">
        <f>IF(K883&gt;0,((J883/K883)*I883),0)</f>
        <v>0</v>
      </c>
    </row>
    <row r="884" spans="2:12" ht="15" x14ac:dyDescent="0.25">
      <c r="B884" s="31" t="s">
        <v>594</v>
      </c>
      <c r="C884" s="270">
        <f>C$68</f>
        <v>0</v>
      </c>
      <c r="D884" s="142"/>
      <c r="E884" s="142"/>
      <c r="F884" s="144"/>
      <c r="G884" s="142"/>
      <c r="H884" s="142"/>
      <c r="I884" s="153"/>
      <c r="J884" s="92">
        <f t="shared" ref="J884:J895" si="143">IF(G884&gt;0,(D884*(F884/G884)),0)</f>
        <v>0</v>
      </c>
      <c r="K884" s="93">
        <f>K$68</f>
        <v>0</v>
      </c>
      <c r="L884" s="94">
        <f t="shared" ref="L884:L895" si="144">IF(K884&gt;0,((J884/K884)*I884),0)</f>
        <v>0</v>
      </c>
    </row>
    <row r="885" spans="2:12" ht="15" x14ac:dyDescent="0.25">
      <c r="B885" s="31" t="s">
        <v>595</v>
      </c>
      <c r="C885" s="270">
        <f>C$69</f>
        <v>0</v>
      </c>
      <c r="D885" s="142"/>
      <c r="E885" s="142"/>
      <c r="F885" s="144"/>
      <c r="G885" s="142"/>
      <c r="H885" s="142"/>
      <c r="I885" s="153"/>
      <c r="J885" s="92">
        <f t="shared" si="143"/>
        <v>0</v>
      </c>
      <c r="K885" s="97">
        <f>K$69</f>
        <v>0</v>
      </c>
      <c r="L885" s="94">
        <f t="shared" si="144"/>
        <v>0</v>
      </c>
    </row>
    <row r="886" spans="2:12" ht="15" x14ac:dyDescent="0.25">
      <c r="B886" s="31" t="s">
        <v>596</v>
      </c>
      <c r="C886" s="270">
        <f>C$70</f>
        <v>0</v>
      </c>
      <c r="D886" s="142"/>
      <c r="E886" s="142"/>
      <c r="F886" s="144"/>
      <c r="G886" s="142"/>
      <c r="H886" s="142"/>
      <c r="I886" s="153"/>
      <c r="J886" s="92">
        <f t="shared" si="143"/>
        <v>0</v>
      </c>
      <c r="K886" s="97">
        <f>K$70</f>
        <v>0</v>
      </c>
      <c r="L886" s="94">
        <f t="shared" si="144"/>
        <v>0</v>
      </c>
    </row>
    <row r="887" spans="2:12" ht="15" x14ac:dyDescent="0.25">
      <c r="B887" s="31" t="s">
        <v>597</v>
      </c>
      <c r="C887" s="270">
        <f>C$71</f>
        <v>0</v>
      </c>
      <c r="D887" s="142"/>
      <c r="E887" s="142"/>
      <c r="F887" s="144"/>
      <c r="G887" s="142"/>
      <c r="H887" s="142"/>
      <c r="I887" s="153"/>
      <c r="J887" s="92">
        <f t="shared" si="143"/>
        <v>0</v>
      </c>
      <c r="K887" s="93">
        <f>K$71</f>
        <v>0</v>
      </c>
      <c r="L887" s="94">
        <f t="shared" si="144"/>
        <v>0</v>
      </c>
    </row>
    <row r="888" spans="2:12" ht="15" x14ac:dyDescent="0.25">
      <c r="B888" s="31" t="s">
        <v>598</v>
      </c>
      <c r="C888" s="270">
        <f>C$72</f>
        <v>0</v>
      </c>
      <c r="D888" s="142"/>
      <c r="E888" s="142"/>
      <c r="F888" s="144"/>
      <c r="G888" s="142"/>
      <c r="H888" s="142"/>
      <c r="I888" s="153"/>
      <c r="J888" s="92">
        <f t="shared" si="143"/>
        <v>0</v>
      </c>
      <c r="K888" s="97">
        <f>K$72</f>
        <v>0</v>
      </c>
      <c r="L888" s="94">
        <f t="shared" si="144"/>
        <v>0</v>
      </c>
    </row>
    <row r="889" spans="2:12" ht="15" x14ac:dyDescent="0.25">
      <c r="B889" s="31" t="s">
        <v>599</v>
      </c>
      <c r="C889" s="270">
        <f>C$73</f>
        <v>0</v>
      </c>
      <c r="D889" s="142"/>
      <c r="E889" s="142"/>
      <c r="F889" s="144"/>
      <c r="G889" s="142"/>
      <c r="H889" s="142"/>
      <c r="I889" s="153"/>
      <c r="J889" s="92">
        <f t="shared" si="143"/>
        <v>0</v>
      </c>
      <c r="K889" s="97">
        <f>K$73</f>
        <v>0</v>
      </c>
      <c r="L889" s="94">
        <f t="shared" si="144"/>
        <v>0</v>
      </c>
    </row>
    <row r="890" spans="2:12" ht="15" x14ac:dyDescent="0.25">
      <c r="B890" s="31" t="s">
        <v>454</v>
      </c>
      <c r="C890" s="270">
        <f>C$74</f>
        <v>0</v>
      </c>
      <c r="D890" s="142"/>
      <c r="E890" s="142"/>
      <c r="F890" s="144"/>
      <c r="G890" s="142"/>
      <c r="H890" s="142"/>
      <c r="I890" s="153"/>
      <c r="J890" s="92">
        <f t="shared" si="143"/>
        <v>0</v>
      </c>
      <c r="K890" s="93">
        <f>K$74</f>
        <v>0</v>
      </c>
      <c r="L890" s="94">
        <f t="shared" si="144"/>
        <v>0</v>
      </c>
    </row>
    <row r="891" spans="2:12" ht="15" x14ac:dyDescent="0.25">
      <c r="B891" s="31" t="s">
        <v>455</v>
      </c>
      <c r="C891" s="270">
        <f>C$75</f>
        <v>0</v>
      </c>
      <c r="D891" s="142"/>
      <c r="E891" s="142"/>
      <c r="F891" s="144"/>
      <c r="G891" s="142"/>
      <c r="H891" s="142"/>
      <c r="I891" s="153"/>
      <c r="J891" s="92">
        <f t="shared" si="143"/>
        <v>0</v>
      </c>
      <c r="K891" s="97">
        <f>K$75</f>
        <v>0</v>
      </c>
      <c r="L891" s="94">
        <f t="shared" si="144"/>
        <v>0</v>
      </c>
    </row>
    <row r="892" spans="2:12" ht="15" x14ac:dyDescent="0.25">
      <c r="B892" s="31" t="s">
        <v>456</v>
      </c>
      <c r="C892" s="270">
        <f>C$76</f>
        <v>0</v>
      </c>
      <c r="D892" s="142"/>
      <c r="E892" s="142"/>
      <c r="F892" s="144"/>
      <c r="G892" s="142"/>
      <c r="H892" s="142"/>
      <c r="I892" s="153"/>
      <c r="J892" s="92">
        <f t="shared" si="143"/>
        <v>0</v>
      </c>
      <c r="K892" s="97">
        <f>K$76</f>
        <v>0</v>
      </c>
      <c r="L892" s="94">
        <f t="shared" si="144"/>
        <v>0</v>
      </c>
    </row>
    <row r="893" spans="2:12" ht="15" x14ac:dyDescent="0.25">
      <c r="B893" s="31" t="s">
        <v>457</v>
      </c>
      <c r="C893" s="270">
        <f>C$77</f>
        <v>0</v>
      </c>
      <c r="D893" s="142"/>
      <c r="E893" s="142"/>
      <c r="F893" s="144"/>
      <c r="G893" s="142"/>
      <c r="H893" s="142"/>
      <c r="I893" s="153"/>
      <c r="J893" s="92">
        <f t="shared" si="143"/>
        <v>0</v>
      </c>
      <c r="K893" s="93">
        <f>K$77</f>
        <v>0</v>
      </c>
      <c r="L893" s="94">
        <f t="shared" si="144"/>
        <v>0</v>
      </c>
    </row>
    <row r="894" spans="2:12" ht="15" x14ac:dyDescent="0.25">
      <c r="B894" s="31" t="s">
        <v>458</v>
      </c>
      <c r="C894" s="270">
        <f>C$78</f>
        <v>0</v>
      </c>
      <c r="D894" s="142"/>
      <c r="E894" s="142"/>
      <c r="F894" s="144"/>
      <c r="G894" s="142"/>
      <c r="H894" s="142"/>
      <c r="I894" s="153"/>
      <c r="J894" s="92">
        <f t="shared" si="143"/>
        <v>0</v>
      </c>
      <c r="K894" s="97">
        <f>K$78</f>
        <v>0</v>
      </c>
      <c r="L894" s="94">
        <f t="shared" si="144"/>
        <v>0</v>
      </c>
    </row>
    <row r="895" spans="2:12" ht="15" x14ac:dyDescent="0.25">
      <c r="B895" s="31" t="s">
        <v>459</v>
      </c>
      <c r="C895" s="270">
        <f>C$79</f>
        <v>0</v>
      </c>
      <c r="D895" s="142"/>
      <c r="E895" s="142"/>
      <c r="F895" s="144"/>
      <c r="G895" s="142"/>
      <c r="H895" s="142"/>
      <c r="I895" s="153"/>
      <c r="J895" s="92">
        <f t="shared" si="143"/>
        <v>0</v>
      </c>
      <c r="K895" s="97">
        <f>K$79</f>
        <v>0</v>
      </c>
      <c r="L895" s="94">
        <f t="shared" si="144"/>
        <v>0</v>
      </c>
    </row>
    <row r="896" spans="2:12" ht="15" x14ac:dyDescent="0.25">
      <c r="B896" s="31" t="s">
        <v>460</v>
      </c>
      <c r="C896" s="270">
        <f>C$80</f>
        <v>0</v>
      </c>
      <c r="D896" s="142"/>
      <c r="E896" s="142"/>
      <c r="F896" s="144"/>
      <c r="G896" s="142"/>
      <c r="H896" s="142"/>
      <c r="I896" s="153"/>
      <c r="J896" s="92">
        <f>IF(G896&gt;0,(D896*(F896/G896)),0)</f>
        <v>0</v>
      </c>
      <c r="K896" s="93">
        <f>K$80</f>
        <v>0</v>
      </c>
      <c r="L896" s="94">
        <f>IF(K896&gt;0,((J896/K896)*I896),0)</f>
        <v>0</v>
      </c>
    </row>
    <row r="897" spans="2:12" ht="15" x14ac:dyDescent="0.25">
      <c r="B897" s="31" t="s">
        <v>461</v>
      </c>
      <c r="C897" s="270">
        <f>C$81</f>
        <v>0</v>
      </c>
      <c r="D897" s="142"/>
      <c r="E897" s="142"/>
      <c r="F897" s="144"/>
      <c r="G897" s="142"/>
      <c r="H897" s="142"/>
      <c r="I897" s="153"/>
      <c r="J897" s="92">
        <f t="shared" ref="J897:J907" si="145">IF(G897&gt;0,(D897*(F897/G897)),0)</f>
        <v>0</v>
      </c>
      <c r="K897" s="97">
        <f>K$81</f>
        <v>0</v>
      </c>
      <c r="L897" s="94">
        <f t="shared" ref="L897:L907" si="146">IF(K897&gt;0,((J897/K897)*I897),0)</f>
        <v>0</v>
      </c>
    </row>
    <row r="898" spans="2:12" ht="15" x14ac:dyDescent="0.25">
      <c r="B898" s="31" t="s">
        <v>462</v>
      </c>
      <c r="C898" s="270">
        <f>C$82</f>
        <v>0</v>
      </c>
      <c r="D898" s="142"/>
      <c r="E898" s="142"/>
      <c r="F898" s="144"/>
      <c r="G898" s="142"/>
      <c r="H898" s="142"/>
      <c r="I898" s="153"/>
      <c r="J898" s="92">
        <f t="shared" si="145"/>
        <v>0</v>
      </c>
      <c r="K898" s="97">
        <f>K$82</f>
        <v>0</v>
      </c>
      <c r="L898" s="94">
        <f t="shared" si="146"/>
        <v>0</v>
      </c>
    </row>
    <row r="899" spans="2:12" ht="15" x14ac:dyDescent="0.25">
      <c r="B899" s="31" t="s">
        <v>463</v>
      </c>
      <c r="C899" s="270">
        <f>C$83</f>
        <v>0</v>
      </c>
      <c r="D899" s="142"/>
      <c r="E899" s="142"/>
      <c r="F899" s="144"/>
      <c r="G899" s="142"/>
      <c r="H899" s="142"/>
      <c r="I899" s="153"/>
      <c r="J899" s="92">
        <f t="shared" si="145"/>
        <v>0</v>
      </c>
      <c r="K899" s="93">
        <f>K$83</f>
        <v>0</v>
      </c>
      <c r="L899" s="94">
        <f t="shared" si="146"/>
        <v>0</v>
      </c>
    </row>
    <row r="900" spans="2:12" ht="15" x14ac:dyDescent="0.25">
      <c r="B900" s="31" t="s">
        <v>464</v>
      </c>
      <c r="C900" s="270">
        <f>C$84</f>
        <v>0</v>
      </c>
      <c r="D900" s="142"/>
      <c r="E900" s="142"/>
      <c r="F900" s="144"/>
      <c r="G900" s="142"/>
      <c r="H900" s="142"/>
      <c r="I900" s="153"/>
      <c r="J900" s="92">
        <f t="shared" si="145"/>
        <v>0</v>
      </c>
      <c r="K900" s="97">
        <f>K$84</f>
        <v>0</v>
      </c>
      <c r="L900" s="94">
        <f t="shared" si="146"/>
        <v>0</v>
      </c>
    </row>
    <row r="901" spans="2:12" ht="15" x14ac:dyDescent="0.25">
      <c r="B901" s="31" t="s">
        <v>465</v>
      </c>
      <c r="C901" s="270">
        <f>C$85</f>
        <v>0</v>
      </c>
      <c r="D901" s="142"/>
      <c r="E901" s="142"/>
      <c r="F901" s="144"/>
      <c r="G901" s="142"/>
      <c r="H901" s="142"/>
      <c r="I901" s="153"/>
      <c r="J901" s="92">
        <f t="shared" si="145"/>
        <v>0</v>
      </c>
      <c r="K901" s="97">
        <f>K$85</f>
        <v>0</v>
      </c>
      <c r="L901" s="94">
        <f t="shared" si="146"/>
        <v>0</v>
      </c>
    </row>
    <row r="902" spans="2:12" ht="15" x14ac:dyDescent="0.25">
      <c r="B902" s="31" t="s">
        <v>466</v>
      </c>
      <c r="C902" s="270">
        <f>C$86</f>
        <v>0</v>
      </c>
      <c r="D902" s="142"/>
      <c r="E902" s="142"/>
      <c r="F902" s="144"/>
      <c r="G902" s="142"/>
      <c r="H902" s="142"/>
      <c r="I902" s="153"/>
      <c r="J902" s="92">
        <f t="shared" si="145"/>
        <v>0</v>
      </c>
      <c r="K902" s="93">
        <f>K$86</f>
        <v>0</v>
      </c>
      <c r="L902" s="94">
        <f t="shared" si="146"/>
        <v>0</v>
      </c>
    </row>
    <row r="903" spans="2:12" ht="15" x14ac:dyDescent="0.25">
      <c r="B903" s="31" t="s">
        <v>467</v>
      </c>
      <c r="C903" s="270">
        <f>C$87</f>
        <v>0</v>
      </c>
      <c r="D903" s="142"/>
      <c r="E903" s="142"/>
      <c r="F903" s="144"/>
      <c r="G903" s="142"/>
      <c r="H903" s="142"/>
      <c r="I903" s="153"/>
      <c r="J903" s="92">
        <f t="shared" si="145"/>
        <v>0</v>
      </c>
      <c r="K903" s="97">
        <f>K$87</f>
        <v>0</v>
      </c>
      <c r="L903" s="94">
        <f t="shared" si="146"/>
        <v>0</v>
      </c>
    </row>
    <row r="904" spans="2:12" ht="15" x14ac:dyDescent="0.25">
      <c r="B904" s="31" t="s">
        <v>468</v>
      </c>
      <c r="C904" s="270">
        <f>C$88</f>
        <v>0</v>
      </c>
      <c r="D904" s="142"/>
      <c r="E904" s="142"/>
      <c r="F904" s="144"/>
      <c r="G904" s="142"/>
      <c r="H904" s="142"/>
      <c r="I904" s="153"/>
      <c r="J904" s="92">
        <f t="shared" si="145"/>
        <v>0</v>
      </c>
      <c r="K904" s="97">
        <f>K$88</f>
        <v>0</v>
      </c>
      <c r="L904" s="94">
        <f t="shared" si="146"/>
        <v>0</v>
      </c>
    </row>
    <row r="905" spans="2:12" ht="15" x14ac:dyDescent="0.25">
      <c r="B905" s="31" t="s">
        <v>469</v>
      </c>
      <c r="C905" s="270">
        <f>C$89</f>
        <v>0</v>
      </c>
      <c r="D905" s="142"/>
      <c r="E905" s="142"/>
      <c r="F905" s="144"/>
      <c r="G905" s="142"/>
      <c r="H905" s="142"/>
      <c r="I905" s="153"/>
      <c r="J905" s="92">
        <f t="shared" si="145"/>
        <v>0</v>
      </c>
      <c r="K905" s="93">
        <f>K$89</f>
        <v>0</v>
      </c>
      <c r="L905" s="94">
        <f t="shared" si="146"/>
        <v>0</v>
      </c>
    </row>
    <row r="906" spans="2:12" ht="15" x14ac:dyDescent="0.25">
      <c r="B906" s="31" t="s">
        <v>470</v>
      </c>
      <c r="C906" s="270">
        <f>C$90</f>
        <v>0</v>
      </c>
      <c r="D906" s="142"/>
      <c r="E906" s="142"/>
      <c r="F906" s="144"/>
      <c r="G906" s="142"/>
      <c r="H906" s="142"/>
      <c r="I906" s="153"/>
      <c r="J906" s="92">
        <f t="shared" si="145"/>
        <v>0</v>
      </c>
      <c r="K906" s="97">
        <f>K$90</f>
        <v>0</v>
      </c>
      <c r="L906" s="94">
        <f t="shared" si="146"/>
        <v>0</v>
      </c>
    </row>
    <row r="907" spans="2:12" ht="15" x14ac:dyDescent="0.25">
      <c r="B907" s="31" t="s">
        <v>471</v>
      </c>
      <c r="C907" s="270">
        <f>C$91</f>
        <v>0</v>
      </c>
      <c r="D907" s="142"/>
      <c r="E907" s="142"/>
      <c r="F907" s="144"/>
      <c r="G907" s="142"/>
      <c r="H907" s="142"/>
      <c r="I907" s="153"/>
      <c r="J907" s="92">
        <f t="shared" si="145"/>
        <v>0</v>
      </c>
      <c r="K907" s="97">
        <f>K$91</f>
        <v>0</v>
      </c>
      <c r="L907" s="94">
        <f t="shared" si="146"/>
        <v>0</v>
      </c>
    </row>
    <row r="908" spans="2:12" ht="15" x14ac:dyDescent="0.25">
      <c r="B908" s="31" t="s">
        <v>472</v>
      </c>
      <c r="C908" s="270">
        <f>C$92</f>
        <v>0</v>
      </c>
      <c r="D908" s="142"/>
      <c r="E908" s="142"/>
      <c r="F908" s="144"/>
      <c r="G908" s="142"/>
      <c r="H908" s="142"/>
      <c r="I908" s="153"/>
      <c r="J908" s="92">
        <f>IF(G908&gt;0,(D908*(F908/G908)),0)</f>
        <v>0</v>
      </c>
      <c r="K908" s="93">
        <f>K$92</f>
        <v>0</v>
      </c>
      <c r="L908" s="94">
        <f>IF(K908&gt;0,((J908/K908)*I908),0)</f>
        <v>0</v>
      </c>
    </row>
    <row r="909" spans="2:12" ht="15" x14ac:dyDescent="0.25">
      <c r="B909" s="31" t="s">
        <v>473</v>
      </c>
      <c r="C909" s="270">
        <f>C$93</f>
        <v>0</v>
      </c>
      <c r="D909" s="142"/>
      <c r="E909" s="142"/>
      <c r="F909" s="144"/>
      <c r="G909" s="142"/>
      <c r="H909" s="142"/>
      <c r="I909" s="153"/>
      <c r="J909" s="92">
        <f t="shared" ref="J909:J920" si="147">IF(G909&gt;0,(D909*(F909/G909)),0)</f>
        <v>0</v>
      </c>
      <c r="K909" s="97">
        <f>K$93</f>
        <v>0</v>
      </c>
      <c r="L909" s="94">
        <f t="shared" ref="L909:L920" si="148">IF(K909&gt;0,((J909/K909)*I909),0)</f>
        <v>0</v>
      </c>
    </row>
    <row r="910" spans="2:12" ht="15" x14ac:dyDescent="0.25">
      <c r="B910" s="31" t="s">
        <v>474</v>
      </c>
      <c r="C910" s="270">
        <f>C$94</f>
        <v>0</v>
      </c>
      <c r="D910" s="142"/>
      <c r="E910" s="142"/>
      <c r="F910" s="144"/>
      <c r="G910" s="142"/>
      <c r="H910" s="142"/>
      <c r="I910" s="153"/>
      <c r="J910" s="92">
        <f t="shared" si="147"/>
        <v>0</v>
      </c>
      <c r="K910" s="97">
        <f>K$94</f>
        <v>0</v>
      </c>
      <c r="L910" s="94">
        <f t="shared" si="148"/>
        <v>0</v>
      </c>
    </row>
    <row r="911" spans="2:12" ht="15" x14ac:dyDescent="0.25">
      <c r="B911" s="31" t="s">
        <v>475</v>
      </c>
      <c r="C911" s="270">
        <f>C$95</f>
        <v>0</v>
      </c>
      <c r="D911" s="142"/>
      <c r="E911" s="142"/>
      <c r="F911" s="144"/>
      <c r="G911" s="142"/>
      <c r="H911" s="142"/>
      <c r="I911" s="153"/>
      <c r="J911" s="92">
        <f t="shared" si="147"/>
        <v>0</v>
      </c>
      <c r="K911" s="93">
        <f>K$95</f>
        <v>0</v>
      </c>
      <c r="L911" s="94">
        <f t="shared" si="148"/>
        <v>0</v>
      </c>
    </row>
    <row r="912" spans="2:12" ht="15" x14ac:dyDescent="0.25">
      <c r="B912" s="31" t="s">
        <v>476</v>
      </c>
      <c r="C912" s="270">
        <f>C$96</f>
        <v>0</v>
      </c>
      <c r="D912" s="142"/>
      <c r="E912" s="142"/>
      <c r="F912" s="144"/>
      <c r="G912" s="142"/>
      <c r="H912" s="142"/>
      <c r="I912" s="153"/>
      <c r="J912" s="92">
        <f t="shared" si="147"/>
        <v>0</v>
      </c>
      <c r="K912" s="97">
        <f>K$96</f>
        <v>0</v>
      </c>
      <c r="L912" s="94">
        <f t="shared" si="148"/>
        <v>0</v>
      </c>
    </row>
    <row r="913" spans="2:12" ht="15" x14ac:dyDescent="0.25">
      <c r="B913" s="31" t="s">
        <v>477</v>
      </c>
      <c r="C913" s="270">
        <f>C$97</f>
        <v>0</v>
      </c>
      <c r="D913" s="142"/>
      <c r="E913" s="142"/>
      <c r="F913" s="144"/>
      <c r="G913" s="142"/>
      <c r="H913" s="142"/>
      <c r="I913" s="153"/>
      <c r="J913" s="92">
        <f t="shared" si="147"/>
        <v>0</v>
      </c>
      <c r="K913" s="97">
        <f>K$97</f>
        <v>0</v>
      </c>
      <c r="L913" s="94">
        <f t="shared" si="148"/>
        <v>0</v>
      </c>
    </row>
    <row r="914" spans="2:12" ht="15" x14ac:dyDescent="0.25">
      <c r="B914" s="31" t="s">
        <v>478</v>
      </c>
      <c r="C914" s="270">
        <f>C$98</f>
        <v>0</v>
      </c>
      <c r="D914" s="142"/>
      <c r="E914" s="142"/>
      <c r="F914" s="144"/>
      <c r="G914" s="142"/>
      <c r="H914" s="142"/>
      <c r="I914" s="153"/>
      <c r="J914" s="92">
        <f t="shared" si="147"/>
        <v>0</v>
      </c>
      <c r="K914" s="93">
        <f>K$98</f>
        <v>0</v>
      </c>
      <c r="L914" s="94">
        <f t="shared" si="148"/>
        <v>0</v>
      </c>
    </row>
    <row r="915" spans="2:12" ht="15" x14ac:dyDescent="0.25">
      <c r="B915" s="31" t="s">
        <v>479</v>
      </c>
      <c r="C915" s="270">
        <f>C$99</f>
        <v>0</v>
      </c>
      <c r="D915" s="142"/>
      <c r="E915" s="142"/>
      <c r="F915" s="144"/>
      <c r="G915" s="142"/>
      <c r="H915" s="142"/>
      <c r="I915" s="153"/>
      <c r="J915" s="92">
        <f t="shared" si="147"/>
        <v>0</v>
      </c>
      <c r="K915" s="97">
        <f>K$99</f>
        <v>0</v>
      </c>
      <c r="L915" s="94">
        <f t="shared" si="148"/>
        <v>0</v>
      </c>
    </row>
    <row r="916" spans="2:12" ht="15" x14ac:dyDescent="0.25">
      <c r="B916" s="31" t="s">
        <v>480</v>
      </c>
      <c r="C916" s="270">
        <f>C$100</f>
        <v>0</v>
      </c>
      <c r="D916" s="142"/>
      <c r="E916" s="142"/>
      <c r="F916" s="144"/>
      <c r="G916" s="142"/>
      <c r="H916" s="142"/>
      <c r="I916" s="153"/>
      <c r="J916" s="92">
        <f t="shared" si="147"/>
        <v>0</v>
      </c>
      <c r="K916" s="97">
        <f>K$100</f>
        <v>0</v>
      </c>
      <c r="L916" s="94">
        <f t="shared" si="148"/>
        <v>0</v>
      </c>
    </row>
    <row r="917" spans="2:12" ht="15" x14ac:dyDescent="0.25">
      <c r="B917" s="31" t="s">
        <v>481</v>
      </c>
      <c r="C917" s="270">
        <f>C$101</f>
        <v>0</v>
      </c>
      <c r="D917" s="142"/>
      <c r="E917" s="142"/>
      <c r="F917" s="144"/>
      <c r="G917" s="142"/>
      <c r="H917" s="142"/>
      <c r="I917" s="153"/>
      <c r="J917" s="92">
        <f t="shared" si="147"/>
        <v>0</v>
      </c>
      <c r="K917" s="93">
        <f>K$101</f>
        <v>0</v>
      </c>
      <c r="L917" s="94">
        <f t="shared" si="148"/>
        <v>0</v>
      </c>
    </row>
    <row r="918" spans="2:12" ht="15" x14ac:dyDescent="0.25">
      <c r="B918" s="31" t="s">
        <v>482</v>
      </c>
      <c r="C918" s="270">
        <f>C$102</f>
        <v>0</v>
      </c>
      <c r="D918" s="142"/>
      <c r="E918" s="142"/>
      <c r="F918" s="144"/>
      <c r="G918" s="142"/>
      <c r="H918" s="142"/>
      <c r="I918" s="153"/>
      <c r="J918" s="92">
        <f t="shared" si="147"/>
        <v>0</v>
      </c>
      <c r="K918" s="97">
        <f>K$102</f>
        <v>0</v>
      </c>
      <c r="L918" s="94">
        <f t="shared" si="148"/>
        <v>0</v>
      </c>
    </row>
    <row r="919" spans="2:12" ht="15" x14ac:dyDescent="0.25">
      <c r="B919" s="31" t="s">
        <v>483</v>
      </c>
      <c r="C919" s="270">
        <f>C$103</f>
        <v>0</v>
      </c>
      <c r="D919" s="142"/>
      <c r="E919" s="142"/>
      <c r="F919" s="144"/>
      <c r="G919" s="142"/>
      <c r="H919" s="142"/>
      <c r="I919" s="153"/>
      <c r="J919" s="92">
        <f t="shared" si="147"/>
        <v>0</v>
      </c>
      <c r="K919" s="97">
        <f>K$103</f>
        <v>0</v>
      </c>
      <c r="L919" s="94">
        <f t="shared" si="148"/>
        <v>0</v>
      </c>
    </row>
    <row r="920" spans="2:12" ht="15" x14ac:dyDescent="0.25">
      <c r="B920" s="31" t="s">
        <v>484</v>
      </c>
      <c r="C920" s="270">
        <f>C$104</f>
        <v>0</v>
      </c>
      <c r="D920" s="142"/>
      <c r="E920" s="142"/>
      <c r="F920" s="144"/>
      <c r="G920" s="142"/>
      <c r="H920" s="142"/>
      <c r="I920" s="153"/>
      <c r="J920" s="92">
        <f t="shared" si="147"/>
        <v>0</v>
      </c>
      <c r="K920" s="93">
        <f>K$104</f>
        <v>0</v>
      </c>
      <c r="L920" s="94">
        <f t="shared" si="148"/>
        <v>0</v>
      </c>
    </row>
    <row r="921" spans="2:12" x14ac:dyDescent="0.2">
      <c r="C921" s="31"/>
    </row>
    <row r="922" spans="2:12" ht="15" x14ac:dyDescent="0.25">
      <c r="C922" s="279" t="s">
        <v>647</v>
      </c>
      <c r="D922" s="280"/>
      <c r="E922" s="280"/>
      <c r="F922" s="280"/>
      <c r="G922" s="280"/>
      <c r="H922" s="280"/>
      <c r="I922" s="280"/>
      <c r="J922" s="280"/>
      <c r="K922" s="280"/>
      <c r="L922" s="281"/>
    </row>
    <row r="923" spans="2:12" ht="15" x14ac:dyDescent="0.25">
      <c r="B923" s="31" t="s">
        <v>42</v>
      </c>
      <c r="C923" s="270">
        <f>C$5</f>
        <v>0</v>
      </c>
      <c r="D923" s="142"/>
      <c r="E923" s="142"/>
      <c r="F923" s="144"/>
      <c r="G923" s="142"/>
      <c r="H923" s="142"/>
      <c r="I923" s="153"/>
      <c r="J923" s="92">
        <f>IF(G923&gt;0,(D923*(F923/G923)),0)</f>
        <v>0</v>
      </c>
      <c r="K923" s="93">
        <f>K$5</f>
        <v>0</v>
      </c>
      <c r="L923" s="94">
        <f>IF(K923&gt;0,((J923/K923)*I923),0)</f>
        <v>0</v>
      </c>
    </row>
    <row r="924" spans="2:12" ht="15" x14ac:dyDescent="0.25">
      <c r="B924" s="31" t="s">
        <v>43</v>
      </c>
      <c r="C924" s="270">
        <f>C$6</f>
        <v>0</v>
      </c>
      <c r="D924" s="142"/>
      <c r="E924" s="142"/>
      <c r="F924" s="144"/>
      <c r="G924" s="142"/>
      <c r="H924" s="142"/>
      <c r="I924" s="153"/>
      <c r="J924" s="92">
        <f t="shared" ref="J924:J934" si="149">IF(G924&gt;0,(D924*(F924/G924)),0)</f>
        <v>0</v>
      </c>
      <c r="K924" s="97">
        <f>K$6</f>
        <v>0</v>
      </c>
      <c r="L924" s="94">
        <f t="shared" ref="L924:L934" si="150">IF(K924&gt;0,((J924/K924)*I924),0)</f>
        <v>0</v>
      </c>
    </row>
    <row r="925" spans="2:12" ht="15" x14ac:dyDescent="0.25">
      <c r="B925" s="31" t="s">
        <v>44</v>
      </c>
      <c r="C925" s="270">
        <f>C$7</f>
        <v>0</v>
      </c>
      <c r="D925" s="142"/>
      <c r="E925" s="142"/>
      <c r="F925" s="144"/>
      <c r="G925" s="142"/>
      <c r="H925" s="142"/>
      <c r="I925" s="153"/>
      <c r="J925" s="92">
        <f t="shared" si="149"/>
        <v>0</v>
      </c>
      <c r="K925" s="97">
        <f>K$7</f>
        <v>0</v>
      </c>
      <c r="L925" s="94">
        <f t="shared" si="150"/>
        <v>0</v>
      </c>
    </row>
    <row r="926" spans="2:12" ht="15" x14ac:dyDescent="0.25">
      <c r="B926" s="31" t="s">
        <v>45</v>
      </c>
      <c r="C926" s="270">
        <f>C$8</f>
        <v>0</v>
      </c>
      <c r="D926" s="142"/>
      <c r="E926" s="142"/>
      <c r="F926" s="144"/>
      <c r="G926" s="142"/>
      <c r="H926" s="142"/>
      <c r="I926" s="153"/>
      <c r="J926" s="92">
        <f t="shared" si="149"/>
        <v>0</v>
      </c>
      <c r="K926" s="93">
        <f>K$8</f>
        <v>0</v>
      </c>
      <c r="L926" s="94">
        <f t="shared" si="150"/>
        <v>0</v>
      </c>
    </row>
    <row r="927" spans="2:12" ht="15" x14ac:dyDescent="0.25">
      <c r="B927" s="31" t="s">
        <v>46</v>
      </c>
      <c r="C927" s="270">
        <f>C$9</f>
        <v>0</v>
      </c>
      <c r="D927" s="142"/>
      <c r="E927" s="142"/>
      <c r="F927" s="144"/>
      <c r="G927" s="142"/>
      <c r="H927" s="142"/>
      <c r="I927" s="153"/>
      <c r="J927" s="92">
        <f t="shared" si="149"/>
        <v>0</v>
      </c>
      <c r="K927" s="97">
        <f>K$9</f>
        <v>0</v>
      </c>
      <c r="L927" s="94">
        <f t="shared" si="150"/>
        <v>0</v>
      </c>
    </row>
    <row r="928" spans="2:12" ht="15" x14ac:dyDescent="0.25">
      <c r="B928" s="31" t="s">
        <v>47</v>
      </c>
      <c r="C928" s="270">
        <f>C$10</f>
        <v>0</v>
      </c>
      <c r="D928" s="142"/>
      <c r="E928" s="142"/>
      <c r="F928" s="144"/>
      <c r="G928" s="142"/>
      <c r="H928" s="142"/>
      <c r="I928" s="153"/>
      <c r="J928" s="92">
        <f t="shared" si="149"/>
        <v>0</v>
      </c>
      <c r="K928" s="97">
        <f>K$10</f>
        <v>0</v>
      </c>
      <c r="L928" s="94">
        <f t="shared" si="150"/>
        <v>0</v>
      </c>
    </row>
    <row r="929" spans="2:12" ht="15" x14ac:dyDescent="0.25">
      <c r="B929" s="31" t="s">
        <v>48</v>
      </c>
      <c r="C929" s="270">
        <f>C$11</f>
        <v>0</v>
      </c>
      <c r="D929" s="142"/>
      <c r="E929" s="142"/>
      <c r="F929" s="144"/>
      <c r="G929" s="142"/>
      <c r="H929" s="142"/>
      <c r="I929" s="153"/>
      <c r="J929" s="92">
        <f t="shared" si="149"/>
        <v>0</v>
      </c>
      <c r="K929" s="93">
        <f>K$11</f>
        <v>0</v>
      </c>
      <c r="L929" s="94">
        <f t="shared" si="150"/>
        <v>0</v>
      </c>
    </row>
    <row r="930" spans="2:12" ht="15" x14ac:dyDescent="0.25">
      <c r="B930" s="31" t="s">
        <v>49</v>
      </c>
      <c r="C930" s="270">
        <f>C$12</f>
        <v>0</v>
      </c>
      <c r="D930" s="142"/>
      <c r="E930" s="142"/>
      <c r="F930" s="144"/>
      <c r="G930" s="142"/>
      <c r="H930" s="142"/>
      <c r="I930" s="153"/>
      <c r="J930" s="92">
        <f t="shared" si="149"/>
        <v>0</v>
      </c>
      <c r="K930" s="97">
        <f>K$12</f>
        <v>0</v>
      </c>
      <c r="L930" s="94">
        <f t="shared" si="150"/>
        <v>0</v>
      </c>
    </row>
    <row r="931" spans="2:12" ht="15" x14ac:dyDescent="0.25">
      <c r="B931" s="31" t="s">
        <v>50</v>
      </c>
      <c r="C931" s="270">
        <f>C$13</f>
        <v>0</v>
      </c>
      <c r="D931" s="142"/>
      <c r="E931" s="142"/>
      <c r="F931" s="144"/>
      <c r="G931" s="142"/>
      <c r="H931" s="142"/>
      <c r="I931" s="153"/>
      <c r="J931" s="92">
        <f t="shared" si="149"/>
        <v>0</v>
      </c>
      <c r="K931" s="97">
        <f>K$13</f>
        <v>0</v>
      </c>
      <c r="L931" s="94">
        <f t="shared" si="150"/>
        <v>0</v>
      </c>
    </row>
    <row r="932" spans="2:12" ht="15" x14ac:dyDescent="0.25">
      <c r="B932" s="31" t="s">
        <v>51</v>
      </c>
      <c r="C932" s="270">
        <f>C$14</f>
        <v>0</v>
      </c>
      <c r="D932" s="142"/>
      <c r="E932" s="142"/>
      <c r="F932" s="144"/>
      <c r="G932" s="142"/>
      <c r="H932" s="142"/>
      <c r="I932" s="153"/>
      <c r="J932" s="92">
        <f t="shared" si="149"/>
        <v>0</v>
      </c>
      <c r="K932" s="93">
        <f>K$14</f>
        <v>0</v>
      </c>
      <c r="L932" s="94">
        <f t="shared" si="150"/>
        <v>0</v>
      </c>
    </row>
    <row r="933" spans="2:12" ht="15" x14ac:dyDescent="0.25">
      <c r="B933" s="31" t="s">
        <v>52</v>
      </c>
      <c r="C933" s="270">
        <f>C$15</f>
        <v>0</v>
      </c>
      <c r="D933" s="142"/>
      <c r="E933" s="142"/>
      <c r="F933" s="144"/>
      <c r="G933" s="142"/>
      <c r="H933" s="142"/>
      <c r="I933" s="153"/>
      <c r="J933" s="92">
        <f t="shared" si="149"/>
        <v>0</v>
      </c>
      <c r="K933" s="97">
        <f>K$15</f>
        <v>0</v>
      </c>
      <c r="L933" s="94">
        <f t="shared" si="150"/>
        <v>0</v>
      </c>
    </row>
    <row r="934" spans="2:12" ht="15" x14ac:dyDescent="0.25">
      <c r="B934" s="31" t="s">
        <v>53</v>
      </c>
      <c r="C934" s="270">
        <f>C$16</f>
        <v>0</v>
      </c>
      <c r="D934" s="142"/>
      <c r="E934" s="142"/>
      <c r="F934" s="144"/>
      <c r="G934" s="142"/>
      <c r="H934" s="142"/>
      <c r="I934" s="153"/>
      <c r="J934" s="92">
        <f t="shared" si="149"/>
        <v>0</v>
      </c>
      <c r="K934" s="97">
        <f>K$16</f>
        <v>0</v>
      </c>
      <c r="L934" s="94">
        <f t="shared" si="150"/>
        <v>0</v>
      </c>
    </row>
    <row r="935" spans="2:12" ht="15" x14ac:dyDescent="0.25">
      <c r="B935" s="31" t="s">
        <v>54</v>
      </c>
      <c r="C935" s="270">
        <f>C$17</f>
        <v>0</v>
      </c>
      <c r="D935" s="142"/>
      <c r="E935" s="142"/>
      <c r="F935" s="144"/>
      <c r="G935" s="142"/>
      <c r="H935" s="142"/>
      <c r="I935" s="153"/>
      <c r="J935" s="92">
        <f>IF(G935&gt;0,(D935*(F935/G935)),0)</f>
        <v>0</v>
      </c>
      <c r="K935" s="93">
        <f>K$17</f>
        <v>0</v>
      </c>
      <c r="L935" s="94">
        <f>IF(K935&gt;0,((J935/K935)*I935),0)</f>
        <v>0</v>
      </c>
    </row>
    <row r="936" spans="2:12" ht="15" x14ac:dyDescent="0.25">
      <c r="B936" s="31" t="s">
        <v>55</v>
      </c>
      <c r="C936" s="270">
        <f>C$18</f>
        <v>0</v>
      </c>
      <c r="D936" s="142"/>
      <c r="E936" s="142"/>
      <c r="F936" s="144"/>
      <c r="G936" s="142"/>
      <c r="H936" s="142"/>
      <c r="I936" s="153"/>
      <c r="J936" s="92">
        <f t="shared" ref="J936:J947" si="151">IF(G936&gt;0,(D936*(F936/G936)),0)</f>
        <v>0</v>
      </c>
      <c r="K936" s="97">
        <f>K$18</f>
        <v>0</v>
      </c>
      <c r="L936" s="94">
        <f t="shared" ref="L936:L947" si="152">IF(K936&gt;0,((J936/K936)*I936),0)</f>
        <v>0</v>
      </c>
    </row>
    <row r="937" spans="2:12" ht="15" x14ac:dyDescent="0.25">
      <c r="B937" s="31" t="s">
        <v>56</v>
      </c>
      <c r="C937" s="270">
        <f>C$19</f>
        <v>0</v>
      </c>
      <c r="D937" s="142"/>
      <c r="E937" s="142"/>
      <c r="F937" s="144"/>
      <c r="G937" s="142"/>
      <c r="H937" s="142"/>
      <c r="I937" s="153"/>
      <c r="J937" s="92">
        <f t="shared" si="151"/>
        <v>0</v>
      </c>
      <c r="K937" s="97">
        <f>K$19</f>
        <v>0</v>
      </c>
      <c r="L937" s="94">
        <f t="shared" si="152"/>
        <v>0</v>
      </c>
    </row>
    <row r="938" spans="2:12" ht="15" x14ac:dyDescent="0.25">
      <c r="B938" s="31" t="s">
        <v>57</v>
      </c>
      <c r="C938" s="270">
        <f>C$20</f>
        <v>0</v>
      </c>
      <c r="D938" s="142"/>
      <c r="E938" s="142"/>
      <c r="F938" s="144"/>
      <c r="G938" s="142"/>
      <c r="H938" s="142"/>
      <c r="I938" s="153"/>
      <c r="J938" s="92">
        <f t="shared" si="151"/>
        <v>0</v>
      </c>
      <c r="K938" s="93">
        <f>K$20</f>
        <v>0</v>
      </c>
      <c r="L938" s="94">
        <f t="shared" si="152"/>
        <v>0</v>
      </c>
    </row>
    <row r="939" spans="2:12" ht="15" x14ac:dyDescent="0.25">
      <c r="B939" s="31" t="s">
        <v>58</v>
      </c>
      <c r="C939" s="270">
        <f>C$21</f>
        <v>0</v>
      </c>
      <c r="D939" s="142"/>
      <c r="E939" s="142"/>
      <c r="F939" s="144"/>
      <c r="G939" s="142"/>
      <c r="H939" s="142"/>
      <c r="I939" s="153"/>
      <c r="J939" s="92">
        <f t="shared" si="151"/>
        <v>0</v>
      </c>
      <c r="K939" s="97">
        <f>K$21</f>
        <v>0</v>
      </c>
      <c r="L939" s="94">
        <f t="shared" si="152"/>
        <v>0</v>
      </c>
    </row>
    <row r="940" spans="2:12" ht="15" x14ac:dyDescent="0.25">
      <c r="B940" s="31" t="s">
        <v>59</v>
      </c>
      <c r="C940" s="270">
        <f>C$22</f>
        <v>0</v>
      </c>
      <c r="D940" s="142"/>
      <c r="E940" s="142"/>
      <c r="F940" s="144"/>
      <c r="G940" s="142"/>
      <c r="H940" s="142"/>
      <c r="I940" s="153"/>
      <c r="J940" s="92">
        <f t="shared" si="151"/>
        <v>0</v>
      </c>
      <c r="K940" s="97">
        <f>K$22</f>
        <v>0</v>
      </c>
      <c r="L940" s="94">
        <f t="shared" si="152"/>
        <v>0</v>
      </c>
    </row>
    <row r="941" spans="2:12" ht="15" x14ac:dyDescent="0.25">
      <c r="B941" s="31" t="s">
        <v>60</v>
      </c>
      <c r="C941" s="270">
        <f>C$23</f>
        <v>0</v>
      </c>
      <c r="D941" s="142"/>
      <c r="E941" s="142"/>
      <c r="F941" s="144"/>
      <c r="G941" s="142"/>
      <c r="H941" s="142"/>
      <c r="I941" s="153"/>
      <c r="J941" s="92">
        <f t="shared" si="151"/>
        <v>0</v>
      </c>
      <c r="K941" s="93">
        <f>K$23</f>
        <v>0</v>
      </c>
      <c r="L941" s="94">
        <f t="shared" si="152"/>
        <v>0</v>
      </c>
    </row>
    <row r="942" spans="2:12" ht="15" x14ac:dyDescent="0.25">
      <c r="B942" s="31" t="s">
        <v>61</v>
      </c>
      <c r="C942" s="270">
        <f>C$24</f>
        <v>0</v>
      </c>
      <c r="D942" s="142"/>
      <c r="E942" s="142"/>
      <c r="F942" s="144"/>
      <c r="G942" s="142"/>
      <c r="H942" s="142"/>
      <c r="I942" s="153"/>
      <c r="J942" s="92">
        <f t="shared" si="151"/>
        <v>0</v>
      </c>
      <c r="K942" s="97">
        <f>K$24</f>
        <v>0</v>
      </c>
      <c r="L942" s="94">
        <f t="shared" si="152"/>
        <v>0</v>
      </c>
    </row>
    <row r="943" spans="2:12" ht="15" x14ac:dyDescent="0.25">
      <c r="B943" s="31" t="s">
        <v>62</v>
      </c>
      <c r="C943" s="270">
        <f>C$25</f>
        <v>0</v>
      </c>
      <c r="D943" s="142"/>
      <c r="E943" s="142"/>
      <c r="F943" s="144"/>
      <c r="G943" s="142"/>
      <c r="H943" s="142"/>
      <c r="I943" s="153"/>
      <c r="J943" s="92">
        <f t="shared" si="151"/>
        <v>0</v>
      </c>
      <c r="K943" s="97">
        <f>K$25</f>
        <v>0</v>
      </c>
      <c r="L943" s="94">
        <f t="shared" si="152"/>
        <v>0</v>
      </c>
    </row>
    <row r="944" spans="2:12" ht="15" x14ac:dyDescent="0.25">
      <c r="B944" s="31" t="s">
        <v>63</v>
      </c>
      <c r="C944" s="270">
        <f>C$26</f>
        <v>0</v>
      </c>
      <c r="D944" s="142"/>
      <c r="E944" s="142"/>
      <c r="F944" s="144"/>
      <c r="G944" s="142"/>
      <c r="H944" s="142"/>
      <c r="I944" s="153"/>
      <c r="J944" s="92">
        <f t="shared" si="151"/>
        <v>0</v>
      </c>
      <c r="K944" s="93">
        <f>K$26</f>
        <v>0</v>
      </c>
      <c r="L944" s="94">
        <f t="shared" si="152"/>
        <v>0</v>
      </c>
    </row>
    <row r="945" spans="2:12" ht="15" x14ac:dyDescent="0.25">
      <c r="B945" s="31" t="s">
        <v>64</v>
      </c>
      <c r="C945" s="270">
        <f>C$27</f>
        <v>0</v>
      </c>
      <c r="D945" s="142"/>
      <c r="E945" s="142"/>
      <c r="F945" s="144"/>
      <c r="G945" s="142"/>
      <c r="H945" s="142"/>
      <c r="I945" s="153"/>
      <c r="J945" s="92">
        <f t="shared" si="151"/>
        <v>0</v>
      </c>
      <c r="K945" s="97">
        <f>K$27</f>
        <v>0</v>
      </c>
      <c r="L945" s="94">
        <f t="shared" si="152"/>
        <v>0</v>
      </c>
    </row>
    <row r="946" spans="2:12" ht="15" x14ac:dyDescent="0.25">
      <c r="B946" s="31" t="s">
        <v>65</v>
      </c>
      <c r="C946" s="270">
        <f>C$28</f>
        <v>0</v>
      </c>
      <c r="D946" s="142"/>
      <c r="E946" s="142"/>
      <c r="F946" s="144"/>
      <c r="G946" s="142"/>
      <c r="H946" s="142"/>
      <c r="I946" s="153"/>
      <c r="J946" s="92">
        <f t="shared" si="151"/>
        <v>0</v>
      </c>
      <c r="K946" s="97">
        <f>K$28</f>
        <v>0</v>
      </c>
      <c r="L946" s="94">
        <f t="shared" si="152"/>
        <v>0</v>
      </c>
    </row>
    <row r="947" spans="2:12" ht="15" x14ac:dyDescent="0.25">
      <c r="B947" s="31" t="s">
        <v>66</v>
      </c>
      <c r="C947" s="270">
        <f>C$29</f>
        <v>0</v>
      </c>
      <c r="D947" s="142"/>
      <c r="E947" s="142"/>
      <c r="F947" s="144"/>
      <c r="G947" s="142"/>
      <c r="H947" s="142"/>
      <c r="I947" s="153"/>
      <c r="J947" s="92">
        <f t="shared" si="151"/>
        <v>0</v>
      </c>
      <c r="K947" s="93">
        <f>K$29</f>
        <v>0</v>
      </c>
      <c r="L947" s="94">
        <f t="shared" si="152"/>
        <v>0</v>
      </c>
    </row>
    <row r="948" spans="2:12" ht="15" x14ac:dyDescent="0.25">
      <c r="B948" s="31" t="s">
        <v>398</v>
      </c>
      <c r="C948" s="270">
        <f>C$30</f>
        <v>0</v>
      </c>
      <c r="D948" s="142"/>
      <c r="E948" s="142"/>
      <c r="F948" s="144"/>
      <c r="G948" s="142"/>
      <c r="H948" s="142"/>
      <c r="I948" s="153"/>
      <c r="J948" s="92">
        <f>IF(G948&gt;0,(D948*(F948/G948)),0)</f>
        <v>0</v>
      </c>
      <c r="K948" s="97">
        <f>K$30</f>
        <v>0</v>
      </c>
      <c r="L948" s="94">
        <f>IF(K948&gt;0,((J948/K948)*I948),0)</f>
        <v>0</v>
      </c>
    </row>
    <row r="949" spans="2:12" ht="15" x14ac:dyDescent="0.25">
      <c r="B949" s="31" t="s">
        <v>399</v>
      </c>
      <c r="C949" s="270">
        <f>C$31</f>
        <v>0</v>
      </c>
      <c r="D949" s="142"/>
      <c r="E949" s="142"/>
      <c r="F949" s="144"/>
      <c r="G949" s="142"/>
      <c r="H949" s="142"/>
      <c r="I949" s="153"/>
      <c r="J949" s="92">
        <f t="shared" ref="J949:J959" si="153">IF(G949&gt;0,(D949*(F949/G949)),0)</f>
        <v>0</v>
      </c>
      <c r="K949" s="97">
        <f>K$31</f>
        <v>0</v>
      </c>
      <c r="L949" s="94">
        <f t="shared" ref="L949:L959" si="154">IF(K949&gt;0,((J949/K949)*I949),0)</f>
        <v>0</v>
      </c>
    </row>
    <row r="950" spans="2:12" ht="15" x14ac:dyDescent="0.25">
      <c r="B950" s="31" t="s">
        <v>400</v>
      </c>
      <c r="C950" s="270">
        <f>C$32</f>
        <v>0</v>
      </c>
      <c r="D950" s="142"/>
      <c r="E950" s="142"/>
      <c r="F950" s="144"/>
      <c r="G950" s="142"/>
      <c r="H950" s="142"/>
      <c r="I950" s="153"/>
      <c r="J950" s="92">
        <f t="shared" si="153"/>
        <v>0</v>
      </c>
      <c r="K950" s="93">
        <f>K$32</f>
        <v>0</v>
      </c>
      <c r="L950" s="94">
        <f t="shared" si="154"/>
        <v>0</v>
      </c>
    </row>
    <row r="951" spans="2:12" ht="15" x14ac:dyDescent="0.25">
      <c r="B951" s="31" t="s">
        <v>401</v>
      </c>
      <c r="C951" s="270">
        <f>C$33</f>
        <v>0</v>
      </c>
      <c r="D951" s="142"/>
      <c r="E951" s="142"/>
      <c r="F951" s="144"/>
      <c r="G951" s="142"/>
      <c r="H951" s="142"/>
      <c r="I951" s="153"/>
      <c r="J951" s="92">
        <f t="shared" si="153"/>
        <v>0</v>
      </c>
      <c r="K951" s="97">
        <f>K$33</f>
        <v>0</v>
      </c>
      <c r="L951" s="94">
        <f t="shared" si="154"/>
        <v>0</v>
      </c>
    </row>
    <row r="952" spans="2:12" ht="15" x14ac:dyDescent="0.25">
      <c r="B952" s="31" t="s">
        <v>402</v>
      </c>
      <c r="C952" s="270">
        <f>C$34</f>
        <v>0</v>
      </c>
      <c r="D952" s="142"/>
      <c r="E952" s="142"/>
      <c r="F952" s="144"/>
      <c r="G952" s="142"/>
      <c r="H952" s="142"/>
      <c r="I952" s="153"/>
      <c r="J952" s="92">
        <f t="shared" si="153"/>
        <v>0</v>
      </c>
      <c r="K952" s="97">
        <f>K$34</f>
        <v>0</v>
      </c>
      <c r="L952" s="94">
        <f t="shared" si="154"/>
        <v>0</v>
      </c>
    </row>
    <row r="953" spans="2:12" ht="15" x14ac:dyDescent="0.25">
      <c r="B953" s="31" t="s">
        <v>403</v>
      </c>
      <c r="C953" s="270">
        <f>C$35</f>
        <v>0</v>
      </c>
      <c r="D953" s="142"/>
      <c r="E953" s="142"/>
      <c r="F953" s="144"/>
      <c r="G953" s="142"/>
      <c r="H953" s="142"/>
      <c r="I953" s="153"/>
      <c r="J953" s="92">
        <f t="shared" si="153"/>
        <v>0</v>
      </c>
      <c r="K953" s="93">
        <f>K$35</f>
        <v>0</v>
      </c>
      <c r="L953" s="94">
        <f t="shared" si="154"/>
        <v>0</v>
      </c>
    </row>
    <row r="954" spans="2:12" ht="15" x14ac:dyDescent="0.25">
      <c r="B954" s="31" t="s">
        <v>404</v>
      </c>
      <c r="C954" s="270">
        <f>C$36</f>
        <v>0</v>
      </c>
      <c r="D954" s="142"/>
      <c r="E954" s="142"/>
      <c r="F954" s="144"/>
      <c r="G954" s="142"/>
      <c r="H954" s="142"/>
      <c r="I954" s="153"/>
      <c r="J954" s="92">
        <f t="shared" si="153"/>
        <v>0</v>
      </c>
      <c r="K954" s="97">
        <f>K$36</f>
        <v>0</v>
      </c>
      <c r="L954" s="94">
        <f t="shared" si="154"/>
        <v>0</v>
      </c>
    </row>
    <row r="955" spans="2:12" ht="15" x14ac:dyDescent="0.25">
      <c r="B955" s="31" t="s">
        <v>405</v>
      </c>
      <c r="C955" s="270">
        <f>C$37</f>
        <v>0</v>
      </c>
      <c r="D955" s="142"/>
      <c r="E955" s="142"/>
      <c r="F955" s="144"/>
      <c r="G955" s="142"/>
      <c r="H955" s="142"/>
      <c r="I955" s="153"/>
      <c r="J955" s="92">
        <f t="shared" si="153"/>
        <v>0</v>
      </c>
      <c r="K955" s="97">
        <f>K$37</f>
        <v>0</v>
      </c>
      <c r="L955" s="94">
        <f t="shared" si="154"/>
        <v>0</v>
      </c>
    </row>
    <row r="956" spans="2:12" ht="15" x14ac:dyDescent="0.25">
      <c r="B956" s="31" t="s">
        <v>406</v>
      </c>
      <c r="C956" s="270">
        <f>C$38</f>
        <v>0</v>
      </c>
      <c r="D956" s="142"/>
      <c r="E956" s="142"/>
      <c r="F956" s="144"/>
      <c r="G956" s="142"/>
      <c r="H956" s="142"/>
      <c r="I956" s="153"/>
      <c r="J956" s="92">
        <f t="shared" si="153"/>
        <v>0</v>
      </c>
      <c r="K956" s="93">
        <f>K$38</f>
        <v>0</v>
      </c>
      <c r="L956" s="94">
        <f t="shared" si="154"/>
        <v>0</v>
      </c>
    </row>
    <row r="957" spans="2:12" ht="15" x14ac:dyDescent="0.25">
      <c r="B957" s="31" t="s">
        <v>407</v>
      </c>
      <c r="C957" s="270">
        <f>C$39</f>
        <v>0</v>
      </c>
      <c r="D957" s="142"/>
      <c r="E957" s="142"/>
      <c r="F957" s="144"/>
      <c r="G957" s="142"/>
      <c r="H957" s="142"/>
      <c r="I957" s="153"/>
      <c r="J957" s="92">
        <f t="shared" si="153"/>
        <v>0</v>
      </c>
      <c r="K957" s="97">
        <f>K$39</f>
        <v>0</v>
      </c>
      <c r="L957" s="94">
        <f t="shared" si="154"/>
        <v>0</v>
      </c>
    </row>
    <row r="958" spans="2:12" ht="15" x14ac:dyDescent="0.25">
      <c r="B958" s="31" t="s">
        <v>408</v>
      </c>
      <c r="C958" s="270">
        <f>C$40</f>
        <v>0</v>
      </c>
      <c r="D958" s="142"/>
      <c r="E958" s="142"/>
      <c r="F958" s="144"/>
      <c r="G958" s="142"/>
      <c r="H958" s="142"/>
      <c r="I958" s="153"/>
      <c r="J958" s="92">
        <f t="shared" si="153"/>
        <v>0</v>
      </c>
      <c r="K958" s="97">
        <f>K$40</f>
        <v>0</v>
      </c>
      <c r="L958" s="94">
        <f t="shared" si="154"/>
        <v>0</v>
      </c>
    </row>
    <row r="959" spans="2:12" ht="15" x14ac:dyDescent="0.25">
      <c r="B959" s="31" t="s">
        <v>409</v>
      </c>
      <c r="C959" s="270">
        <f>C$41</f>
        <v>0</v>
      </c>
      <c r="D959" s="142"/>
      <c r="E959" s="142"/>
      <c r="F959" s="144"/>
      <c r="G959" s="142"/>
      <c r="H959" s="142"/>
      <c r="I959" s="153"/>
      <c r="J959" s="92">
        <f t="shared" si="153"/>
        <v>0</v>
      </c>
      <c r="K959" s="93">
        <f>K$41</f>
        <v>0</v>
      </c>
      <c r="L959" s="94">
        <f t="shared" si="154"/>
        <v>0</v>
      </c>
    </row>
    <row r="960" spans="2:12" ht="15" x14ac:dyDescent="0.25">
      <c r="B960" s="31" t="s">
        <v>410</v>
      </c>
      <c r="C960" s="270">
        <f>C$42</f>
        <v>0</v>
      </c>
      <c r="D960" s="142"/>
      <c r="E960" s="142"/>
      <c r="F960" s="144"/>
      <c r="G960" s="142"/>
      <c r="H960" s="142"/>
      <c r="I960" s="153"/>
      <c r="J960" s="92">
        <f>IF(G960&gt;0,(D960*(F960/G960)),0)</f>
        <v>0</v>
      </c>
      <c r="K960" s="97">
        <f>K$42</f>
        <v>0</v>
      </c>
      <c r="L960" s="94">
        <f>IF(K960&gt;0,((J960/K960)*I960),0)</f>
        <v>0</v>
      </c>
    </row>
    <row r="961" spans="2:12" ht="15" x14ac:dyDescent="0.25">
      <c r="B961" s="31" t="s">
        <v>411</v>
      </c>
      <c r="C961" s="270">
        <f>C$43</f>
        <v>0</v>
      </c>
      <c r="D961" s="142"/>
      <c r="E961" s="142"/>
      <c r="F961" s="144"/>
      <c r="G961" s="142"/>
      <c r="H961" s="142"/>
      <c r="I961" s="153"/>
      <c r="J961" s="92">
        <f t="shared" ref="J961:J972" si="155">IF(G961&gt;0,(D961*(F961/G961)),0)</f>
        <v>0</v>
      </c>
      <c r="K961" s="97">
        <f>K$43</f>
        <v>0</v>
      </c>
      <c r="L961" s="94">
        <f t="shared" ref="L961:L972" si="156">IF(K961&gt;0,((J961/K961)*I961),0)</f>
        <v>0</v>
      </c>
    </row>
    <row r="962" spans="2:12" ht="15" x14ac:dyDescent="0.25">
      <c r="B962" s="31" t="s">
        <v>412</v>
      </c>
      <c r="C962" s="270">
        <f>C$44</f>
        <v>0</v>
      </c>
      <c r="D962" s="142"/>
      <c r="E962" s="142"/>
      <c r="F962" s="144"/>
      <c r="G962" s="142"/>
      <c r="H962" s="142"/>
      <c r="I962" s="153"/>
      <c r="J962" s="92">
        <f t="shared" si="155"/>
        <v>0</v>
      </c>
      <c r="K962" s="93">
        <f>K$44</f>
        <v>0</v>
      </c>
      <c r="L962" s="94">
        <f t="shared" si="156"/>
        <v>0</v>
      </c>
    </row>
    <row r="963" spans="2:12" ht="15" x14ac:dyDescent="0.25">
      <c r="B963" s="31" t="s">
        <v>413</v>
      </c>
      <c r="C963" s="270">
        <f>C$45</f>
        <v>0</v>
      </c>
      <c r="D963" s="142"/>
      <c r="E963" s="142"/>
      <c r="F963" s="144"/>
      <c r="G963" s="142"/>
      <c r="H963" s="142"/>
      <c r="I963" s="153"/>
      <c r="J963" s="92">
        <f t="shared" si="155"/>
        <v>0</v>
      </c>
      <c r="K963" s="97">
        <f>K$45</f>
        <v>0</v>
      </c>
      <c r="L963" s="94">
        <f t="shared" si="156"/>
        <v>0</v>
      </c>
    </row>
    <row r="964" spans="2:12" ht="15" x14ac:dyDescent="0.25">
      <c r="B964" s="31" t="s">
        <v>414</v>
      </c>
      <c r="C964" s="270">
        <f>C$46</f>
        <v>0</v>
      </c>
      <c r="D964" s="142"/>
      <c r="E964" s="142"/>
      <c r="F964" s="144"/>
      <c r="G964" s="142"/>
      <c r="H964" s="142"/>
      <c r="I964" s="153"/>
      <c r="J964" s="92">
        <f t="shared" si="155"/>
        <v>0</v>
      </c>
      <c r="K964" s="97">
        <f>K$46</f>
        <v>0</v>
      </c>
      <c r="L964" s="94">
        <f t="shared" si="156"/>
        <v>0</v>
      </c>
    </row>
    <row r="965" spans="2:12" ht="15" x14ac:dyDescent="0.25">
      <c r="B965" s="31" t="s">
        <v>415</v>
      </c>
      <c r="C965" s="270">
        <f>C$47</f>
        <v>0</v>
      </c>
      <c r="D965" s="142"/>
      <c r="E965" s="142"/>
      <c r="F965" s="144"/>
      <c r="G965" s="142"/>
      <c r="H965" s="142"/>
      <c r="I965" s="153"/>
      <c r="J965" s="92">
        <f t="shared" si="155"/>
        <v>0</v>
      </c>
      <c r="K965" s="93">
        <f>K$47</f>
        <v>0</v>
      </c>
      <c r="L965" s="94">
        <f t="shared" si="156"/>
        <v>0</v>
      </c>
    </row>
    <row r="966" spans="2:12" ht="15" x14ac:dyDescent="0.25">
      <c r="B966" s="31" t="s">
        <v>416</v>
      </c>
      <c r="C966" s="270">
        <f>C$48</f>
        <v>0</v>
      </c>
      <c r="D966" s="142"/>
      <c r="E966" s="142"/>
      <c r="F966" s="144"/>
      <c r="G966" s="142"/>
      <c r="H966" s="142"/>
      <c r="I966" s="153"/>
      <c r="J966" s="92">
        <f t="shared" si="155"/>
        <v>0</v>
      </c>
      <c r="K966" s="97">
        <f>K$48</f>
        <v>0</v>
      </c>
      <c r="L966" s="94">
        <f t="shared" si="156"/>
        <v>0</v>
      </c>
    </row>
    <row r="967" spans="2:12" ht="15" x14ac:dyDescent="0.25">
      <c r="B967" s="31" t="s">
        <v>417</v>
      </c>
      <c r="C967" s="270">
        <f>C$49</f>
        <v>0</v>
      </c>
      <c r="D967" s="142"/>
      <c r="E967" s="142"/>
      <c r="F967" s="144"/>
      <c r="G967" s="142"/>
      <c r="H967" s="142"/>
      <c r="I967" s="153"/>
      <c r="J967" s="92">
        <f t="shared" si="155"/>
        <v>0</v>
      </c>
      <c r="K967" s="97">
        <f>K$49</f>
        <v>0</v>
      </c>
      <c r="L967" s="94">
        <f t="shared" si="156"/>
        <v>0</v>
      </c>
    </row>
    <row r="968" spans="2:12" ht="15" x14ac:dyDescent="0.25">
      <c r="B968" s="31" t="s">
        <v>418</v>
      </c>
      <c r="C968" s="270">
        <f>C$50</f>
        <v>0</v>
      </c>
      <c r="D968" s="142"/>
      <c r="E968" s="142"/>
      <c r="F968" s="144"/>
      <c r="G968" s="142"/>
      <c r="H968" s="142"/>
      <c r="I968" s="153"/>
      <c r="J968" s="92">
        <f t="shared" si="155"/>
        <v>0</v>
      </c>
      <c r="K968" s="93">
        <f>K$50</f>
        <v>0</v>
      </c>
      <c r="L968" s="94">
        <f t="shared" si="156"/>
        <v>0</v>
      </c>
    </row>
    <row r="969" spans="2:12" ht="15" x14ac:dyDescent="0.25">
      <c r="B969" s="31" t="s">
        <v>419</v>
      </c>
      <c r="C969" s="270">
        <f>C$51</f>
        <v>0</v>
      </c>
      <c r="D969" s="142"/>
      <c r="E969" s="142"/>
      <c r="F969" s="144"/>
      <c r="G969" s="142"/>
      <c r="H969" s="142"/>
      <c r="I969" s="153"/>
      <c r="J969" s="92">
        <f t="shared" si="155"/>
        <v>0</v>
      </c>
      <c r="K969" s="97">
        <f>K$51</f>
        <v>0</v>
      </c>
      <c r="L969" s="94">
        <f t="shared" si="156"/>
        <v>0</v>
      </c>
    </row>
    <row r="970" spans="2:12" ht="15" x14ac:dyDescent="0.25">
      <c r="B970" s="31" t="s">
        <v>420</v>
      </c>
      <c r="C970" s="270">
        <f>C$52</f>
        <v>0</v>
      </c>
      <c r="D970" s="142"/>
      <c r="E970" s="142"/>
      <c r="F970" s="144"/>
      <c r="G970" s="142"/>
      <c r="H970" s="142"/>
      <c r="I970" s="153"/>
      <c r="J970" s="92">
        <f t="shared" si="155"/>
        <v>0</v>
      </c>
      <c r="K970" s="97">
        <f>K$52</f>
        <v>0</v>
      </c>
      <c r="L970" s="94">
        <f t="shared" si="156"/>
        <v>0</v>
      </c>
    </row>
    <row r="971" spans="2:12" ht="15" x14ac:dyDescent="0.25">
      <c r="B971" s="31" t="s">
        <v>421</v>
      </c>
      <c r="C971" s="270">
        <f>C$53</f>
        <v>0</v>
      </c>
      <c r="D971" s="142"/>
      <c r="E971" s="142"/>
      <c r="F971" s="144"/>
      <c r="G971" s="142"/>
      <c r="H971" s="142"/>
      <c r="I971" s="153"/>
      <c r="J971" s="92">
        <f t="shared" si="155"/>
        <v>0</v>
      </c>
      <c r="K971" s="93">
        <f>K$53</f>
        <v>0</v>
      </c>
      <c r="L971" s="94">
        <f t="shared" si="156"/>
        <v>0</v>
      </c>
    </row>
    <row r="972" spans="2:12" ht="15" x14ac:dyDescent="0.25">
      <c r="B972" s="31" t="s">
        <v>422</v>
      </c>
      <c r="C972" s="270">
        <f>C$54</f>
        <v>0</v>
      </c>
      <c r="D972" s="142"/>
      <c r="E972" s="142"/>
      <c r="F972" s="144"/>
      <c r="G972" s="142"/>
      <c r="H972" s="142"/>
      <c r="I972" s="153"/>
      <c r="J972" s="92">
        <f t="shared" si="155"/>
        <v>0</v>
      </c>
      <c r="K972" s="97">
        <f>K$54</f>
        <v>0</v>
      </c>
      <c r="L972" s="94">
        <f t="shared" si="156"/>
        <v>0</v>
      </c>
    </row>
    <row r="973" spans="2:12" ht="15" x14ac:dyDescent="0.25">
      <c r="B973" s="31" t="s">
        <v>423</v>
      </c>
      <c r="C973" s="270">
        <f>C$55</f>
        <v>0</v>
      </c>
      <c r="D973" s="142"/>
      <c r="E973" s="142"/>
      <c r="F973" s="144"/>
      <c r="G973" s="142"/>
      <c r="H973" s="142"/>
      <c r="I973" s="153"/>
      <c r="J973" s="92">
        <f>IF(G973&gt;0,(D973*(F973/G973)),0)</f>
        <v>0</v>
      </c>
      <c r="K973" s="97">
        <f>K$55</f>
        <v>0</v>
      </c>
      <c r="L973" s="94">
        <f>IF(K973&gt;0,((J973/K973)*I973),0)</f>
        <v>0</v>
      </c>
    </row>
    <row r="974" spans="2:12" ht="15" x14ac:dyDescent="0.25">
      <c r="B974" s="31" t="s">
        <v>424</v>
      </c>
      <c r="C974" s="270">
        <f>C$56</f>
        <v>0</v>
      </c>
      <c r="D974" s="142"/>
      <c r="E974" s="142"/>
      <c r="F974" s="144"/>
      <c r="G974" s="142"/>
      <c r="H974" s="142"/>
      <c r="I974" s="153"/>
      <c r="J974" s="92">
        <f t="shared" ref="J974:J984" si="157">IF(G974&gt;0,(D974*(F974/G974)),0)</f>
        <v>0</v>
      </c>
      <c r="K974" s="93">
        <f>K$56</f>
        <v>0</v>
      </c>
      <c r="L974" s="94">
        <f t="shared" ref="L974:L984" si="158">IF(K974&gt;0,((J974/K974)*I974),0)</f>
        <v>0</v>
      </c>
    </row>
    <row r="975" spans="2:12" ht="15" x14ac:dyDescent="0.25">
      <c r="B975" s="31" t="s">
        <v>425</v>
      </c>
      <c r="C975" s="270">
        <f>C$57</f>
        <v>0</v>
      </c>
      <c r="D975" s="142"/>
      <c r="E975" s="142"/>
      <c r="F975" s="144"/>
      <c r="G975" s="142"/>
      <c r="H975" s="142"/>
      <c r="I975" s="153"/>
      <c r="J975" s="92">
        <f t="shared" si="157"/>
        <v>0</v>
      </c>
      <c r="K975" s="97">
        <f>K$57</f>
        <v>0</v>
      </c>
      <c r="L975" s="94">
        <f t="shared" si="158"/>
        <v>0</v>
      </c>
    </row>
    <row r="976" spans="2:12" ht="15" x14ac:dyDescent="0.25">
      <c r="B976" s="31" t="s">
        <v>426</v>
      </c>
      <c r="C976" s="270">
        <f>C$58</f>
        <v>0</v>
      </c>
      <c r="D976" s="142"/>
      <c r="E976" s="142"/>
      <c r="F976" s="144"/>
      <c r="G976" s="142"/>
      <c r="H976" s="142"/>
      <c r="I976" s="153"/>
      <c r="J976" s="92">
        <f t="shared" si="157"/>
        <v>0</v>
      </c>
      <c r="K976" s="97">
        <f>K$58</f>
        <v>0</v>
      </c>
      <c r="L976" s="94">
        <f t="shared" si="158"/>
        <v>0</v>
      </c>
    </row>
    <row r="977" spans="2:12" ht="15" x14ac:dyDescent="0.25">
      <c r="B977" s="31" t="s">
        <v>427</v>
      </c>
      <c r="C977" s="270">
        <f>C$59</f>
        <v>0</v>
      </c>
      <c r="D977" s="142"/>
      <c r="E977" s="142"/>
      <c r="F977" s="144"/>
      <c r="G977" s="142"/>
      <c r="H977" s="142"/>
      <c r="I977" s="153"/>
      <c r="J977" s="92">
        <f t="shared" si="157"/>
        <v>0</v>
      </c>
      <c r="K977" s="93">
        <f>K$59</f>
        <v>0</v>
      </c>
      <c r="L977" s="94">
        <f t="shared" si="158"/>
        <v>0</v>
      </c>
    </row>
    <row r="978" spans="2:12" ht="15" x14ac:dyDescent="0.25">
      <c r="B978" s="31" t="s">
        <v>428</v>
      </c>
      <c r="C978" s="270">
        <f>C$60</f>
        <v>0</v>
      </c>
      <c r="D978" s="142"/>
      <c r="E978" s="142"/>
      <c r="F978" s="144"/>
      <c r="G978" s="142"/>
      <c r="H978" s="142"/>
      <c r="I978" s="153"/>
      <c r="J978" s="92">
        <f t="shared" si="157"/>
        <v>0</v>
      </c>
      <c r="K978" s="97">
        <f>K$60</f>
        <v>0</v>
      </c>
      <c r="L978" s="94">
        <f t="shared" si="158"/>
        <v>0</v>
      </c>
    </row>
    <row r="979" spans="2:12" ht="15" x14ac:dyDescent="0.25">
      <c r="B979" s="31" t="s">
        <v>429</v>
      </c>
      <c r="C979" s="270">
        <f>C$61</f>
        <v>0</v>
      </c>
      <c r="D979" s="142"/>
      <c r="E979" s="142"/>
      <c r="F979" s="144"/>
      <c r="G979" s="142"/>
      <c r="H979" s="142"/>
      <c r="I979" s="153"/>
      <c r="J979" s="92">
        <f t="shared" si="157"/>
        <v>0</v>
      </c>
      <c r="K979" s="97">
        <f>K$61</f>
        <v>0</v>
      </c>
      <c r="L979" s="94">
        <f t="shared" si="158"/>
        <v>0</v>
      </c>
    </row>
    <row r="980" spans="2:12" ht="15" x14ac:dyDescent="0.25">
      <c r="B980" s="31" t="s">
        <v>430</v>
      </c>
      <c r="C980" s="270">
        <f>C$62</f>
        <v>0</v>
      </c>
      <c r="D980" s="142"/>
      <c r="E980" s="142"/>
      <c r="F980" s="144"/>
      <c r="G980" s="142"/>
      <c r="H980" s="142"/>
      <c r="I980" s="153"/>
      <c r="J980" s="92">
        <f t="shared" si="157"/>
        <v>0</v>
      </c>
      <c r="K980" s="93">
        <f>K$62</f>
        <v>0</v>
      </c>
      <c r="L980" s="94">
        <f t="shared" si="158"/>
        <v>0</v>
      </c>
    </row>
    <row r="981" spans="2:12" ht="15" x14ac:dyDescent="0.25">
      <c r="B981" s="31" t="s">
        <v>431</v>
      </c>
      <c r="C981" s="270">
        <f>C$63</f>
        <v>0</v>
      </c>
      <c r="D981" s="142"/>
      <c r="E981" s="142"/>
      <c r="F981" s="144"/>
      <c r="G981" s="142"/>
      <c r="H981" s="142"/>
      <c r="I981" s="153"/>
      <c r="J981" s="92">
        <f t="shared" si="157"/>
        <v>0</v>
      </c>
      <c r="K981" s="97">
        <f>K$63</f>
        <v>0</v>
      </c>
      <c r="L981" s="94">
        <f t="shared" si="158"/>
        <v>0</v>
      </c>
    </row>
    <row r="982" spans="2:12" ht="15" x14ac:dyDescent="0.25">
      <c r="B982" s="31" t="s">
        <v>432</v>
      </c>
      <c r="C982" s="270">
        <f>C$64</f>
        <v>0</v>
      </c>
      <c r="D982" s="142"/>
      <c r="E982" s="142"/>
      <c r="F982" s="144"/>
      <c r="G982" s="142"/>
      <c r="H982" s="142"/>
      <c r="I982" s="153"/>
      <c r="J982" s="92">
        <f t="shared" si="157"/>
        <v>0</v>
      </c>
      <c r="K982" s="97">
        <f>K$64</f>
        <v>0</v>
      </c>
      <c r="L982" s="94">
        <f t="shared" si="158"/>
        <v>0</v>
      </c>
    </row>
    <row r="983" spans="2:12" ht="15" x14ac:dyDescent="0.25">
      <c r="B983" s="31" t="s">
        <v>433</v>
      </c>
      <c r="C983" s="270">
        <f>C$65</f>
        <v>0</v>
      </c>
      <c r="D983" s="142"/>
      <c r="E983" s="142"/>
      <c r="F983" s="144"/>
      <c r="G983" s="142"/>
      <c r="H983" s="142"/>
      <c r="I983" s="153"/>
      <c r="J983" s="92">
        <f t="shared" si="157"/>
        <v>0</v>
      </c>
      <c r="K983" s="93">
        <f>K$65</f>
        <v>0</v>
      </c>
      <c r="L983" s="94">
        <f t="shared" si="158"/>
        <v>0</v>
      </c>
    </row>
    <row r="984" spans="2:12" ht="15" x14ac:dyDescent="0.25">
      <c r="B984" s="31" t="s">
        <v>434</v>
      </c>
      <c r="C984" s="270">
        <f>C$66</f>
        <v>0</v>
      </c>
      <c r="D984" s="142"/>
      <c r="E984" s="142"/>
      <c r="F984" s="144"/>
      <c r="G984" s="142"/>
      <c r="H984" s="142"/>
      <c r="I984" s="153"/>
      <c r="J984" s="92">
        <f t="shared" si="157"/>
        <v>0</v>
      </c>
      <c r="K984" s="97">
        <f>K$66</f>
        <v>0</v>
      </c>
      <c r="L984" s="94">
        <f t="shared" si="158"/>
        <v>0</v>
      </c>
    </row>
    <row r="985" spans="2:12" ht="15" x14ac:dyDescent="0.25">
      <c r="B985" s="31" t="s">
        <v>593</v>
      </c>
      <c r="C985" s="270">
        <f>C$67</f>
        <v>0</v>
      </c>
      <c r="D985" s="142"/>
      <c r="E985" s="142"/>
      <c r="F985" s="144"/>
      <c r="G985" s="142"/>
      <c r="H985" s="142"/>
      <c r="I985" s="153"/>
      <c r="J985" s="92">
        <f>IF(G985&gt;0,(D985*(F985/G985)),0)</f>
        <v>0</v>
      </c>
      <c r="K985" s="97">
        <f>K$67</f>
        <v>0</v>
      </c>
      <c r="L985" s="94">
        <f>IF(K985&gt;0,((J985/K985)*I985),0)</f>
        <v>0</v>
      </c>
    </row>
    <row r="986" spans="2:12" ht="15" x14ac:dyDescent="0.25">
      <c r="B986" s="31" t="s">
        <v>594</v>
      </c>
      <c r="C986" s="270">
        <f>C$68</f>
        <v>0</v>
      </c>
      <c r="D986" s="142"/>
      <c r="E986" s="142"/>
      <c r="F986" s="144"/>
      <c r="G986" s="142"/>
      <c r="H986" s="142"/>
      <c r="I986" s="153"/>
      <c r="J986" s="92">
        <f t="shared" ref="J986:J997" si="159">IF(G986&gt;0,(D986*(F986/G986)),0)</f>
        <v>0</v>
      </c>
      <c r="K986" s="93">
        <f>K$68</f>
        <v>0</v>
      </c>
      <c r="L986" s="94">
        <f t="shared" ref="L986:L997" si="160">IF(K986&gt;0,((J986/K986)*I986),0)</f>
        <v>0</v>
      </c>
    </row>
    <row r="987" spans="2:12" ht="15" x14ac:dyDescent="0.25">
      <c r="B987" s="31" t="s">
        <v>595</v>
      </c>
      <c r="C987" s="270">
        <f>C$69</f>
        <v>0</v>
      </c>
      <c r="D987" s="142"/>
      <c r="E987" s="142"/>
      <c r="F987" s="144"/>
      <c r="G987" s="142"/>
      <c r="H987" s="142"/>
      <c r="I987" s="153"/>
      <c r="J987" s="92">
        <f t="shared" si="159"/>
        <v>0</v>
      </c>
      <c r="K987" s="97">
        <f>K$69</f>
        <v>0</v>
      </c>
      <c r="L987" s="94">
        <f t="shared" si="160"/>
        <v>0</v>
      </c>
    </row>
    <row r="988" spans="2:12" ht="15" x14ac:dyDescent="0.25">
      <c r="B988" s="31" t="s">
        <v>596</v>
      </c>
      <c r="C988" s="270">
        <f>C$70</f>
        <v>0</v>
      </c>
      <c r="D988" s="142"/>
      <c r="E988" s="142"/>
      <c r="F988" s="144"/>
      <c r="G988" s="142"/>
      <c r="H988" s="142"/>
      <c r="I988" s="153"/>
      <c r="J988" s="92">
        <f t="shared" si="159"/>
        <v>0</v>
      </c>
      <c r="K988" s="97">
        <f>K$70</f>
        <v>0</v>
      </c>
      <c r="L988" s="94">
        <f t="shared" si="160"/>
        <v>0</v>
      </c>
    </row>
    <row r="989" spans="2:12" ht="15" x14ac:dyDescent="0.25">
      <c r="B989" s="31" t="s">
        <v>597</v>
      </c>
      <c r="C989" s="270">
        <f>C$71</f>
        <v>0</v>
      </c>
      <c r="D989" s="142"/>
      <c r="E989" s="142"/>
      <c r="F989" s="144"/>
      <c r="G989" s="142"/>
      <c r="H989" s="142"/>
      <c r="I989" s="153"/>
      <c r="J989" s="92">
        <f t="shared" si="159"/>
        <v>0</v>
      </c>
      <c r="K989" s="93">
        <f>K$71</f>
        <v>0</v>
      </c>
      <c r="L989" s="94">
        <f t="shared" si="160"/>
        <v>0</v>
      </c>
    </row>
    <row r="990" spans="2:12" ht="15" x14ac:dyDescent="0.25">
      <c r="B990" s="31" t="s">
        <v>598</v>
      </c>
      <c r="C990" s="270">
        <f>C$72</f>
        <v>0</v>
      </c>
      <c r="D990" s="142"/>
      <c r="E990" s="142"/>
      <c r="F990" s="144"/>
      <c r="G990" s="142"/>
      <c r="H990" s="142"/>
      <c r="I990" s="153"/>
      <c r="J990" s="92">
        <f t="shared" si="159"/>
        <v>0</v>
      </c>
      <c r="K990" s="97">
        <f>K$72</f>
        <v>0</v>
      </c>
      <c r="L990" s="94">
        <f t="shared" si="160"/>
        <v>0</v>
      </c>
    </row>
    <row r="991" spans="2:12" ht="15" x14ac:dyDescent="0.25">
      <c r="B991" s="31" t="s">
        <v>599</v>
      </c>
      <c r="C991" s="270">
        <f>C$73</f>
        <v>0</v>
      </c>
      <c r="D991" s="142"/>
      <c r="E991" s="142"/>
      <c r="F991" s="144"/>
      <c r="G991" s="142"/>
      <c r="H991" s="142"/>
      <c r="I991" s="153"/>
      <c r="J991" s="92">
        <f t="shared" si="159"/>
        <v>0</v>
      </c>
      <c r="K991" s="97">
        <f>K$73</f>
        <v>0</v>
      </c>
      <c r="L991" s="94">
        <f t="shared" si="160"/>
        <v>0</v>
      </c>
    </row>
    <row r="992" spans="2:12" ht="15" x14ac:dyDescent="0.25">
      <c r="B992" s="31" t="s">
        <v>454</v>
      </c>
      <c r="C992" s="270">
        <f>C$74</f>
        <v>0</v>
      </c>
      <c r="D992" s="142"/>
      <c r="E992" s="142"/>
      <c r="F992" s="144"/>
      <c r="G992" s="142"/>
      <c r="H992" s="142"/>
      <c r="I992" s="153"/>
      <c r="J992" s="92">
        <f t="shared" si="159"/>
        <v>0</v>
      </c>
      <c r="K992" s="93">
        <f>K$74</f>
        <v>0</v>
      </c>
      <c r="L992" s="94">
        <f t="shared" si="160"/>
        <v>0</v>
      </c>
    </row>
    <row r="993" spans="2:12" ht="15" x14ac:dyDescent="0.25">
      <c r="B993" s="31" t="s">
        <v>455</v>
      </c>
      <c r="C993" s="270">
        <f>C$75</f>
        <v>0</v>
      </c>
      <c r="D993" s="142"/>
      <c r="E993" s="142"/>
      <c r="F993" s="144"/>
      <c r="G993" s="142"/>
      <c r="H993" s="142"/>
      <c r="I993" s="153"/>
      <c r="J993" s="92">
        <f t="shared" si="159"/>
        <v>0</v>
      </c>
      <c r="K993" s="97">
        <f>K$75</f>
        <v>0</v>
      </c>
      <c r="L993" s="94">
        <f t="shared" si="160"/>
        <v>0</v>
      </c>
    </row>
    <row r="994" spans="2:12" ht="15" x14ac:dyDescent="0.25">
      <c r="B994" s="31" t="s">
        <v>456</v>
      </c>
      <c r="C994" s="270">
        <f>C$76</f>
        <v>0</v>
      </c>
      <c r="D994" s="142"/>
      <c r="E994" s="142"/>
      <c r="F994" s="144"/>
      <c r="G994" s="142"/>
      <c r="H994" s="142"/>
      <c r="I994" s="153"/>
      <c r="J994" s="92">
        <f t="shared" si="159"/>
        <v>0</v>
      </c>
      <c r="K994" s="97">
        <f>K$76</f>
        <v>0</v>
      </c>
      <c r="L994" s="94">
        <f t="shared" si="160"/>
        <v>0</v>
      </c>
    </row>
    <row r="995" spans="2:12" ht="15" x14ac:dyDescent="0.25">
      <c r="B995" s="31" t="s">
        <v>457</v>
      </c>
      <c r="C995" s="270">
        <f>C$77</f>
        <v>0</v>
      </c>
      <c r="D995" s="142"/>
      <c r="E995" s="142"/>
      <c r="F995" s="144"/>
      <c r="G995" s="142"/>
      <c r="H995" s="142"/>
      <c r="I995" s="153"/>
      <c r="J995" s="92">
        <f t="shared" si="159"/>
        <v>0</v>
      </c>
      <c r="K995" s="93">
        <f>K$77</f>
        <v>0</v>
      </c>
      <c r="L995" s="94">
        <f t="shared" si="160"/>
        <v>0</v>
      </c>
    </row>
    <row r="996" spans="2:12" ht="15" x14ac:dyDescent="0.25">
      <c r="B996" s="31" t="s">
        <v>458</v>
      </c>
      <c r="C996" s="270">
        <f>C$78</f>
        <v>0</v>
      </c>
      <c r="D996" s="142"/>
      <c r="E996" s="142"/>
      <c r="F996" s="144"/>
      <c r="G996" s="142"/>
      <c r="H996" s="142"/>
      <c r="I996" s="153"/>
      <c r="J996" s="92">
        <f t="shared" si="159"/>
        <v>0</v>
      </c>
      <c r="K996" s="97">
        <f>K$78</f>
        <v>0</v>
      </c>
      <c r="L996" s="94">
        <f t="shared" si="160"/>
        <v>0</v>
      </c>
    </row>
    <row r="997" spans="2:12" ht="15" x14ac:dyDescent="0.25">
      <c r="B997" s="31" t="s">
        <v>459</v>
      </c>
      <c r="C997" s="270">
        <f>C$79</f>
        <v>0</v>
      </c>
      <c r="D997" s="142"/>
      <c r="E997" s="142"/>
      <c r="F997" s="144"/>
      <c r="G997" s="142"/>
      <c r="H997" s="142"/>
      <c r="I997" s="153"/>
      <c r="J997" s="92">
        <f t="shared" si="159"/>
        <v>0</v>
      </c>
      <c r="K997" s="97">
        <f>K$79</f>
        <v>0</v>
      </c>
      <c r="L997" s="94">
        <f t="shared" si="160"/>
        <v>0</v>
      </c>
    </row>
    <row r="998" spans="2:12" ht="15" x14ac:dyDescent="0.25">
      <c r="B998" s="31" t="s">
        <v>460</v>
      </c>
      <c r="C998" s="270">
        <f>C$80</f>
        <v>0</v>
      </c>
      <c r="D998" s="142"/>
      <c r="E998" s="142"/>
      <c r="F998" s="144"/>
      <c r="G998" s="142"/>
      <c r="H998" s="142"/>
      <c r="I998" s="153"/>
      <c r="J998" s="92">
        <f>IF(G998&gt;0,(D998*(F998/G998)),0)</f>
        <v>0</v>
      </c>
      <c r="K998" s="93">
        <f>K$80</f>
        <v>0</v>
      </c>
      <c r="L998" s="94">
        <f>IF(K998&gt;0,((J998/K998)*I998),0)</f>
        <v>0</v>
      </c>
    </row>
    <row r="999" spans="2:12" ht="15" x14ac:dyDescent="0.25">
      <c r="B999" s="31" t="s">
        <v>461</v>
      </c>
      <c r="C999" s="270">
        <f>C$81</f>
        <v>0</v>
      </c>
      <c r="D999" s="142"/>
      <c r="E999" s="142"/>
      <c r="F999" s="144"/>
      <c r="G999" s="142"/>
      <c r="H999" s="142"/>
      <c r="I999" s="153"/>
      <c r="J999" s="92">
        <f t="shared" ref="J999:J1009" si="161">IF(G999&gt;0,(D999*(F999/G999)),0)</f>
        <v>0</v>
      </c>
      <c r="K999" s="97">
        <f>K$81</f>
        <v>0</v>
      </c>
      <c r="L999" s="94">
        <f t="shared" ref="L999:L1009" si="162">IF(K999&gt;0,((J999/K999)*I999),0)</f>
        <v>0</v>
      </c>
    </row>
    <row r="1000" spans="2:12" ht="15" x14ac:dyDescent="0.25">
      <c r="B1000" s="31" t="s">
        <v>462</v>
      </c>
      <c r="C1000" s="270">
        <f>C$82</f>
        <v>0</v>
      </c>
      <c r="D1000" s="142"/>
      <c r="E1000" s="142"/>
      <c r="F1000" s="144"/>
      <c r="G1000" s="142"/>
      <c r="H1000" s="142"/>
      <c r="I1000" s="153"/>
      <c r="J1000" s="92">
        <f t="shared" si="161"/>
        <v>0</v>
      </c>
      <c r="K1000" s="97">
        <f>K$82</f>
        <v>0</v>
      </c>
      <c r="L1000" s="94">
        <f t="shared" si="162"/>
        <v>0</v>
      </c>
    </row>
    <row r="1001" spans="2:12" ht="15" x14ac:dyDescent="0.25">
      <c r="B1001" s="31" t="s">
        <v>463</v>
      </c>
      <c r="C1001" s="270">
        <f>C$83</f>
        <v>0</v>
      </c>
      <c r="D1001" s="142"/>
      <c r="E1001" s="142"/>
      <c r="F1001" s="144"/>
      <c r="G1001" s="142"/>
      <c r="H1001" s="142"/>
      <c r="I1001" s="153"/>
      <c r="J1001" s="92">
        <f t="shared" si="161"/>
        <v>0</v>
      </c>
      <c r="K1001" s="93">
        <f>K$83</f>
        <v>0</v>
      </c>
      <c r="L1001" s="94">
        <f t="shared" si="162"/>
        <v>0</v>
      </c>
    </row>
    <row r="1002" spans="2:12" ht="15" x14ac:dyDescent="0.25">
      <c r="B1002" s="31" t="s">
        <v>464</v>
      </c>
      <c r="C1002" s="270">
        <f>C$84</f>
        <v>0</v>
      </c>
      <c r="D1002" s="142"/>
      <c r="E1002" s="142"/>
      <c r="F1002" s="144"/>
      <c r="G1002" s="142"/>
      <c r="H1002" s="142"/>
      <c r="I1002" s="153"/>
      <c r="J1002" s="92">
        <f t="shared" si="161"/>
        <v>0</v>
      </c>
      <c r="K1002" s="97">
        <f>K$84</f>
        <v>0</v>
      </c>
      <c r="L1002" s="94">
        <f t="shared" si="162"/>
        <v>0</v>
      </c>
    </row>
    <row r="1003" spans="2:12" ht="15" x14ac:dyDescent="0.25">
      <c r="B1003" s="31" t="s">
        <v>465</v>
      </c>
      <c r="C1003" s="270">
        <f>C$85</f>
        <v>0</v>
      </c>
      <c r="D1003" s="142"/>
      <c r="E1003" s="142"/>
      <c r="F1003" s="144"/>
      <c r="G1003" s="142"/>
      <c r="H1003" s="142"/>
      <c r="I1003" s="153"/>
      <c r="J1003" s="92">
        <f t="shared" si="161"/>
        <v>0</v>
      </c>
      <c r="K1003" s="97">
        <f>K$85</f>
        <v>0</v>
      </c>
      <c r="L1003" s="94">
        <f t="shared" si="162"/>
        <v>0</v>
      </c>
    </row>
    <row r="1004" spans="2:12" ht="15" x14ac:dyDescent="0.25">
      <c r="B1004" s="31" t="s">
        <v>466</v>
      </c>
      <c r="C1004" s="270">
        <f>C$86</f>
        <v>0</v>
      </c>
      <c r="D1004" s="142"/>
      <c r="E1004" s="142"/>
      <c r="F1004" s="144"/>
      <c r="G1004" s="142"/>
      <c r="H1004" s="142"/>
      <c r="I1004" s="153"/>
      <c r="J1004" s="92">
        <f t="shared" si="161"/>
        <v>0</v>
      </c>
      <c r="K1004" s="93">
        <f>K$86</f>
        <v>0</v>
      </c>
      <c r="L1004" s="94">
        <f t="shared" si="162"/>
        <v>0</v>
      </c>
    </row>
    <row r="1005" spans="2:12" ht="15" x14ac:dyDescent="0.25">
      <c r="B1005" s="31" t="s">
        <v>467</v>
      </c>
      <c r="C1005" s="270">
        <f>C$87</f>
        <v>0</v>
      </c>
      <c r="D1005" s="142"/>
      <c r="E1005" s="142"/>
      <c r="F1005" s="144"/>
      <c r="G1005" s="142"/>
      <c r="H1005" s="142"/>
      <c r="I1005" s="153"/>
      <c r="J1005" s="92">
        <f t="shared" si="161"/>
        <v>0</v>
      </c>
      <c r="K1005" s="97">
        <f>K$87</f>
        <v>0</v>
      </c>
      <c r="L1005" s="94">
        <f t="shared" si="162"/>
        <v>0</v>
      </c>
    </row>
    <row r="1006" spans="2:12" ht="15" x14ac:dyDescent="0.25">
      <c r="B1006" s="31" t="s">
        <v>468</v>
      </c>
      <c r="C1006" s="270">
        <f>C$88</f>
        <v>0</v>
      </c>
      <c r="D1006" s="142"/>
      <c r="E1006" s="142"/>
      <c r="F1006" s="144"/>
      <c r="G1006" s="142"/>
      <c r="H1006" s="142"/>
      <c r="I1006" s="153"/>
      <c r="J1006" s="92">
        <f t="shared" si="161"/>
        <v>0</v>
      </c>
      <c r="K1006" s="97">
        <f>K$88</f>
        <v>0</v>
      </c>
      <c r="L1006" s="94">
        <f t="shared" si="162"/>
        <v>0</v>
      </c>
    </row>
    <row r="1007" spans="2:12" ht="15" x14ac:dyDescent="0.25">
      <c r="B1007" s="31" t="s">
        <v>469</v>
      </c>
      <c r="C1007" s="270">
        <f>C$89</f>
        <v>0</v>
      </c>
      <c r="D1007" s="142"/>
      <c r="E1007" s="142"/>
      <c r="F1007" s="144"/>
      <c r="G1007" s="142"/>
      <c r="H1007" s="142"/>
      <c r="I1007" s="153"/>
      <c r="J1007" s="92">
        <f t="shared" si="161"/>
        <v>0</v>
      </c>
      <c r="K1007" s="93">
        <f>K$89</f>
        <v>0</v>
      </c>
      <c r="L1007" s="94">
        <f t="shared" si="162"/>
        <v>0</v>
      </c>
    </row>
    <row r="1008" spans="2:12" ht="15" x14ac:dyDescent="0.25">
      <c r="B1008" s="31" t="s">
        <v>470</v>
      </c>
      <c r="C1008" s="270">
        <f>C$90</f>
        <v>0</v>
      </c>
      <c r="D1008" s="142"/>
      <c r="E1008" s="142"/>
      <c r="F1008" s="144"/>
      <c r="G1008" s="142"/>
      <c r="H1008" s="142"/>
      <c r="I1008" s="153"/>
      <c r="J1008" s="92">
        <f t="shared" si="161"/>
        <v>0</v>
      </c>
      <c r="K1008" s="97">
        <f>K$90</f>
        <v>0</v>
      </c>
      <c r="L1008" s="94">
        <f t="shared" si="162"/>
        <v>0</v>
      </c>
    </row>
    <row r="1009" spans="2:12" ht="15" x14ac:dyDescent="0.25">
      <c r="B1009" s="31" t="s">
        <v>471</v>
      </c>
      <c r="C1009" s="270">
        <f>C$91</f>
        <v>0</v>
      </c>
      <c r="D1009" s="142"/>
      <c r="E1009" s="142"/>
      <c r="F1009" s="144"/>
      <c r="G1009" s="142"/>
      <c r="H1009" s="142"/>
      <c r="I1009" s="153"/>
      <c r="J1009" s="92">
        <f t="shared" si="161"/>
        <v>0</v>
      </c>
      <c r="K1009" s="97">
        <f>K$91</f>
        <v>0</v>
      </c>
      <c r="L1009" s="94">
        <f t="shared" si="162"/>
        <v>0</v>
      </c>
    </row>
    <row r="1010" spans="2:12" ht="15" x14ac:dyDescent="0.25">
      <c r="B1010" s="31" t="s">
        <v>472</v>
      </c>
      <c r="C1010" s="270">
        <f>C$92</f>
        <v>0</v>
      </c>
      <c r="D1010" s="142"/>
      <c r="E1010" s="142"/>
      <c r="F1010" s="144"/>
      <c r="G1010" s="142"/>
      <c r="H1010" s="142"/>
      <c r="I1010" s="153"/>
      <c r="J1010" s="92">
        <f>IF(G1010&gt;0,(D1010*(F1010/G1010)),0)</f>
        <v>0</v>
      </c>
      <c r="K1010" s="93">
        <f>K$92</f>
        <v>0</v>
      </c>
      <c r="L1010" s="94">
        <f>IF(K1010&gt;0,((J1010/K1010)*I1010),0)</f>
        <v>0</v>
      </c>
    </row>
    <row r="1011" spans="2:12" ht="15" x14ac:dyDescent="0.25">
      <c r="B1011" s="31" t="s">
        <v>473</v>
      </c>
      <c r="C1011" s="270">
        <f>C$93</f>
        <v>0</v>
      </c>
      <c r="D1011" s="142"/>
      <c r="E1011" s="142"/>
      <c r="F1011" s="144"/>
      <c r="G1011" s="142"/>
      <c r="H1011" s="142"/>
      <c r="I1011" s="153"/>
      <c r="J1011" s="92">
        <f t="shared" ref="J1011:J1022" si="163">IF(G1011&gt;0,(D1011*(F1011/G1011)),0)</f>
        <v>0</v>
      </c>
      <c r="K1011" s="97">
        <f>K$93</f>
        <v>0</v>
      </c>
      <c r="L1011" s="94">
        <f t="shared" ref="L1011:L1022" si="164">IF(K1011&gt;0,((J1011/K1011)*I1011),0)</f>
        <v>0</v>
      </c>
    </row>
    <row r="1012" spans="2:12" ht="15" x14ac:dyDescent="0.25">
      <c r="B1012" s="31" t="s">
        <v>474</v>
      </c>
      <c r="C1012" s="270">
        <f>C$94</f>
        <v>0</v>
      </c>
      <c r="D1012" s="142"/>
      <c r="E1012" s="142"/>
      <c r="F1012" s="144"/>
      <c r="G1012" s="142"/>
      <c r="H1012" s="142"/>
      <c r="I1012" s="153"/>
      <c r="J1012" s="92">
        <f t="shared" si="163"/>
        <v>0</v>
      </c>
      <c r="K1012" s="97">
        <f>K$94</f>
        <v>0</v>
      </c>
      <c r="L1012" s="94">
        <f t="shared" si="164"/>
        <v>0</v>
      </c>
    </row>
    <row r="1013" spans="2:12" ht="15" x14ac:dyDescent="0.25">
      <c r="B1013" s="31" t="s">
        <v>475</v>
      </c>
      <c r="C1013" s="270">
        <f>C$95</f>
        <v>0</v>
      </c>
      <c r="D1013" s="142"/>
      <c r="E1013" s="142"/>
      <c r="F1013" s="144"/>
      <c r="G1013" s="142"/>
      <c r="H1013" s="142"/>
      <c r="I1013" s="153"/>
      <c r="J1013" s="92">
        <f t="shared" si="163"/>
        <v>0</v>
      </c>
      <c r="K1013" s="93">
        <f>K$95</f>
        <v>0</v>
      </c>
      <c r="L1013" s="94">
        <f t="shared" si="164"/>
        <v>0</v>
      </c>
    </row>
    <row r="1014" spans="2:12" ht="15" x14ac:dyDescent="0.25">
      <c r="B1014" s="31" t="s">
        <v>476</v>
      </c>
      <c r="C1014" s="270">
        <f>C$96</f>
        <v>0</v>
      </c>
      <c r="D1014" s="142"/>
      <c r="E1014" s="142"/>
      <c r="F1014" s="144"/>
      <c r="G1014" s="142"/>
      <c r="H1014" s="142"/>
      <c r="I1014" s="153"/>
      <c r="J1014" s="92">
        <f t="shared" si="163"/>
        <v>0</v>
      </c>
      <c r="K1014" s="97">
        <f>K$96</f>
        <v>0</v>
      </c>
      <c r="L1014" s="94">
        <f t="shared" si="164"/>
        <v>0</v>
      </c>
    </row>
    <row r="1015" spans="2:12" ht="15" x14ac:dyDescent="0.25">
      <c r="B1015" s="31" t="s">
        <v>477</v>
      </c>
      <c r="C1015" s="270">
        <f>C$97</f>
        <v>0</v>
      </c>
      <c r="D1015" s="142"/>
      <c r="E1015" s="142"/>
      <c r="F1015" s="144"/>
      <c r="G1015" s="142"/>
      <c r="H1015" s="142"/>
      <c r="I1015" s="153"/>
      <c r="J1015" s="92">
        <f t="shared" si="163"/>
        <v>0</v>
      </c>
      <c r="K1015" s="97">
        <f>K$97</f>
        <v>0</v>
      </c>
      <c r="L1015" s="94">
        <f t="shared" si="164"/>
        <v>0</v>
      </c>
    </row>
    <row r="1016" spans="2:12" ht="15" x14ac:dyDescent="0.25">
      <c r="B1016" s="31" t="s">
        <v>478</v>
      </c>
      <c r="C1016" s="270">
        <f>C$98</f>
        <v>0</v>
      </c>
      <c r="D1016" s="142"/>
      <c r="E1016" s="142"/>
      <c r="F1016" s="144"/>
      <c r="G1016" s="142"/>
      <c r="H1016" s="142"/>
      <c r="I1016" s="153"/>
      <c r="J1016" s="92">
        <f t="shared" si="163"/>
        <v>0</v>
      </c>
      <c r="K1016" s="93">
        <f>K$98</f>
        <v>0</v>
      </c>
      <c r="L1016" s="94">
        <f t="shared" si="164"/>
        <v>0</v>
      </c>
    </row>
    <row r="1017" spans="2:12" ht="15" x14ac:dyDescent="0.25">
      <c r="B1017" s="31" t="s">
        <v>479</v>
      </c>
      <c r="C1017" s="270">
        <f>C$99</f>
        <v>0</v>
      </c>
      <c r="D1017" s="142"/>
      <c r="E1017" s="142"/>
      <c r="F1017" s="144"/>
      <c r="G1017" s="142"/>
      <c r="H1017" s="142"/>
      <c r="I1017" s="153"/>
      <c r="J1017" s="92">
        <f t="shared" si="163"/>
        <v>0</v>
      </c>
      <c r="K1017" s="97">
        <f>K$99</f>
        <v>0</v>
      </c>
      <c r="L1017" s="94">
        <f t="shared" si="164"/>
        <v>0</v>
      </c>
    </row>
    <row r="1018" spans="2:12" ht="15" x14ac:dyDescent="0.25">
      <c r="B1018" s="31" t="s">
        <v>480</v>
      </c>
      <c r="C1018" s="270">
        <f>C$100</f>
        <v>0</v>
      </c>
      <c r="D1018" s="142"/>
      <c r="E1018" s="142"/>
      <c r="F1018" s="144"/>
      <c r="G1018" s="142"/>
      <c r="H1018" s="142"/>
      <c r="I1018" s="153"/>
      <c r="J1018" s="92">
        <f t="shared" si="163"/>
        <v>0</v>
      </c>
      <c r="K1018" s="97">
        <f>K$100</f>
        <v>0</v>
      </c>
      <c r="L1018" s="94">
        <f t="shared" si="164"/>
        <v>0</v>
      </c>
    </row>
    <row r="1019" spans="2:12" ht="15" x14ac:dyDescent="0.25">
      <c r="B1019" s="31" t="s">
        <v>481</v>
      </c>
      <c r="C1019" s="270">
        <f>C$101</f>
        <v>0</v>
      </c>
      <c r="D1019" s="142"/>
      <c r="E1019" s="142"/>
      <c r="F1019" s="144"/>
      <c r="G1019" s="142"/>
      <c r="H1019" s="142"/>
      <c r="I1019" s="153"/>
      <c r="J1019" s="92">
        <f t="shared" si="163"/>
        <v>0</v>
      </c>
      <c r="K1019" s="93">
        <f>K$101</f>
        <v>0</v>
      </c>
      <c r="L1019" s="94">
        <f t="shared" si="164"/>
        <v>0</v>
      </c>
    </row>
    <row r="1020" spans="2:12" ht="15" x14ac:dyDescent="0.25">
      <c r="B1020" s="31" t="s">
        <v>482</v>
      </c>
      <c r="C1020" s="270">
        <f>C$102</f>
        <v>0</v>
      </c>
      <c r="D1020" s="142"/>
      <c r="E1020" s="142"/>
      <c r="F1020" s="144"/>
      <c r="G1020" s="142"/>
      <c r="H1020" s="142"/>
      <c r="I1020" s="153"/>
      <c r="J1020" s="92">
        <f t="shared" si="163"/>
        <v>0</v>
      </c>
      <c r="K1020" s="97">
        <f>K$102</f>
        <v>0</v>
      </c>
      <c r="L1020" s="94">
        <f t="shared" si="164"/>
        <v>0</v>
      </c>
    </row>
    <row r="1021" spans="2:12" ht="15" x14ac:dyDescent="0.25">
      <c r="B1021" s="31" t="s">
        <v>483</v>
      </c>
      <c r="C1021" s="270">
        <f>C$103</f>
        <v>0</v>
      </c>
      <c r="D1021" s="142"/>
      <c r="E1021" s="142"/>
      <c r="F1021" s="144"/>
      <c r="G1021" s="142"/>
      <c r="H1021" s="142"/>
      <c r="I1021" s="153"/>
      <c r="J1021" s="92">
        <f t="shared" si="163"/>
        <v>0</v>
      </c>
      <c r="K1021" s="97">
        <f>K$103</f>
        <v>0</v>
      </c>
      <c r="L1021" s="94">
        <f t="shared" si="164"/>
        <v>0</v>
      </c>
    </row>
    <row r="1022" spans="2:12" ht="15" x14ac:dyDescent="0.25">
      <c r="B1022" s="31" t="s">
        <v>484</v>
      </c>
      <c r="C1022" s="270">
        <f>C$104</f>
        <v>0</v>
      </c>
      <c r="D1022" s="142"/>
      <c r="E1022" s="142"/>
      <c r="F1022" s="144"/>
      <c r="G1022" s="142"/>
      <c r="H1022" s="142"/>
      <c r="I1022" s="153"/>
      <c r="J1022" s="92">
        <f t="shared" si="163"/>
        <v>0</v>
      </c>
      <c r="K1022" s="93">
        <f>K$104</f>
        <v>0</v>
      </c>
      <c r="L1022" s="94">
        <f t="shared" si="164"/>
        <v>0</v>
      </c>
    </row>
    <row r="1024" spans="2:12" ht="15" x14ac:dyDescent="0.25">
      <c r="C1024" s="279" t="s">
        <v>648</v>
      </c>
      <c r="D1024" s="280"/>
      <c r="E1024" s="280"/>
      <c r="F1024" s="280"/>
      <c r="G1024" s="280"/>
      <c r="H1024" s="280"/>
      <c r="I1024" s="280"/>
      <c r="J1024" s="280"/>
      <c r="K1024" s="280"/>
      <c r="L1024" s="281"/>
    </row>
    <row r="1025" spans="2:12" ht="15" x14ac:dyDescent="0.25">
      <c r="B1025" s="31" t="s">
        <v>42</v>
      </c>
      <c r="C1025" s="270">
        <f>C$5</f>
        <v>0</v>
      </c>
      <c r="D1025" s="142"/>
      <c r="E1025" s="142"/>
      <c r="F1025" s="144"/>
      <c r="G1025" s="142"/>
      <c r="H1025" s="142"/>
      <c r="I1025" s="153"/>
      <c r="J1025" s="92">
        <f>IF(G1025&gt;0,(D1025*(F1025/G1025)),0)</f>
        <v>0</v>
      </c>
      <c r="K1025" s="93">
        <f>K$5</f>
        <v>0</v>
      </c>
      <c r="L1025" s="94">
        <f>IF(K1025&gt;0,((J1025/K1025)*I1025),0)</f>
        <v>0</v>
      </c>
    </row>
    <row r="1026" spans="2:12" ht="15" x14ac:dyDescent="0.25">
      <c r="B1026" s="31" t="s">
        <v>43</v>
      </c>
      <c r="C1026" s="270">
        <f>C$6</f>
        <v>0</v>
      </c>
      <c r="D1026" s="142"/>
      <c r="E1026" s="142"/>
      <c r="F1026" s="144"/>
      <c r="G1026" s="142"/>
      <c r="H1026" s="142"/>
      <c r="I1026" s="153"/>
      <c r="J1026" s="92">
        <f t="shared" ref="J1026:J1036" si="165">IF(G1026&gt;0,(D1026*(F1026/G1026)),0)</f>
        <v>0</v>
      </c>
      <c r="K1026" s="97">
        <f>K$6</f>
        <v>0</v>
      </c>
      <c r="L1026" s="94">
        <f t="shared" ref="L1026:L1036" si="166">IF(K1026&gt;0,((J1026/K1026)*I1026),0)</f>
        <v>0</v>
      </c>
    </row>
    <row r="1027" spans="2:12" ht="15" x14ac:dyDescent="0.25">
      <c r="B1027" s="31" t="s">
        <v>44</v>
      </c>
      <c r="C1027" s="270">
        <f>C$7</f>
        <v>0</v>
      </c>
      <c r="D1027" s="142"/>
      <c r="E1027" s="142"/>
      <c r="F1027" s="144"/>
      <c r="G1027" s="142"/>
      <c r="H1027" s="142"/>
      <c r="I1027" s="153"/>
      <c r="J1027" s="92">
        <f t="shared" si="165"/>
        <v>0</v>
      </c>
      <c r="K1027" s="97">
        <f>K$7</f>
        <v>0</v>
      </c>
      <c r="L1027" s="94">
        <f t="shared" si="166"/>
        <v>0</v>
      </c>
    </row>
    <row r="1028" spans="2:12" ht="15" x14ac:dyDescent="0.25">
      <c r="B1028" s="31" t="s">
        <v>45</v>
      </c>
      <c r="C1028" s="270">
        <f>C$8</f>
        <v>0</v>
      </c>
      <c r="D1028" s="142"/>
      <c r="E1028" s="142"/>
      <c r="F1028" s="144"/>
      <c r="G1028" s="142"/>
      <c r="H1028" s="142"/>
      <c r="I1028" s="153"/>
      <c r="J1028" s="92">
        <f t="shared" si="165"/>
        <v>0</v>
      </c>
      <c r="K1028" s="93">
        <f>K$8</f>
        <v>0</v>
      </c>
      <c r="L1028" s="94">
        <f t="shared" si="166"/>
        <v>0</v>
      </c>
    </row>
    <row r="1029" spans="2:12" ht="15" x14ac:dyDescent="0.25">
      <c r="B1029" s="31" t="s">
        <v>46</v>
      </c>
      <c r="C1029" s="270">
        <f>C$9</f>
        <v>0</v>
      </c>
      <c r="D1029" s="142"/>
      <c r="E1029" s="142"/>
      <c r="F1029" s="144"/>
      <c r="G1029" s="142"/>
      <c r="H1029" s="142"/>
      <c r="I1029" s="153"/>
      <c r="J1029" s="92">
        <f t="shared" si="165"/>
        <v>0</v>
      </c>
      <c r="K1029" s="97">
        <f>K$9</f>
        <v>0</v>
      </c>
      <c r="L1029" s="94">
        <f t="shared" si="166"/>
        <v>0</v>
      </c>
    </row>
    <row r="1030" spans="2:12" ht="15" x14ac:dyDescent="0.25">
      <c r="B1030" s="31" t="s">
        <v>47</v>
      </c>
      <c r="C1030" s="270">
        <f>C$10</f>
        <v>0</v>
      </c>
      <c r="D1030" s="142"/>
      <c r="E1030" s="142"/>
      <c r="F1030" s="144"/>
      <c r="G1030" s="142"/>
      <c r="H1030" s="142"/>
      <c r="I1030" s="153"/>
      <c r="J1030" s="92">
        <f t="shared" si="165"/>
        <v>0</v>
      </c>
      <c r="K1030" s="97">
        <f>K$10</f>
        <v>0</v>
      </c>
      <c r="L1030" s="94">
        <f t="shared" si="166"/>
        <v>0</v>
      </c>
    </row>
    <row r="1031" spans="2:12" ht="15" x14ac:dyDescent="0.25">
      <c r="B1031" s="31" t="s">
        <v>48</v>
      </c>
      <c r="C1031" s="270">
        <f>C$11</f>
        <v>0</v>
      </c>
      <c r="D1031" s="142"/>
      <c r="E1031" s="142"/>
      <c r="F1031" s="144"/>
      <c r="G1031" s="142"/>
      <c r="H1031" s="142"/>
      <c r="I1031" s="153"/>
      <c r="J1031" s="92">
        <f t="shared" si="165"/>
        <v>0</v>
      </c>
      <c r="K1031" s="93">
        <f>K$11</f>
        <v>0</v>
      </c>
      <c r="L1031" s="94">
        <f t="shared" si="166"/>
        <v>0</v>
      </c>
    </row>
    <row r="1032" spans="2:12" ht="15" x14ac:dyDescent="0.25">
      <c r="B1032" s="31" t="s">
        <v>49</v>
      </c>
      <c r="C1032" s="270">
        <f>C$12</f>
        <v>0</v>
      </c>
      <c r="D1032" s="142"/>
      <c r="E1032" s="142"/>
      <c r="F1032" s="144"/>
      <c r="G1032" s="142"/>
      <c r="H1032" s="142"/>
      <c r="I1032" s="153"/>
      <c r="J1032" s="92">
        <f t="shared" si="165"/>
        <v>0</v>
      </c>
      <c r="K1032" s="97">
        <f>K$12</f>
        <v>0</v>
      </c>
      <c r="L1032" s="94">
        <f t="shared" si="166"/>
        <v>0</v>
      </c>
    </row>
    <row r="1033" spans="2:12" ht="15" x14ac:dyDescent="0.25">
      <c r="B1033" s="31" t="s">
        <v>50</v>
      </c>
      <c r="C1033" s="270">
        <f>C$13</f>
        <v>0</v>
      </c>
      <c r="D1033" s="142"/>
      <c r="E1033" s="142"/>
      <c r="F1033" s="144"/>
      <c r="G1033" s="142"/>
      <c r="H1033" s="142"/>
      <c r="I1033" s="153"/>
      <c r="J1033" s="92">
        <f t="shared" si="165"/>
        <v>0</v>
      </c>
      <c r="K1033" s="97">
        <f>K$13</f>
        <v>0</v>
      </c>
      <c r="L1033" s="94">
        <f t="shared" si="166"/>
        <v>0</v>
      </c>
    </row>
    <row r="1034" spans="2:12" ht="15" x14ac:dyDescent="0.25">
      <c r="B1034" s="31" t="s">
        <v>51</v>
      </c>
      <c r="C1034" s="270">
        <f>C$14</f>
        <v>0</v>
      </c>
      <c r="D1034" s="142"/>
      <c r="E1034" s="142"/>
      <c r="F1034" s="144"/>
      <c r="G1034" s="142"/>
      <c r="H1034" s="142"/>
      <c r="I1034" s="153"/>
      <c r="J1034" s="92">
        <f t="shared" si="165"/>
        <v>0</v>
      </c>
      <c r="K1034" s="93">
        <f>K$14</f>
        <v>0</v>
      </c>
      <c r="L1034" s="94">
        <f t="shared" si="166"/>
        <v>0</v>
      </c>
    </row>
    <row r="1035" spans="2:12" ht="15" x14ac:dyDescent="0.25">
      <c r="B1035" s="31" t="s">
        <v>52</v>
      </c>
      <c r="C1035" s="270">
        <f>C$15</f>
        <v>0</v>
      </c>
      <c r="D1035" s="142"/>
      <c r="E1035" s="142"/>
      <c r="F1035" s="144"/>
      <c r="G1035" s="142"/>
      <c r="H1035" s="142"/>
      <c r="I1035" s="153"/>
      <c r="J1035" s="92">
        <f t="shared" si="165"/>
        <v>0</v>
      </c>
      <c r="K1035" s="97">
        <f>K$15</f>
        <v>0</v>
      </c>
      <c r="L1035" s="94">
        <f t="shared" si="166"/>
        <v>0</v>
      </c>
    </row>
    <row r="1036" spans="2:12" ht="15" x14ac:dyDescent="0.25">
      <c r="B1036" s="31" t="s">
        <v>53</v>
      </c>
      <c r="C1036" s="270">
        <f>C$16</f>
        <v>0</v>
      </c>
      <c r="D1036" s="142"/>
      <c r="E1036" s="142"/>
      <c r="F1036" s="144"/>
      <c r="G1036" s="142"/>
      <c r="H1036" s="142"/>
      <c r="I1036" s="153"/>
      <c r="J1036" s="92">
        <f t="shared" si="165"/>
        <v>0</v>
      </c>
      <c r="K1036" s="97">
        <f>K$16</f>
        <v>0</v>
      </c>
      <c r="L1036" s="94">
        <f t="shared" si="166"/>
        <v>0</v>
      </c>
    </row>
    <row r="1037" spans="2:12" ht="15" x14ac:dyDescent="0.25">
      <c r="B1037" s="31" t="s">
        <v>54</v>
      </c>
      <c r="C1037" s="270">
        <f>C$17</f>
        <v>0</v>
      </c>
      <c r="D1037" s="142"/>
      <c r="E1037" s="142"/>
      <c r="F1037" s="144"/>
      <c r="G1037" s="142"/>
      <c r="H1037" s="142"/>
      <c r="I1037" s="153"/>
      <c r="J1037" s="92">
        <f>IF(G1037&gt;0,(D1037*(F1037/G1037)),0)</f>
        <v>0</v>
      </c>
      <c r="K1037" s="93">
        <f>K$17</f>
        <v>0</v>
      </c>
      <c r="L1037" s="94">
        <f>IF(K1037&gt;0,((J1037/K1037)*I1037),0)</f>
        <v>0</v>
      </c>
    </row>
    <row r="1038" spans="2:12" ht="15" x14ac:dyDescent="0.25">
      <c r="B1038" s="31" t="s">
        <v>55</v>
      </c>
      <c r="C1038" s="270">
        <f>C$18</f>
        <v>0</v>
      </c>
      <c r="D1038" s="142"/>
      <c r="E1038" s="142"/>
      <c r="F1038" s="144"/>
      <c r="G1038" s="142"/>
      <c r="H1038" s="142"/>
      <c r="I1038" s="153"/>
      <c r="J1038" s="92">
        <f t="shared" ref="J1038:J1049" si="167">IF(G1038&gt;0,(D1038*(F1038/G1038)),0)</f>
        <v>0</v>
      </c>
      <c r="K1038" s="97">
        <f>K$18</f>
        <v>0</v>
      </c>
      <c r="L1038" s="94">
        <f t="shared" ref="L1038:L1049" si="168">IF(K1038&gt;0,((J1038/K1038)*I1038),0)</f>
        <v>0</v>
      </c>
    </row>
    <row r="1039" spans="2:12" ht="15" x14ac:dyDescent="0.25">
      <c r="B1039" s="31" t="s">
        <v>56</v>
      </c>
      <c r="C1039" s="270">
        <f>C$19</f>
        <v>0</v>
      </c>
      <c r="D1039" s="142"/>
      <c r="E1039" s="142"/>
      <c r="F1039" s="144"/>
      <c r="G1039" s="142"/>
      <c r="H1039" s="142"/>
      <c r="I1039" s="153"/>
      <c r="J1039" s="92">
        <f t="shared" si="167"/>
        <v>0</v>
      </c>
      <c r="K1039" s="97">
        <f>K$19</f>
        <v>0</v>
      </c>
      <c r="L1039" s="94">
        <f t="shared" si="168"/>
        <v>0</v>
      </c>
    </row>
    <row r="1040" spans="2:12" ht="15" x14ac:dyDescent="0.25">
      <c r="B1040" s="31" t="s">
        <v>57</v>
      </c>
      <c r="C1040" s="270">
        <f>C$20</f>
        <v>0</v>
      </c>
      <c r="D1040" s="142"/>
      <c r="E1040" s="142"/>
      <c r="F1040" s="144"/>
      <c r="G1040" s="142"/>
      <c r="H1040" s="142"/>
      <c r="I1040" s="153"/>
      <c r="J1040" s="92">
        <f t="shared" si="167"/>
        <v>0</v>
      </c>
      <c r="K1040" s="93">
        <f>K$20</f>
        <v>0</v>
      </c>
      <c r="L1040" s="94">
        <f t="shared" si="168"/>
        <v>0</v>
      </c>
    </row>
    <row r="1041" spans="2:12" ht="15" x14ac:dyDescent="0.25">
      <c r="B1041" s="31" t="s">
        <v>58</v>
      </c>
      <c r="C1041" s="270">
        <f>C$21</f>
        <v>0</v>
      </c>
      <c r="D1041" s="142"/>
      <c r="E1041" s="142"/>
      <c r="F1041" s="144"/>
      <c r="G1041" s="142"/>
      <c r="H1041" s="142"/>
      <c r="I1041" s="153"/>
      <c r="J1041" s="92">
        <f t="shared" si="167"/>
        <v>0</v>
      </c>
      <c r="K1041" s="97">
        <f>K$21</f>
        <v>0</v>
      </c>
      <c r="L1041" s="94">
        <f t="shared" si="168"/>
        <v>0</v>
      </c>
    </row>
    <row r="1042" spans="2:12" ht="15" x14ac:dyDescent="0.25">
      <c r="B1042" s="31" t="s">
        <v>59</v>
      </c>
      <c r="C1042" s="270">
        <f>C$22</f>
        <v>0</v>
      </c>
      <c r="D1042" s="142"/>
      <c r="E1042" s="142"/>
      <c r="F1042" s="144"/>
      <c r="G1042" s="142"/>
      <c r="H1042" s="142"/>
      <c r="I1042" s="153"/>
      <c r="J1042" s="92">
        <f t="shared" si="167"/>
        <v>0</v>
      </c>
      <c r="K1042" s="97">
        <f>K$22</f>
        <v>0</v>
      </c>
      <c r="L1042" s="94">
        <f t="shared" si="168"/>
        <v>0</v>
      </c>
    </row>
    <row r="1043" spans="2:12" ht="15" x14ac:dyDescent="0.25">
      <c r="B1043" s="31" t="s">
        <v>60</v>
      </c>
      <c r="C1043" s="270">
        <f>C$23</f>
        <v>0</v>
      </c>
      <c r="D1043" s="142"/>
      <c r="E1043" s="142"/>
      <c r="F1043" s="144"/>
      <c r="G1043" s="142"/>
      <c r="H1043" s="142"/>
      <c r="I1043" s="153"/>
      <c r="J1043" s="92">
        <f t="shared" si="167"/>
        <v>0</v>
      </c>
      <c r="K1043" s="93">
        <f>K$23</f>
        <v>0</v>
      </c>
      <c r="L1043" s="94">
        <f t="shared" si="168"/>
        <v>0</v>
      </c>
    </row>
    <row r="1044" spans="2:12" ht="15" x14ac:dyDescent="0.25">
      <c r="B1044" s="31" t="s">
        <v>61</v>
      </c>
      <c r="C1044" s="270">
        <f>C$24</f>
        <v>0</v>
      </c>
      <c r="D1044" s="142"/>
      <c r="E1044" s="142"/>
      <c r="F1044" s="144"/>
      <c r="G1044" s="142"/>
      <c r="H1044" s="142"/>
      <c r="I1044" s="153"/>
      <c r="J1044" s="92">
        <f t="shared" si="167"/>
        <v>0</v>
      </c>
      <c r="K1044" s="97">
        <f>K$24</f>
        <v>0</v>
      </c>
      <c r="L1044" s="94">
        <f t="shared" si="168"/>
        <v>0</v>
      </c>
    </row>
    <row r="1045" spans="2:12" ht="15" x14ac:dyDescent="0.25">
      <c r="B1045" s="31" t="s">
        <v>62</v>
      </c>
      <c r="C1045" s="270">
        <f>C$25</f>
        <v>0</v>
      </c>
      <c r="D1045" s="142"/>
      <c r="E1045" s="142"/>
      <c r="F1045" s="144"/>
      <c r="G1045" s="142"/>
      <c r="H1045" s="142"/>
      <c r="I1045" s="153"/>
      <c r="J1045" s="92">
        <f t="shared" si="167"/>
        <v>0</v>
      </c>
      <c r="K1045" s="97">
        <f>K$25</f>
        <v>0</v>
      </c>
      <c r="L1045" s="94">
        <f t="shared" si="168"/>
        <v>0</v>
      </c>
    </row>
    <row r="1046" spans="2:12" ht="15" x14ac:dyDescent="0.25">
      <c r="B1046" s="31" t="s">
        <v>63</v>
      </c>
      <c r="C1046" s="270">
        <f>C$26</f>
        <v>0</v>
      </c>
      <c r="D1046" s="142"/>
      <c r="E1046" s="142"/>
      <c r="F1046" s="144"/>
      <c r="G1046" s="142"/>
      <c r="H1046" s="142"/>
      <c r="I1046" s="153"/>
      <c r="J1046" s="92">
        <f t="shared" si="167"/>
        <v>0</v>
      </c>
      <c r="K1046" s="93">
        <f>K$26</f>
        <v>0</v>
      </c>
      <c r="L1046" s="94">
        <f t="shared" si="168"/>
        <v>0</v>
      </c>
    </row>
    <row r="1047" spans="2:12" ht="15" x14ac:dyDescent="0.25">
      <c r="B1047" s="31" t="s">
        <v>64</v>
      </c>
      <c r="C1047" s="270">
        <f>C$27</f>
        <v>0</v>
      </c>
      <c r="D1047" s="142"/>
      <c r="E1047" s="142"/>
      <c r="F1047" s="144"/>
      <c r="G1047" s="142"/>
      <c r="H1047" s="142"/>
      <c r="I1047" s="153"/>
      <c r="J1047" s="92">
        <f t="shared" si="167"/>
        <v>0</v>
      </c>
      <c r="K1047" s="97">
        <f>K$27</f>
        <v>0</v>
      </c>
      <c r="L1047" s="94">
        <f t="shared" si="168"/>
        <v>0</v>
      </c>
    </row>
    <row r="1048" spans="2:12" ht="15" x14ac:dyDescent="0.25">
      <c r="B1048" s="31" t="s">
        <v>65</v>
      </c>
      <c r="C1048" s="270">
        <f>C$28</f>
        <v>0</v>
      </c>
      <c r="D1048" s="142"/>
      <c r="E1048" s="142"/>
      <c r="F1048" s="144"/>
      <c r="G1048" s="142"/>
      <c r="H1048" s="142"/>
      <c r="I1048" s="153"/>
      <c r="J1048" s="92">
        <f t="shared" si="167"/>
        <v>0</v>
      </c>
      <c r="K1048" s="97">
        <f>K$28</f>
        <v>0</v>
      </c>
      <c r="L1048" s="94">
        <f t="shared" si="168"/>
        <v>0</v>
      </c>
    </row>
    <row r="1049" spans="2:12" ht="15" x14ac:dyDescent="0.25">
      <c r="B1049" s="31" t="s">
        <v>66</v>
      </c>
      <c r="C1049" s="270">
        <f>C$29</f>
        <v>0</v>
      </c>
      <c r="D1049" s="142"/>
      <c r="E1049" s="142"/>
      <c r="F1049" s="144"/>
      <c r="G1049" s="142"/>
      <c r="H1049" s="142"/>
      <c r="I1049" s="153"/>
      <c r="J1049" s="92">
        <f t="shared" si="167"/>
        <v>0</v>
      </c>
      <c r="K1049" s="93">
        <f>K$29</f>
        <v>0</v>
      </c>
      <c r="L1049" s="94">
        <f t="shared" si="168"/>
        <v>0</v>
      </c>
    </row>
    <row r="1050" spans="2:12" ht="15" x14ac:dyDescent="0.25">
      <c r="B1050" s="31" t="s">
        <v>398</v>
      </c>
      <c r="C1050" s="270">
        <f>C$30</f>
        <v>0</v>
      </c>
      <c r="D1050" s="142"/>
      <c r="E1050" s="142"/>
      <c r="F1050" s="144"/>
      <c r="G1050" s="142"/>
      <c r="H1050" s="142"/>
      <c r="I1050" s="153"/>
      <c r="J1050" s="92">
        <f>IF(G1050&gt;0,(D1050*(F1050/G1050)),0)</f>
        <v>0</v>
      </c>
      <c r="K1050" s="97">
        <f>K$30</f>
        <v>0</v>
      </c>
      <c r="L1050" s="94">
        <f>IF(K1050&gt;0,((J1050/K1050)*I1050),0)</f>
        <v>0</v>
      </c>
    </row>
    <row r="1051" spans="2:12" ht="15" x14ac:dyDescent="0.25">
      <c r="B1051" s="31" t="s">
        <v>399</v>
      </c>
      <c r="C1051" s="270">
        <f>C$31</f>
        <v>0</v>
      </c>
      <c r="D1051" s="142"/>
      <c r="E1051" s="142"/>
      <c r="F1051" s="144"/>
      <c r="G1051" s="142"/>
      <c r="H1051" s="142"/>
      <c r="I1051" s="153"/>
      <c r="J1051" s="92">
        <f t="shared" ref="J1051:J1061" si="169">IF(G1051&gt;0,(D1051*(F1051/G1051)),0)</f>
        <v>0</v>
      </c>
      <c r="K1051" s="97">
        <f>K$31</f>
        <v>0</v>
      </c>
      <c r="L1051" s="94">
        <f t="shared" ref="L1051:L1061" si="170">IF(K1051&gt;0,((J1051/K1051)*I1051),0)</f>
        <v>0</v>
      </c>
    </row>
    <row r="1052" spans="2:12" ht="15" x14ac:dyDescent="0.25">
      <c r="B1052" s="31" t="s">
        <v>400</v>
      </c>
      <c r="C1052" s="270">
        <f>C$32</f>
        <v>0</v>
      </c>
      <c r="D1052" s="142"/>
      <c r="E1052" s="142"/>
      <c r="F1052" s="144"/>
      <c r="G1052" s="142"/>
      <c r="H1052" s="142"/>
      <c r="I1052" s="153"/>
      <c r="J1052" s="92">
        <f t="shared" si="169"/>
        <v>0</v>
      </c>
      <c r="K1052" s="93">
        <f>K$32</f>
        <v>0</v>
      </c>
      <c r="L1052" s="94">
        <f t="shared" si="170"/>
        <v>0</v>
      </c>
    </row>
    <row r="1053" spans="2:12" ht="15" x14ac:dyDescent="0.25">
      <c r="B1053" s="31" t="s">
        <v>401</v>
      </c>
      <c r="C1053" s="270">
        <f>C$33</f>
        <v>0</v>
      </c>
      <c r="D1053" s="142"/>
      <c r="E1053" s="142"/>
      <c r="F1053" s="144"/>
      <c r="G1053" s="142"/>
      <c r="H1053" s="142"/>
      <c r="I1053" s="153"/>
      <c r="J1053" s="92">
        <f t="shared" si="169"/>
        <v>0</v>
      </c>
      <c r="K1053" s="97">
        <f>K$33</f>
        <v>0</v>
      </c>
      <c r="L1053" s="94">
        <f t="shared" si="170"/>
        <v>0</v>
      </c>
    </row>
    <row r="1054" spans="2:12" ht="15" x14ac:dyDescent="0.25">
      <c r="B1054" s="31" t="s">
        <v>402</v>
      </c>
      <c r="C1054" s="270">
        <f>C$34</f>
        <v>0</v>
      </c>
      <c r="D1054" s="142"/>
      <c r="E1054" s="142"/>
      <c r="F1054" s="144"/>
      <c r="G1054" s="142"/>
      <c r="H1054" s="142"/>
      <c r="I1054" s="153"/>
      <c r="J1054" s="92">
        <f t="shared" si="169"/>
        <v>0</v>
      </c>
      <c r="K1054" s="97">
        <f>K$34</f>
        <v>0</v>
      </c>
      <c r="L1054" s="94">
        <f t="shared" si="170"/>
        <v>0</v>
      </c>
    </row>
    <row r="1055" spans="2:12" ht="15" x14ac:dyDescent="0.25">
      <c r="B1055" s="31" t="s">
        <v>403</v>
      </c>
      <c r="C1055" s="270">
        <f>C$35</f>
        <v>0</v>
      </c>
      <c r="D1055" s="142"/>
      <c r="E1055" s="142"/>
      <c r="F1055" s="144"/>
      <c r="G1055" s="142"/>
      <c r="H1055" s="142"/>
      <c r="I1055" s="153"/>
      <c r="J1055" s="92">
        <f t="shared" si="169"/>
        <v>0</v>
      </c>
      <c r="K1055" s="93">
        <f>K$35</f>
        <v>0</v>
      </c>
      <c r="L1055" s="94">
        <f t="shared" si="170"/>
        <v>0</v>
      </c>
    </row>
    <row r="1056" spans="2:12" ht="15" x14ac:dyDescent="0.25">
      <c r="B1056" s="31" t="s">
        <v>404</v>
      </c>
      <c r="C1056" s="270">
        <f>C$36</f>
        <v>0</v>
      </c>
      <c r="D1056" s="142"/>
      <c r="E1056" s="142"/>
      <c r="F1056" s="144"/>
      <c r="G1056" s="142"/>
      <c r="H1056" s="142"/>
      <c r="I1056" s="153"/>
      <c r="J1056" s="92">
        <f t="shared" si="169"/>
        <v>0</v>
      </c>
      <c r="K1056" s="97">
        <f>K$36</f>
        <v>0</v>
      </c>
      <c r="L1056" s="94">
        <f t="shared" si="170"/>
        <v>0</v>
      </c>
    </row>
    <row r="1057" spans="2:12" ht="15" x14ac:dyDescent="0.25">
      <c r="B1057" s="31" t="s">
        <v>405</v>
      </c>
      <c r="C1057" s="270">
        <f>C$37</f>
        <v>0</v>
      </c>
      <c r="D1057" s="142"/>
      <c r="E1057" s="142"/>
      <c r="F1057" s="144"/>
      <c r="G1057" s="142"/>
      <c r="H1057" s="142"/>
      <c r="I1057" s="153"/>
      <c r="J1057" s="92">
        <f t="shared" si="169"/>
        <v>0</v>
      </c>
      <c r="K1057" s="97">
        <f>K$37</f>
        <v>0</v>
      </c>
      <c r="L1057" s="94">
        <f t="shared" si="170"/>
        <v>0</v>
      </c>
    </row>
    <row r="1058" spans="2:12" ht="15" x14ac:dyDescent="0.25">
      <c r="B1058" s="31" t="s">
        <v>406</v>
      </c>
      <c r="C1058" s="270">
        <f>C$38</f>
        <v>0</v>
      </c>
      <c r="D1058" s="142"/>
      <c r="E1058" s="142"/>
      <c r="F1058" s="144"/>
      <c r="G1058" s="142"/>
      <c r="H1058" s="142"/>
      <c r="I1058" s="153"/>
      <c r="J1058" s="92">
        <f t="shared" si="169"/>
        <v>0</v>
      </c>
      <c r="K1058" s="93">
        <f>K$38</f>
        <v>0</v>
      </c>
      <c r="L1058" s="94">
        <f t="shared" si="170"/>
        <v>0</v>
      </c>
    </row>
    <row r="1059" spans="2:12" ht="15" x14ac:dyDescent="0.25">
      <c r="B1059" s="31" t="s">
        <v>407</v>
      </c>
      <c r="C1059" s="270">
        <f>C$39</f>
        <v>0</v>
      </c>
      <c r="D1059" s="142"/>
      <c r="E1059" s="142"/>
      <c r="F1059" s="144"/>
      <c r="G1059" s="142"/>
      <c r="H1059" s="142"/>
      <c r="I1059" s="153"/>
      <c r="J1059" s="92">
        <f t="shared" si="169"/>
        <v>0</v>
      </c>
      <c r="K1059" s="97">
        <f>K$39</f>
        <v>0</v>
      </c>
      <c r="L1059" s="94">
        <f t="shared" si="170"/>
        <v>0</v>
      </c>
    </row>
    <row r="1060" spans="2:12" ht="15" x14ac:dyDescent="0.25">
      <c r="B1060" s="31" t="s">
        <v>408</v>
      </c>
      <c r="C1060" s="270">
        <f>C$40</f>
        <v>0</v>
      </c>
      <c r="D1060" s="142"/>
      <c r="E1060" s="142"/>
      <c r="F1060" s="144"/>
      <c r="G1060" s="142"/>
      <c r="H1060" s="142"/>
      <c r="I1060" s="153"/>
      <c r="J1060" s="92">
        <f t="shared" si="169"/>
        <v>0</v>
      </c>
      <c r="K1060" s="97">
        <f>K$40</f>
        <v>0</v>
      </c>
      <c r="L1060" s="94">
        <f t="shared" si="170"/>
        <v>0</v>
      </c>
    </row>
    <row r="1061" spans="2:12" ht="15" x14ac:dyDescent="0.25">
      <c r="B1061" s="31" t="s">
        <v>409</v>
      </c>
      <c r="C1061" s="270">
        <f>C$41</f>
        <v>0</v>
      </c>
      <c r="D1061" s="142"/>
      <c r="E1061" s="142"/>
      <c r="F1061" s="144"/>
      <c r="G1061" s="142"/>
      <c r="H1061" s="142"/>
      <c r="I1061" s="153"/>
      <c r="J1061" s="92">
        <f t="shared" si="169"/>
        <v>0</v>
      </c>
      <c r="K1061" s="93">
        <f>K$41</f>
        <v>0</v>
      </c>
      <c r="L1061" s="94">
        <f t="shared" si="170"/>
        <v>0</v>
      </c>
    </row>
    <row r="1062" spans="2:12" ht="15" x14ac:dyDescent="0.25">
      <c r="B1062" s="31" t="s">
        <v>410</v>
      </c>
      <c r="C1062" s="270">
        <f>C$42</f>
        <v>0</v>
      </c>
      <c r="D1062" s="142"/>
      <c r="E1062" s="142"/>
      <c r="F1062" s="144"/>
      <c r="G1062" s="142"/>
      <c r="H1062" s="142"/>
      <c r="I1062" s="153"/>
      <c r="J1062" s="92">
        <f>IF(G1062&gt;0,(D1062*(F1062/G1062)),0)</f>
        <v>0</v>
      </c>
      <c r="K1062" s="97">
        <f>K$42</f>
        <v>0</v>
      </c>
      <c r="L1062" s="94">
        <f>IF(K1062&gt;0,((J1062/K1062)*I1062),0)</f>
        <v>0</v>
      </c>
    </row>
    <row r="1063" spans="2:12" ht="15" x14ac:dyDescent="0.25">
      <c r="B1063" s="31" t="s">
        <v>411</v>
      </c>
      <c r="C1063" s="270">
        <f>C$43</f>
        <v>0</v>
      </c>
      <c r="D1063" s="142"/>
      <c r="E1063" s="142"/>
      <c r="F1063" s="144"/>
      <c r="G1063" s="142"/>
      <c r="H1063" s="142"/>
      <c r="I1063" s="153"/>
      <c r="J1063" s="92">
        <f t="shared" ref="J1063:J1074" si="171">IF(G1063&gt;0,(D1063*(F1063/G1063)),0)</f>
        <v>0</v>
      </c>
      <c r="K1063" s="97">
        <f>K$43</f>
        <v>0</v>
      </c>
      <c r="L1063" s="94">
        <f t="shared" ref="L1063:L1074" si="172">IF(K1063&gt;0,((J1063/K1063)*I1063),0)</f>
        <v>0</v>
      </c>
    </row>
    <row r="1064" spans="2:12" ht="15" x14ac:dyDescent="0.25">
      <c r="B1064" s="31" t="s">
        <v>412</v>
      </c>
      <c r="C1064" s="270">
        <f>C$44</f>
        <v>0</v>
      </c>
      <c r="D1064" s="142"/>
      <c r="E1064" s="142"/>
      <c r="F1064" s="144"/>
      <c r="G1064" s="142"/>
      <c r="H1064" s="142"/>
      <c r="I1064" s="153"/>
      <c r="J1064" s="92">
        <f t="shared" si="171"/>
        <v>0</v>
      </c>
      <c r="K1064" s="93">
        <f>K$44</f>
        <v>0</v>
      </c>
      <c r="L1064" s="94">
        <f t="shared" si="172"/>
        <v>0</v>
      </c>
    </row>
    <row r="1065" spans="2:12" ht="15" x14ac:dyDescent="0.25">
      <c r="B1065" s="31" t="s">
        <v>413</v>
      </c>
      <c r="C1065" s="270">
        <f>C$45</f>
        <v>0</v>
      </c>
      <c r="D1065" s="142"/>
      <c r="E1065" s="142"/>
      <c r="F1065" s="144"/>
      <c r="G1065" s="142"/>
      <c r="H1065" s="142"/>
      <c r="I1065" s="153"/>
      <c r="J1065" s="92">
        <f t="shared" si="171"/>
        <v>0</v>
      </c>
      <c r="K1065" s="97">
        <f>K$45</f>
        <v>0</v>
      </c>
      <c r="L1065" s="94">
        <f t="shared" si="172"/>
        <v>0</v>
      </c>
    </row>
    <row r="1066" spans="2:12" ht="15" x14ac:dyDescent="0.25">
      <c r="B1066" s="31" t="s">
        <v>414</v>
      </c>
      <c r="C1066" s="270">
        <f>C$46</f>
        <v>0</v>
      </c>
      <c r="D1066" s="142"/>
      <c r="E1066" s="142"/>
      <c r="F1066" s="144"/>
      <c r="G1066" s="142"/>
      <c r="H1066" s="142"/>
      <c r="I1066" s="153"/>
      <c r="J1066" s="92">
        <f t="shared" si="171"/>
        <v>0</v>
      </c>
      <c r="K1066" s="97">
        <f>K$46</f>
        <v>0</v>
      </c>
      <c r="L1066" s="94">
        <f t="shared" si="172"/>
        <v>0</v>
      </c>
    </row>
    <row r="1067" spans="2:12" ht="15" x14ac:dyDescent="0.25">
      <c r="B1067" s="31" t="s">
        <v>415</v>
      </c>
      <c r="C1067" s="270">
        <f>C$47</f>
        <v>0</v>
      </c>
      <c r="D1067" s="142"/>
      <c r="E1067" s="142"/>
      <c r="F1067" s="144"/>
      <c r="G1067" s="142"/>
      <c r="H1067" s="142"/>
      <c r="I1067" s="153"/>
      <c r="J1067" s="92">
        <f t="shared" si="171"/>
        <v>0</v>
      </c>
      <c r="K1067" s="93">
        <f>K$47</f>
        <v>0</v>
      </c>
      <c r="L1067" s="94">
        <f t="shared" si="172"/>
        <v>0</v>
      </c>
    </row>
    <row r="1068" spans="2:12" ht="15" x14ac:dyDescent="0.25">
      <c r="B1068" s="31" t="s">
        <v>416</v>
      </c>
      <c r="C1068" s="270">
        <f>C$48</f>
        <v>0</v>
      </c>
      <c r="D1068" s="142"/>
      <c r="E1068" s="142"/>
      <c r="F1068" s="144"/>
      <c r="G1068" s="142"/>
      <c r="H1068" s="142"/>
      <c r="I1068" s="153"/>
      <c r="J1068" s="92">
        <f t="shared" si="171"/>
        <v>0</v>
      </c>
      <c r="K1068" s="97">
        <f>K$48</f>
        <v>0</v>
      </c>
      <c r="L1068" s="94">
        <f t="shared" si="172"/>
        <v>0</v>
      </c>
    </row>
    <row r="1069" spans="2:12" ht="15" x14ac:dyDescent="0.25">
      <c r="B1069" s="31" t="s">
        <v>417</v>
      </c>
      <c r="C1069" s="270">
        <f>C$49</f>
        <v>0</v>
      </c>
      <c r="D1069" s="142"/>
      <c r="E1069" s="142"/>
      <c r="F1069" s="144"/>
      <c r="G1069" s="142"/>
      <c r="H1069" s="142"/>
      <c r="I1069" s="153"/>
      <c r="J1069" s="92">
        <f t="shared" si="171"/>
        <v>0</v>
      </c>
      <c r="K1069" s="97">
        <f>K$49</f>
        <v>0</v>
      </c>
      <c r="L1069" s="94">
        <f t="shared" si="172"/>
        <v>0</v>
      </c>
    </row>
    <row r="1070" spans="2:12" ht="15" x14ac:dyDescent="0.25">
      <c r="B1070" s="31" t="s">
        <v>418</v>
      </c>
      <c r="C1070" s="270">
        <f>C$50</f>
        <v>0</v>
      </c>
      <c r="D1070" s="142"/>
      <c r="E1070" s="142"/>
      <c r="F1070" s="144"/>
      <c r="G1070" s="142"/>
      <c r="H1070" s="142"/>
      <c r="I1070" s="153"/>
      <c r="J1070" s="92">
        <f t="shared" si="171"/>
        <v>0</v>
      </c>
      <c r="K1070" s="93">
        <f>K$50</f>
        <v>0</v>
      </c>
      <c r="L1070" s="94">
        <f t="shared" si="172"/>
        <v>0</v>
      </c>
    </row>
    <row r="1071" spans="2:12" ht="15" x14ac:dyDescent="0.25">
      <c r="B1071" s="31" t="s">
        <v>419</v>
      </c>
      <c r="C1071" s="270">
        <f>C$51</f>
        <v>0</v>
      </c>
      <c r="D1071" s="142"/>
      <c r="E1071" s="142"/>
      <c r="F1071" s="144"/>
      <c r="G1071" s="142"/>
      <c r="H1071" s="142"/>
      <c r="I1071" s="153"/>
      <c r="J1071" s="92">
        <f t="shared" si="171"/>
        <v>0</v>
      </c>
      <c r="K1071" s="97">
        <f>K$51</f>
        <v>0</v>
      </c>
      <c r="L1071" s="94">
        <f t="shared" si="172"/>
        <v>0</v>
      </c>
    </row>
    <row r="1072" spans="2:12" ht="15" x14ac:dyDescent="0.25">
      <c r="B1072" s="31" t="s">
        <v>420</v>
      </c>
      <c r="C1072" s="270">
        <f>C$52</f>
        <v>0</v>
      </c>
      <c r="D1072" s="142"/>
      <c r="E1072" s="142"/>
      <c r="F1072" s="144"/>
      <c r="G1072" s="142"/>
      <c r="H1072" s="142"/>
      <c r="I1072" s="153"/>
      <c r="J1072" s="92">
        <f t="shared" si="171"/>
        <v>0</v>
      </c>
      <c r="K1072" s="97">
        <f>K$52</f>
        <v>0</v>
      </c>
      <c r="L1072" s="94">
        <f t="shared" si="172"/>
        <v>0</v>
      </c>
    </row>
    <row r="1073" spans="2:12" ht="15" x14ac:dyDescent="0.25">
      <c r="B1073" s="31" t="s">
        <v>421</v>
      </c>
      <c r="C1073" s="270">
        <f>C$53</f>
        <v>0</v>
      </c>
      <c r="D1073" s="142"/>
      <c r="E1073" s="142"/>
      <c r="F1073" s="144"/>
      <c r="G1073" s="142"/>
      <c r="H1073" s="142"/>
      <c r="I1073" s="153"/>
      <c r="J1073" s="92">
        <f t="shared" si="171"/>
        <v>0</v>
      </c>
      <c r="K1073" s="93">
        <f>K$53</f>
        <v>0</v>
      </c>
      <c r="L1073" s="94">
        <f t="shared" si="172"/>
        <v>0</v>
      </c>
    </row>
    <row r="1074" spans="2:12" ht="15" x14ac:dyDescent="0.25">
      <c r="B1074" s="31" t="s">
        <v>422</v>
      </c>
      <c r="C1074" s="270">
        <f>C$54</f>
        <v>0</v>
      </c>
      <c r="D1074" s="142"/>
      <c r="E1074" s="142"/>
      <c r="F1074" s="144"/>
      <c r="G1074" s="142"/>
      <c r="H1074" s="142"/>
      <c r="I1074" s="153"/>
      <c r="J1074" s="92">
        <f t="shared" si="171"/>
        <v>0</v>
      </c>
      <c r="K1074" s="97">
        <f>K$54</f>
        <v>0</v>
      </c>
      <c r="L1074" s="94">
        <f t="shared" si="172"/>
        <v>0</v>
      </c>
    </row>
    <row r="1075" spans="2:12" ht="15" x14ac:dyDescent="0.25">
      <c r="B1075" s="31" t="s">
        <v>423</v>
      </c>
      <c r="C1075" s="270">
        <f>C$55</f>
        <v>0</v>
      </c>
      <c r="D1075" s="142"/>
      <c r="E1075" s="142"/>
      <c r="F1075" s="144"/>
      <c r="G1075" s="142"/>
      <c r="H1075" s="142"/>
      <c r="I1075" s="153"/>
      <c r="J1075" s="92">
        <f>IF(G1075&gt;0,(D1075*(F1075/G1075)),0)</f>
        <v>0</v>
      </c>
      <c r="K1075" s="97">
        <f>K$55</f>
        <v>0</v>
      </c>
      <c r="L1075" s="94">
        <f>IF(K1075&gt;0,((J1075/K1075)*I1075),0)</f>
        <v>0</v>
      </c>
    </row>
    <row r="1076" spans="2:12" ht="15" x14ac:dyDescent="0.25">
      <c r="B1076" s="31" t="s">
        <v>424</v>
      </c>
      <c r="C1076" s="270">
        <f>C$56</f>
        <v>0</v>
      </c>
      <c r="D1076" s="142"/>
      <c r="E1076" s="142"/>
      <c r="F1076" s="144"/>
      <c r="G1076" s="142"/>
      <c r="H1076" s="142"/>
      <c r="I1076" s="153"/>
      <c r="J1076" s="92">
        <f t="shared" ref="J1076:J1086" si="173">IF(G1076&gt;0,(D1076*(F1076/G1076)),0)</f>
        <v>0</v>
      </c>
      <c r="K1076" s="93">
        <f>K$56</f>
        <v>0</v>
      </c>
      <c r="L1076" s="94">
        <f t="shared" ref="L1076:L1086" si="174">IF(K1076&gt;0,((J1076/K1076)*I1076),0)</f>
        <v>0</v>
      </c>
    </row>
    <row r="1077" spans="2:12" ht="15" x14ac:dyDescent="0.25">
      <c r="B1077" s="31" t="s">
        <v>425</v>
      </c>
      <c r="C1077" s="270">
        <f>C$57</f>
        <v>0</v>
      </c>
      <c r="D1077" s="142"/>
      <c r="E1077" s="142"/>
      <c r="F1077" s="144"/>
      <c r="G1077" s="142"/>
      <c r="H1077" s="142"/>
      <c r="I1077" s="153"/>
      <c r="J1077" s="92">
        <f t="shared" si="173"/>
        <v>0</v>
      </c>
      <c r="K1077" s="97">
        <f>K$57</f>
        <v>0</v>
      </c>
      <c r="L1077" s="94">
        <f t="shared" si="174"/>
        <v>0</v>
      </c>
    </row>
    <row r="1078" spans="2:12" ht="15" x14ac:dyDescent="0.25">
      <c r="B1078" s="31" t="s">
        <v>426</v>
      </c>
      <c r="C1078" s="270">
        <f>C$58</f>
        <v>0</v>
      </c>
      <c r="D1078" s="142"/>
      <c r="E1078" s="142"/>
      <c r="F1078" s="144"/>
      <c r="G1078" s="142"/>
      <c r="H1078" s="142"/>
      <c r="I1078" s="153"/>
      <c r="J1078" s="92">
        <f t="shared" si="173"/>
        <v>0</v>
      </c>
      <c r="K1078" s="97">
        <f>K$58</f>
        <v>0</v>
      </c>
      <c r="L1078" s="94">
        <f t="shared" si="174"/>
        <v>0</v>
      </c>
    </row>
    <row r="1079" spans="2:12" ht="15" x14ac:dyDescent="0.25">
      <c r="B1079" s="31" t="s">
        <v>427</v>
      </c>
      <c r="C1079" s="270">
        <f>C$59</f>
        <v>0</v>
      </c>
      <c r="D1079" s="142"/>
      <c r="E1079" s="142"/>
      <c r="F1079" s="144"/>
      <c r="G1079" s="142"/>
      <c r="H1079" s="142"/>
      <c r="I1079" s="153"/>
      <c r="J1079" s="92">
        <f t="shared" si="173"/>
        <v>0</v>
      </c>
      <c r="K1079" s="93">
        <f>K$59</f>
        <v>0</v>
      </c>
      <c r="L1079" s="94">
        <f t="shared" si="174"/>
        <v>0</v>
      </c>
    </row>
    <row r="1080" spans="2:12" ht="15" x14ac:dyDescent="0.25">
      <c r="B1080" s="31" t="s">
        <v>428</v>
      </c>
      <c r="C1080" s="270">
        <f>C$60</f>
        <v>0</v>
      </c>
      <c r="D1080" s="142"/>
      <c r="E1080" s="142"/>
      <c r="F1080" s="144"/>
      <c r="G1080" s="142"/>
      <c r="H1080" s="142"/>
      <c r="I1080" s="153"/>
      <c r="J1080" s="92">
        <f t="shared" si="173"/>
        <v>0</v>
      </c>
      <c r="K1080" s="97">
        <f>K$60</f>
        <v>0</v>
      </c>
      <c r="L1080" s="94">
        <f t="shared" si="174"/>
        <v>0</v>
      </c>
    </row>
    <row r="1081" spans="2:12" ht="15" x14ac:dyDescent="0.25">
      <c r="B1081" s="31" t="s">
        <v>429</v>
      </c>
      <c r="C1081" s="270">
        <f>C$61</f>
        <v>0</v>
      </c>
      <c r="D1081" s="142"/>
      <c r="E1081" s="142"/>
      <c r="F1081" s="144"/>
      <c r="G1081" s="142"/>
      <c r="H1081" s="142"/>
      <c r="I1081" s="153"/>
      <c r="J1081" s="92">
        <f t="shared" si="173"/>
        <v>0</v>
      </c>
      <c r="K1081" s="97">
        <f>K$61</f>
        <v>0</v>
      </c>
      <c r="L1081" s="94">
        <f t="shared" si="174"/>
        <v>0</v>
      </c>
    </row>
    <row r="1082" spans="2:12" ht="15" x14ac:dyDescent="0.25">
      <c r="B1082" s="31" t="s">
        <v>430</v>
      </c>
      <c r="C1082" s="270">
        <f>C$62</f>
        <v>0</v>
      </c>
      <c r="D1082" s="142"/>
      <c r="E1082" s="142"/>
      <c r="F1082" s="144"/>
      <c r="G1082" s="142"/>
      <c r="H1082" s="142"/>
      <c r="I1082" s="153"/>
      <c r="J1082" s="92">
        <f t="shared" si="173"/>
        <v>0</v>
      </c>
      <c r="K1082" s="93">
        <f>K$62</f>
        <v>0</v>
      </c>
      <c r="L1082" s="94">
        <f t="shared" si="174"/>
        <v>0</v>
      </c>
    </row>
    <row r="1083" spans="2:12" ht="15" x14ac:dyDescent="0.25">
      <c r="B1083" s="31" t="s">
        <v>431</v>
      </c>
      <c r="C1083" s="270">
        <f>C$63</f>
        <v>0</v>
      </c>
      <c r="D1083" s="142"/>
      <c r="E1083" s="142"/>
      <c r="F1083" s="144"/>
      <c r="G1083" s="142"/>
      <c r="H1083" s="142"/>
      <c r="I1083" s="153"/>
      <c r="J1083" s="92">
        <f t="shared" si="173"/>
        <v>0</v>
      </c>
      <c r="K1083" s="97">
        <f>K$63</f>
        <v>0</v>
      </c>
      <c r="L1083" s="94">
        <f t="shared" si="174"/>
        <v>0</v>
      </c>
    </row>
    <row r="1084" spans="2:12" ht="15" x14ac:dyDescent="0.25">
      <c r="B1084" s="31" t="s">
        <v>432</v>
      </c>
      <c r="C1084" s="270">
        <f>C$64</f>
        <v>0</v>
      </c>
      <c r="D1084" s="142"/>
      <c r="E1084" s="142"/>
      <c r="F1084" s="144"/>
      <c r="G1084" s="142"/>
      <c r="H1084" s="142"/>
      <c r="I1084" s="153"/>
      <c r="J1084" s="92">
        <f t="shared" si="173"/>
        <v>0</v>
      </c>
      <c r="K1084" s="97">
        <f>K$64</f>
        <v>0</v>
      </c>
      <c r="L1084" s="94">
        <f t="shared" si="174"/>
        <v>0</v>
      </c>
    </row>
    <row r="1085" spans="2:12" ht="15" x14ac:dyDescent="0.25">
      <c r="B1085" s="31" t="s">
        <v>433</v>
      </c>
      <c r="C1085" s="270">
        <f>C$65</f>
        <v>0</v>
      </c>
      <c r="D1085" s="142"/>
      <c r="E1085" s="142"/>
      <c r="F1085" s="144"/>
      <c r="G1085" s="142"/>
      <c r="H1085" s="142"/>
      <c r="I1085" s="153"/>
      <c r="J1085" s="92">
        <f t="shared" si="173"/>
        <v>0</v>
      </c>
      <c r="K1085" s="93">
        <f>K$65</f>
        <v>0</v>
      </c>
      <c r="L1085" s="94">
        <f t="shared" si="174"/>
        <v>0</v>
      </c>
    </row>
    <row r="1086" spans="2:12" ht="15" x14ac:dyDescent="0.25">
      <c r="B1086" s="31" t="s">
        <v>434</v>
      </c>
      <c r="C1086" s="270">
        <f>C$66</f>
        <v>0</v>
      </c>
      <c r="D1086" s="142"/>
      <c r="E1086" s="142"/>
      <c r="F1086" s="144"/>
      <c r="G1086" s="142"/>
      <c r="H1086" s="142"/>
      <c r="I1086" s="153"/>
      <c r="J1086" s="92">
        <f t="shared" si="173"/>
        <v>0</v>
      </c>
      <c r="K1086" s="97">
        <f>K$66</f>
        <v>0</v>
      </c>
      <c r="L1086" s="94">
        <f t="shared" si="174"/>
        <v>0</v>
      </c>
    </row>
    <row r="1087" spans="2:12" ht="15" x14ac:dyDescent="0.25">
      <c r="B1087" s="31" t="s">
        <v>593</v>
      </c>
      <c r="C1087" s="270">
        <f>C$67</f>
        <v>0</v>
      </c>
      <c r="D1087" s="142"/>
      <c r="E1087" s="142"/>
      <c r="F1087" s="144"/>
      <c r="G1087" s="142"/>
      <c r="H1087" s="142"/>
      <c r="I1087" s="153"/>
      <c r="J1087" s="92">
        <f>IF(G1087&gt;0,(D1087*(F1087/G1087)),0)</f>
        <v>0</v>
      </c>
      <c r="K1087" s="97">
        <f>K$67</f>
        <v>0</v>
      </c>
      <c r="L1087" s="94">
        <f>IF(K1087&gt;0,((J1087/K1087)*I1087),0)</f>
        <v>0</v>
      </c>
    </row>
    <row r="1088" spans="2:12" ht="15" x14ac:dyDescent="0.25">
      <c r="B1088" s="31" t="s">
        <v>594</v>
      </c>
      <c r="C1088" s="270">
        <f>C$68</f>
        <v>0</v>
      </c>
      <c r="D1088" s="142"/>
      <c r="E1088" s="142"/>
      <c r="F1088" s="144"/>
      <c r="G1088" s="142"/>
      <c r="H1088" s="142"/>
      <c r="I1088" s="153"/>
      <c r="J1088" s="92">
        <f t="shared" ref="J1088:J1099" si="175">IF(G1088&gt;0,(D1088*(F1088/G1088)),0)</f>
        <v>0</v>
      </c>
      <c r="K1088" s="93">
        <f>K$68</f>
        <v>0</v>
      </c>
      <c r="L1088" s="94">
        <f t="shared" ref="L1088:L1099" si="176">IF(K1088&gt;0,((J1088/K1088)*I1088),0)</f>
        <v>0</v>
      </c>
    </row>
    <row r="1089" spans="2:12" ht="15" x14ac:dyDescent="0.25">
      <c r="B1089" s="31" t="s">
        <v>595</v>
      </c>
      <c r="C1089" s="270">
        <f>C$69</f>
        <v>0</v>
      </c>
      <c r="D1089" s="142"/>
      <c r="E1089" s="142"/>
      <c r="F1089" s="144"/>
      <c r="G1089" s="142"/>
      <c r="H1089" s="142"/>
      <c r="I1089" s="153"/>
      <c r="J1089" s="92">
        <f t="shared" si="175"/>
        <v>0</v>
      </c>
      <c r="K1089" s="97">
        <f>K$69</f>
        <v>0</v>
      </c>
      <c r="L1089" s="94">
        <f t="shared" si="176"/>
        <v>0</v>
      </c>
    </row>
    <row r="1090" spans="2:12" ht="15" x14ac:dyDescent="0.25">
      <c r="B1090" s="31" t="s">
        <v>596</v>
      </c>
      <c r="C1090" s="270">
        <f>C$70</f>
        <v>0</v>
      </c>
      <c r="D1090" s="142"/>
      <c r="E1090" s="142"/>
      <c r="F1090" s="144"/>
      <c r="G1090" s="142"/>
      <c r="H1090" s="142"/>
      <c r="I1090" s="153"/>
      <c r="J1090" s="92">
        <f t="shared" si="175"/>
        <v>0</v>
      </c>
      <c r="K1090" s="97">
        <f>K$70</f>
        <v>0</v>
      </c>
      <c r="L1090" s="94">
        <f t="shared" si="176"/>
        <v>0</v>
      </c>
    </row>
    <row r="1091" spans="2:12" ht="15" x14ac:dyDescent="0.25">
      <c r="B1091" s="31" t="s">
        <v>597</v>
      </c>
      <c r="C1091" s="270">
        <f>C$71</f>
        <v>0</v>
      </c>
      <c r="D1091" s="142"/>
      <c r="E1091" s="142"/>
      <c r="F1091" s="144"/>
      <c r="G1091" s="142"/>
      <c r="H1091" s="142"/>
      <c r="I1091" s="153"/>
      <c r="J1091" s="92">
        <f t="shared" si="175"/>
        <v>0</v>
      </c>
      <c r="K1091" s="93">
        <f>K$71</f>
        <v>0</v>
      </c>
      <c r="L1091" s="94">
        <f t="shared" si="176"/>
        <v>0</v>
      </c>
    </row>
    <row r="1092" spans="2:12" ht="15" x14ac:dyDescent="0.25">
      <c r="B1092" s="31" t="s">
        <v>598</v>
      </c>
      <c r="C1092" s="270">
        <f>C$72</f>
        <v>0</v>
      </c>
      <c r="D1092" s="142"/>
      <c r="E1092" s="142"/>
      <c r="F1092" s="144"/>
      <c r="G1092" s="142"/>
      <c r="H1092" s="142"/>
      <c r="I1092" s="153"/>
      <c r="J1092" s="92">
        <f t="shared" si="175"/>
        <v>0</v>
      </c>
      <c r="K1092" s="97">
        <f>K$72</f>
        <v>0</v>
      </c>
      <c r="L1092" s="94">
        <f t="shared" si="176"/>
        <v>0</v>
      </c>
    </row>
    <row r="1093" spans="2:12" ht="15" x14ac:dyDescent="0.25">
      <c r="B1093" s="31" t="s">
        <v>599</v>
      </c>
      <c r="C1093" s="270">
        <f>C$73</f>
        <v>0</v>
      </c>
      <c r="D1093" s="142"/>
      <c r="E1093" s="142"/>
      <c r="F1093" s="144"/>
      <c r="G1093" s="142"/>
      <c r="H1093" s="142"/>
      <c r="I1093" s="153"/>
      <c r="J1093" s="92">
        <f t="shared" si="175"/>
        <v>0</v>
      </c>
      <c r="K1093" s="97">
        <f>K$73</f>
        <v>0</v>
      </c>
      <c r="L1093" s="94">
        <f t="shared" si="176"/>
        <v>0</v>
      </c>
    </row>
    <row r="1094" spans="2:12" ht="15" x14ac:dyDescent="0.25">
      <c r="B1094" s="31" t="s">
        <v>454</v>
      </c>
      <c r="C1094" s="270">
        <f>C$74</f>
        <v>0</v>
      </c>
      <c r="D1094" s="142"/>
      <c r="E1094" s="142"/>
      <c r="F1094" s="144"/>
      <c r="G1094" s="142"/>
      <c r="H1094" s="142"/>
      <c r="I1094" s="153"/>
      <c r="J1094" s="92">
        <f t="shared" si="175"/>
        <v>0</v>
      </c>
      <c r="K1094" s="93">
        <f>K$74</f>
        <v>0</v>
      </c>
      <c r="L1094" s="94">
        <f t="shared" si="176"/>
        <v>0</v>
      </c>
    </row>
    <row r="1095" spans="2:12" ht="15" x14ac:dyDescent="0.25">
      <c r="B1095" s="31" t="s">
        <v>455</v>
      </c>
      <c r="C1095" s="270">
        <f>C$75</f>
        <v>0</v>
      </c>
      <c r="D1095" s="142"/>
      <c r="E1095" s="142"/>
      <c r="F1095" s="144"/>
      <c r="G1095" s="142"/>
      <c r="H1095" s="142"/>
      <c r="I1095" s="153"/>
      <c r="J1095" s="92">
        <f t="shared" si="175"/>
        <v>0</v>
      </c>
      <c r="K1095" s="97">
        <f>K$75</f>
        <v>0</v>
      </c>
      <c r="L1095" s="94">
        <f t="shared" si="176"/>
        <v>0</v>
      </c>
    </row>
    <row r="1096" spans="2:12" ht="15" x14ac:dyDescent="0.25">
      <c r="B1096" s="31" t="s">
        <v>456</v>
      </c>
      <c r="C1096" s="270">
        <f>C$76</f>
        <v>0</v>
      </c>
      <c r="D1096" s="142"/>
      <c r="E1096" s="142"/>
      <c r="F1096" s="144"/>
      <c r="G1096" s="142"/>
      <c r="H1096" s="142"/>
      <c r="I1096" s="153"/>
      <c r="J1096" s="92">
        <f t="shared" si="175"/>
        <v>0</v>
      </c>
      <c r="K1096" s="97">
        <f>K$76</f>
        <v>0</v>
      </c>
      <c r="L1096" s="94">
        <f t="shared" si="176"/>
        <v>0</v>
      </c>
    </row>
    <row r="1097" spans="2:12" ht="15" x14ac:dyDescent="0.25">
      <c r="B1097" s="31" t="s">
        <v>457</v>
      </c>
      <c r="C1097" s="270">
        <f>C$77</f>
        <v>0</v>
      </c>
      <c r="D1097" s="142"/>
      <c r="E1097" s="142"/>
      <c r="F1097" s="144"/>
      <c r="G1097" s="142"/>
      <c r="H1097" s="142"/>
      <c r="I1097" s="153"/>
      <c r="J1097" s="92">
        <f t="shared" si="175"/>
        <v>0</v>
      </c>
      <c r="K1097" s="93">
        <f>K$77</f>
        <v>0</v>
      </c>
      <c r="L1097" s="94">
        <f t="shared" si="176"/>
        <v>0</v>
      </c>
    </row>
    <row r="1098" spans="2:12" ht="15" x14ac:dyDescent="0.25">
      <c r="B1098" s="31" t="s">
        <v>458</v>
      </c>
      <c r="C1098" s="270">
        <f>C$78</f>
        <v>0</v>
      </c>
      <c r="D1098" s="142"/>
      <c r="E1098" s="142"/>
      <c r="F1098" s="144"/>
      <c r="G1098" s="142"/>
      <c r="H1098" s="142"/>
      <c r="I1098" s="153"/>
      <c r="J1098" s="92">
        <f t="shared" si="175"/>
        <v>0</v>
      </c>
      <c r="K1098" s="97">
        <f>K$78</f>
        <v>0</v>
      </c>
      <c r="L1098" s="94">
        <f t="shared" si="176"/>
        <v>0</v>
      </c>
    </row>
    <row r="1099" spans="2:12" ht="15" x14ac:dyDescent="0.25">
      <c r="B1099" s="31" t="s">
        <v>459</v>
      </c>
      <c r="C1099" s="270">
        <f>C$79</f>
        <v>0</v>
      </c>
      <c r="D1099" s="142"/>
      <c r="E1099" s="142"/>
      <c r="F1099" s="144"/>
      <c r="G1099" s="142"/>
      <c r="H1099" s="142"/>
      <c r="I1099" s="153"/>
      <c r="J1099" s="92">
        <f t="shared" si="175"/>
        <v>0</v>
      </c>
      <c r="K1099" s="97">
        <f>K$79</f>
        <v>0</v>
      </c>
      <c r="L1099" s="94">
        <f t="shared" si="176"/>
        <v>0</v>
      </c>
    </row>
    <row r="1100" spans="2:12" ht="15" x14ac:dyDescent="0.25">
      <c r="B1100" s="31" t="s">
        <v>460</v>
      </c>
      <c r="C1100" s="270">
        <f>C$80</f>
        <v>0</v>
      </c>
      <c r="D1100" s="142"/>
      <c r="E1100" s="142"/>
      <c r="F1100" s="144"/>
      <c r="G1100" s="142"/>
      <c r="H1100" s="142"/>
      <c r="I1100" s="153"/>
      <c r="J1100" s="92">
        <f>IF(G1100&gt;0,(D1100*(F1100/G1100)),0)</f>
        <v>0</v>
      </c>
      <c r="K1100" s="93">
        <f>K$80</f>
        <v>0</v>
      </c>
      <c r="L1100" s="94">
        <f>IF(K1100&gt;0,((J1100/K1100)*I1100),0)</f>
        <v>0</v>
      </c>
    </row>
    <row r="1101" spans="2:12" ht="15" x14ac:dyDescent="0.25">
      <c r="B1101" s="31" t="s">
        <v>461</v>
      </c>
      <c r="C1101" s="270">
        <f>C$81</f>
        <v>0</v>
      </c>
      <c r="D1101" s="142"/>
      <c r="E1101" s="142"/>
      <c r="F1101" s="144"/>
      <c r="G1101" s="142"/>
      <c r="H1101" s="142"/>
      <c r="I1101" s="153"/>
      <c r="J1101" s="92">
        <f t="shared" ref="J1101:J1111" si="177">IF(G1101&gt;0,(D1101*(F1101/G1101)),0)</f>
        <v>0</v>
      </c>
      <c r="K1101" s="97">
        <f>K$81</f>
        <v>0</v>
      </c>
      <c r="L1101" s="94">
        <f t="shared" ref="L1101:L1111" si="178">IF(K1101&gt;0,((J1101/K1101)*I1101),0)</f>
        <v>0</v>
      </c>
    </row>
    <row r="1102" spans="2:12" ht="15" x14ac:dyDescent="0.25">
      <c r="B1102" s="31" t="s">
        <v>462</v>
      </c>
      <c r="C1102" s="270">
        <f>C$82</f>
        <v>0</v>
      </c>
      <c r="D1102" s="142"/>
      <c r="E1102" s="142"/>
      <c r="F1102" s="144"/>
      <c r="G1102" s="142"/>
      <c r="H1102" s="142"/>
      <c r="I1102" s="153"/>
      <c r="J1102" s="92">
        <f t="shared" si="177"/>
        <v>0</v>
      </c>
      <c r="K1102" s="97">
        <f>K$82</f>
        <v>0</v>
      </c>
      <c r="L1102" s="94">
        <f t="shared" si="178"/>
        <v>0</v>
      </c>
    </row>
    <row r="1103" spans="2:12" ht="15" x14ac:dyDescent="0.25">
      <c r="B1103" s="31" t="s">
        <v>463</v>
      </c>
      <c r="C1103" s="270">
        <f>C$83</f>
        <v>0</v>
      </c>
      <c r="D1103" s="142"/>
      <c r="E1103" s="142"/>
      <c r="F1103" s="144"/>
      <c r="G1103" s="142"/>
      <c r="H1103" s="142"/>
      <c r="I1103" s="153"/>
      <c r="J1103" s="92">
        <f t="shared" si="177"/>
        <v>0</v>
      </c>
      <c r="K1103" s="93">
        <f>K$83</f>
        <v>0</v>
      </c>
      <c r="L1103" s="94">
        <f t="shared" si="178"/>
        <v>0</v>
      </c>
    </row>
    <row r="1104" spans="2:12" ht="15" x14ac:dyDescent="0.25">
      <c r="B1104" s="31" t="s">
        <v>464</v>
      </c>
      <c r="C1104" s="270">
        <f>C$84</f>
        <v>0</v>
      </c>
      <c r="D1104" s="142"/>
      <c r="E1104" s="142"/>
      <c r="F1104" s="144"/>
      <c r="G1104" s="142"/>
      <c r="H1104" s="142"/>
      <c r="I1104" s="153"/>
      <c r="J1104" s="92">
        <f t="shared" si="177"/>
        <v>0</v>
      </c>
      <c r="K1104" s="97">
        <f>K$84</f>
        <v>0</v>
      </c>
      <c r="L1104" s="94">
        <f t="shared" si="178"/>
        <v>0</v>
      </c>
    </row>
    <row r="1105" spans="2:12" ht="15" x14ac:dyDescent="0.25">
      <c r="B1105" s="31" t="s">
        <v>465</v>
      </c>
      <c r="C1105" s="270">
        <f>C$85</f>
        <v>0</v>
      </c>
      <c r="D1105" s="142"/>
      <c r="E1105" s="142"/>
      <c r="F1105" s="144"/>
      <c r="G1105" s="142"/>
      <c r="H1105" s="142"/>
      <c r="I1105" s="153"/>
      <c r="J1105" s="92">
        <f t="shared" si="177"/>
        <v>0</v>
      </c>
      <c r="K1105" s="97">
        <f>K$85</f>
        <v>0</v>
      </c>
      <c r="L1105" s="94">
        <f t="shared" si="178"/>
        <v>0</v>
      </c>
    </row>
    <row r="1106" spans="2:12" ht="15" x14ac:dyDescent="0.25">
      <c r="B1106" s="31" t="s">
        <v>466</v>
      </c>
      <c r="C1106" s="270">
        <f>C$86</f>
        <v>0</v>
      </c>
      <c r="D1106" s="142"/>
      <c r="E1106" s="142"/>
      <c r="F1106" s="144"/>
      <c r="G1106" s="142"/>
      <c r="H1106" s="142"/>
      <c r="I1106" s="153"/>
      <c r="J1106" s="92">
        <f t="shared" si="177"/>
        <v>0</v>
      </c>
      <c r="K1106" s="93">
        <f>K$86</f>
        <v>0</v>
      </c>
      <c r="L1106" s="94">
        <f t="shared" si="178"/>
        <v>0</v>
      </c>
    </row>
    <row r="1107" spans="2:12" ht="15" x14ac:dyDescent="0.25">
      <c r="B1107" s="31" t="s">
        <v>467</v>
      </c>
      <c r="C1107" s="270">
        <f>C$87</f>
        <v>0</v>
      </c>
      <c r="D1107" s="142"/>
      <c r="E1107" s="142"/>
      <c r="F1107" s="144"/>
      <c r="G1107" s="142"/>
      <c r="H1107" s="142"/>
      <c r="I1107" s="153"/>
      <c r="J1107" s="92">
        <f t="shared" si="177"/>
        <v>0</v>
      </c>
      <c r="K1107" s="97">
        <f>K$87</f>
        <v>0</v>
      </c>
      <c r="L1107" s="94">
        <f t="shared" si="178"/>
        <v>0</v>
      </c>
    </row>
    <row r="1108" spans="2:12" ht="15" x14ac:dyDescent="0.25">
      <c r="B1108" s="31" t="s">
        <v>468</v>
      </c>
      <c r="C1108" s="270">
        <f>C$88</f>
        <v>0</v>
      </c>
      <c r="D1108" s="142"/>
      <c r="E1108" s="142"/>
      <c r="F1108" s="144"/>
      <c r="G1108" s="142"/>
      <c r="H1108" s="142"/>
      <c r="I1108" s="153"/>
      <c r="J1108" s="92">
        <f t="shared" si="177"/>
        <v>0</v>
      </c>
      <c r="K1108" s="97">
        <f>K$88</f>
        <v>0</v>
      </c>
      <c r="L1108" s="94">
        <f t="shared" si="178"/>
        <v>0</v>
      </c>
    </row>
    <row r="1109" spans="2:12" ht="15" x14ac:dyDescent="0.25">
      <c r="B1109" s="31" t="s">
        <v>469</v>
      </c>
      <c r="C1109" s="270">
        <f>C$89</f>
        <v>0</v>
      </c>
      <c r="D1109" s="142"/>
      <c r="E1109" s="142"/>
      <c r="F1109" s="144"/>
      <c r="G1109" s="142"/>
      <c r="H1109" s="142"/>
      <c r="I1109" s="153"/>
      <c r="J1109" s="92">
        <f t="shared" si="177"/>
        <v>0</v>
      </c>
      <c r="K1109" s="93">
        <f>K$89</f>
        <v>0</v>
      </c>
      <c r="L1109" s="94">
        <f t="shared" si="178"/>
        <v>0</v>
      </c>
    </row>
    <row r="1110" spans="2:12" ht="15" x14ac:dyDescent="0.25">
      <c r="B1110" s="31" t="s">
        <v>470</v>
      </c>
      <c r="C1110" s="270">
        <f>C$90</f>
        <v>0</v>
      </c>
      <c r="D1110" s="142"/>
      <c r="E1110" s="142"/>
      <c r="F1110" s="144"/>
      <c r="G1110" s="142"/>
      <c r="H1110" s="142"/>
      <c r="I1110" s="153"/>
      <c r="J1110" s="92">
        <f t="shared" si="177"/>
        <v>0</v>
      </c>
      <c r="K1110" s="97">
        <f>K$90</f>
        <v>0</v>
      </c>
      <c r="L1110" s="94">
        <f t="shared" si="178"/>
        <v>0</v>
      </c>
    </row>
    <row r="1111" spans="2:12" ht="15" x14ac:dyDescent="0.25">
      <c r="B1111" s="31" t="s">
        <v>471</v>
      </c>
      <c r="C1111" s="270">
        <f>C$91</f>
        <v>0</v>
      </c>
      <c r="D1111" s="142"/>
      <c r="E1111" s="142"/>
      <c r="F1111" s="144"/>
      <c r="G1111" s="142"/>
      <c r="H1111" s="142"/>
      <c r="I1111" s="153"/>
      <c r="J1111" s="92">
        <f t="shared" si="177"/>
        <v>0</v>
      </c>
      <c r="K1111" s="97">
        <f>K$91</f>
        <v>0</v>
      </c>
      <c r="L1111" s="94">
        <f t="shared" si="178"/>
        <v>0</v>
      </c>
    </row>
    <row r="1112" spans="2:12" ht="15" x14ac:dyDescent="0.25">
      <c r="B1112" s="31" t="s">
        <v>472</v>
      </c>
      <c r="C1112" s="270">
        <f>C$92</f>
        <v>0</v>
      </c>
      <c r="D1112" s="142"/>
      <c r="E1112" s="142"/>
      <c r="F1112" s="144"/>
      <c r="G1112" s="142"/>
      <c r="H1112" s="142"/>
      <c r="I1112" s="153"/>
      <c r="J1112" s="92">
        <f>IF(G1112&gt;0,(D1112*(F1112/G1112)),0)</f>
        <v>0</v>
      </c>
      <c r="K1112" s="93">
        <f>K$92</f>
        <v>0</v>
      </c>
      <c r="L1112" s="94">
        <f>IF(K1112&gt;0,((J1112/K1112)*I1112),0)</f>
        <v>0</v>
      </c>
    </row>
    <row r="1113" spans="2:12" ht="15" x14ac:dyDescent="0.25">
      <c r="B1113" s="31" t="s">
        <v>473</v>
      </c>
      <c r="C1113" s="270">
        <f>C$93</f>
        <v>0</v>
      </c>
      <c r="D1113" s="142"/>
      <c r="E1113" s="142"/>
      <c r="F1113" s="144"/>
      <c r="G1113" s="142"/>
      <c r="H1113" s="142"/>
      <c r="I1113" s="153"/>
      <c r="J1113" s="92">
        <f t="shared" ref="J1113:J1124" si="179">IF(G1113&gt;0,(D1113*(F1113/G1113)),0)</f>
        <v>0</v>
      </c>
      <c r="K1113" s="97">
        <f>K$93</f>
        <v>0</v>
      </c>
      <c r="L1113" s="94">
        <f t="shared" ref="L1113:L1124" si="180">IF(K1113&gt;0,((J1113/K1113)*I1113),0)</f>
        <v>0</v>
      </c>
    </row>
    <row r="1114" spans="2:12" ht="15" x14ac:dyDescent="0.25">
      <c r="B1114" s="31" t="s">
        <v>474</v>
      </c>
      <c r="C1114" s="270">
        <f>C$94</f>
        <v>0</v>
      </c>
      <c r="D1114" s="142"/>
      <c r="E1114" s="142"/>
      <c r="F1114" s="144"/>
      <c r="G1114" s="142"/>
      <c r="H1114" s="142"/>
      <c r="I1114" s="153"/>
      <c r="J1114" s="92">
        <f t="shared" si="179"/>
        <v>0</v>
      </c>
      <c r="K1114" s="97">
        <f>K$94</f>
        <v>0</v>
      </c>
      <c r="L1114" s="94">
        <f t="shared" si="180"/>
        <v>0</v>
      </c>
    </row>
    <row r="1115" spans="2:12" ht="15" x14ac:dyDescent="0.25">
      <c r="B1115" s="31" t="s">
        <v>475</v>
      </c>
      <c r="C1115" s="270">
        <f>C$95</f>
        <v>0</v>
      </c>
      <c r="D1115" s="142"/>
      <c r="E1115" s="142"/>
      <c r="F1115" s="144"/>
      <c r="G1115" s="142"/>
      <c r="H1115" s="142"/>
      <c r="I1115" s="153"/>
      <c r="J1115" s="92">
        <f t="shared" si="179"/>
        <v>0</v>
      </c>
      <c r="K1115" s="93">
        <f>K$95</f>
        <v>0</v>
      </c>
      <c r="L1115" s="94">
        <f t="shared" si="180"/>
        <v>0</v>
      </c>
    </row>
    <row r="1116" spans="2:12" ht="15" x14ac:dyDescent="0.25">
      <c r="B1116" s="31" t="s">
        <v>476</v>
      </c>
      <c r="C1116" s="270">
        <f>C$96</f>
        <v>0</v>
      </c>
      <c r="D1116" s="142"/>
      <c r="E1116" s="142"/>
      <c r="F1116" s="144"/>
      <c r="G1116" s="142"/>
      <c r="H1116" s="142"/>
      <c r="I1116" s="153"/>
      <c r="J1116" s="92">
        <f t="shared" si="179"/>
        <v>0</v>
      </c>
      <c r="K1116" s="97">
        <f>K$96</f>
        <v>0</v>
      </c>
      <c r="L1116" s="94">
        <f t="shared" si="180"/>
        <v>0</v>
      </c>
    </row>
    <row r="1117" spans="2:12" ht="15" x14ac:dyDescent="0.25">
      <c r="B1117" s="31" t="s">
        <v>477</v>
      </c>
      <c r="C1117" s="270">
        <f>C$97</f>
        <v>0</v>
      </c>
      <c r="D1117" s="142"/>
      <c r="E1117" s="142"/>
      <c r="F1117" s="144"/>
      <c r="G1117" s="142"/>
      <c r="H1117" s="142"/>
      <c r="I1117" s="153"/>
      <c r="J1117" s="92">
        <f t="shared" si="179"/>
        <v>0</v>
      </c>
      <c r="K1117" s="97">
        <f>K$97</f>
        <v>0</v>
      </c>
      <c r="L1117" s="94">
        <f t="shared" si="180"/>
        <v>0</v>
      </c>
    </row>
    <row r="1118" spans="2:12" ht="15" x14ac:dyDescent="0.25">
      <c r="B1118" s="31" t="s">
        <v>478</v>
      </c>
      <c r="C1118" s="270">
        <f>C$98</f>
        <v>0</v>
      </c>
      <c r="D1118" s="142"/>
      <c r="E1118" s="142"/>
      <c r="F1118" s="144"/>
      <c r="G1118" s="142"/>
      <c r="H1118" s="142"/>
      <c r="I1118" s="153"/>
      <c r="J1118" s="92">
        <f t="shared" si="179"/>
        <v>0</v>
      </c>
      <c r="K1118" s="93">
        <f>K$98</f>
        <v>0</v>
      </c>
      <c r="L1118" s="94">
        <f t="shared" si="180"/>
        <v>0</v>
      </c>
    </row>
    <row r="1119" spans="2:12" ht="15" x14ac:dyDescent="0.25">
      <c r="B1119" s="31" t="s">
        <v>479</v>
      </c>
      <c r="C1119" s="270">
        <f>C$99</f>
        <v>0</v>
      </c>
      <c r="D1119" s="142"/>
      <c r="E1119" s="142"/>
      <c r="F1119" s="144"/>
      <c r="G1119" s="142"/>
      <c r="H1119" s="142"/>
      <c r="I1119" s="153"/>
      <c r="J1119" s="92">
        <f t="shared" si="179"/>
        <v>0</v>
      </c>
      <c r="K1119" s="97">
        <f>K$99</f>
        <v>0</v>
      </c>
      <c r="L1119" s="94">
        <f t="shared" si="180"/>
        <v>0</v>
      </c>
    </row>
    <row r="1120" spans="2:12" ht="15" x14ac:dyDescent="0.25">
      <c r="B1120" s="31" t="s">
        <v>480</v>
      </c>
      <c r="C1120" s="270">
        <f>C$100</f>
        <v>0</v>
      </c>
      <c r="D1120" s="142"/>
      <c r="E1120" s="142"/>
      <c r="F1120" s="144"/>
      <c r="G1120" s="142"/>
      <c r="H1120" s="142"/>
      <c r="I1120" s="153"/>
      <c r="J1120" s="92">
        <f t="shared" si="179"/>
        <v>0</v>
      </c>
      <c r="K1120" s="97">
        <f>K$100</f>
        <v>0</v>
      </c>
      <c r="L1120" s="94">
        <f t="shared" si="180"/>
        <v>0</v>
      </c>
    </row>
    <row r="1121" spans="2:12" ht="15" x14ac:dyDescent="0.25">
      <c r="B1121" s="31" t="s">
        <v>481</v>
      </c>
      <c r="C1121" s="270">
        <f>C$101</f>
        <v>0</v>
      </c>
      <c r="D1121" s="142"/>
      <c r="E1121" s="142"/>
      <c r="F1121" s="144"/>
      <c r="G1121" s="142"/>
      <c r="H1121" s="142"/>
      <c r="I1121" s="153"/>
      <c r="J1121" s="92">
        <f t="shared" si="179"/>
        <v>0</v>
      </c>
      <c r="K1121" s="93">
        <f>K$101</f>
        <v>0</v>
      </c>
      <c r="L1121" s="94">
        <f t="shared" si="180"/>
        <v>0</v>
      </c>
    </row>
    <row r="1122" spans="2:12" ht="15" x14ac:dyDescent="0.25">
      <c r="B1122" s="31" t="s">
        <v>482</v>
      </c>
      <c r="C1122" s="270">
        <f>C$102</f>
        <v>0</v>
      </c>
      <c r="D1122" s="142"/>
      <c r="E1122" s="142"/>
      <c r="F1122" s="144"/>
      <c r="G1122" s="142"/>
      <c r="H1122" s="142"/>
      <c r="I1122" s="153"/>
      <c r="J1122" s="92">
        <f t="shared" si="179"/>
        <v>0</v>
      </c>
      <c r="K1122" s="97">
        <f>K$102</f>
        <v>0</v>
      </c>
      <c r="L1122" s="94">
        <f t="shared" si="180"/>
        <v>0</v>
      </c>
    </row>
    <row r="1123" spans="2:12" ht="15" x14ac:dyDescent="0.25">
      <c r="B1123" s="31" t="s">
        <v>483</v>
      </c>
      <c r="C1123" s="270">
        <f>C$103</f>
        <v>0</v>
      </c>
      <c r="D1123" s="142"/>
      <c r="E1123" s="142"/>
      <c r="F1123" s="144"/>
      <c r="G1123" s="142"/>
      <c r="H1123" s="142"/>
      <c r="I1123" s="153"/>
      <c r="J1123" s="92">
        <f t="shared" si="179"/>
        <v>0</v>
      </c>
      <c r="K1123" s="97">
        <f>K$103</f>
        <v>0</v>
      </c>
      <c r="L1123" s="94">
        <f t="shared" si="180"/>
        <v>0</v>
      </c>
    </row>
    <row r="1124" spans="2:12" ht="15" x14ac:dyDescent="0.25">
      <c r="B1124" s="31" t="s">
        <v>484</v>
      </c>
      <c r="C1124" s="270">
        <f>C$104</f>
        <v>0</v>
      </c>
      <c r="D1124" s="142"/>
      <c r="E1124" s="142"/>
      <c r="F1124" s="144"/>
      <c r="G1124" s="142"/>
      <c r="H1124" s="142"/>
      <c r="I1124" s="153"/>
      <c r="J1124" s="92">
        <f t="shared" si="179"/>
        <v>0</v>
      </c>
      <c r="K1124" s="93">
        <f>K$104</f>
        <v>0</v>
      </c>
      <c r="L1124" s="94">
        <f t="shared" si="180"/>
        <v>0</v>
      </c>
    </row>
    <row r="1126" spans="2:12" ht="15" x14ac:dyDescent="0.25">
      <c r="C1126" s="279" t="s">
        <v>649</v>
      </c>
      <c r="D1126" s="280"/>
      <c r="E1126" s="280"/>
      <c r="F1126" s="280"/>
      <c r="G1126" s="280"/>
      <c r="H1126" s="280"/>
      <c r="I1126" s="280"/>
      <c r="J1126" s="280"/>
      <c r="K1126" s="280"/>
      <c r="L1126" s="281"/>
    </row>
    <row r="1127" spans="2:12" ht="15" x14ac:dyDescent="0.25">
      <c r="B1127" s="31" t="s">
        <v>42</v>
      </c>
      <c r="C1127" s="270">
        <f>C$5</f>
        <v>0</v>
      </c>
      <c r="D1127" s="142"/>
      <c r="E1127" s="142"/>
      <c r="F1127" s="144"/>
      <c r="G1127" s="142"/>
      <c r="H1127" s="142"/>
      <c r="I1127" s="153"/>
      <c r="J1127" s="92">
        <f>IF(G1127&gt;0,(D1127*(F1127/G1127)),0)</f>
        <v>0</v>
      </c>
      <c r="K1127" s="93">
        <f>K$5</f>
        <v>0</v>
      </c>
      <c r="L1127" s="94">
        <f>IF(K1127&gt;0,((J1127/K1127)*I1127),0)</f>
        <v>0</v>
      </c>
    </row>
    <row r="1128" spans="2:12" ht="15" x14ac:dyDescent="0.25">
      <c r="B1128" s="31" t="s">
        <v>43</v>
      </c>
      <c r="C1128" s="270">
        <f>C$6</f>
        <v>0</v>
      </c>
      <c r="D1128" s="142"/>
      <c r="E1128" s="142"/>
      <c r="F1128" s="144"/>
      <c r="G1128" s="142"/>
      <c r="H1128" s="142"/>
      <c r="I1128" s="153"/>
      <c r="J1128" s="92">
        <f t="shared" ref="J1128:J1138" si="181">IF(G1128&gt;0,(D1128*(F1128/G1128)),0)</f>
        <v>0</v>
      </c>
      <c r="K1128" s="97">
        <f>K$6</f>
        <v>0</v>
      </c>
      <c r="L1128" s="94">
        <f t="shared" ref="L1128:L1138" si="182">IF(K1128&gt;0,((J1128/K1128)*I1128),0)</f>
        <v>0</v>
      </c>
    </row>
    <row r="1129" spans="2:12" ht="15" x14ac:dyDescent="0.25">
      <c r="B1129" s="31" t="s">
        <v>44</v>
      </c>
      <c r="C1129" s="270">
        <f>C$7</f>
        <v>0</v>
      </c>
      <c r="D1129" s="142"/>
      <c r="E1129" s="142"/>
      <c r="F1129" s="144"/>
      <c r="G1129" s="142"/>
      <c r="H1129" s="142"/>
      <c r="I1129" s="153"/>
      <c r="J1129" s="92">
        <f t="shared" si="181"/>
        <v>0</v>
      </c>
      <c r="K1129" s="97">
        <f>K$7</f>
        <v>0</v>
      </c>
      <c r="L1129" s="94">
        <f t="shared" si="182"/>
        <v>0</v>
      </c>
    </row>
    <row r="1130" spans="2:12" ht="15" x14ac:dyDescent="0.25">
      <c r="B1130" s="31" t="s">
        <v>45</v>
      </c>
      <c r="C1130" s="270">
        <f>C$8</f>
        <v>0</v>
      </c>
      <c r="D1130" s="142"/>
      <c r="E1130" s="142"/>
      <c r="F1130" s="144"/>
      <c r="G1130" s="142"/>
      <c r="H1130" s="142"/>
      <c r="I1130" s="153"/>
      <c r="J1130" s="92">
        <f t="shared" si="181"/>
        <v>0</v>
      </c>
      <c r="K1130" s="93">
        <f>K$8</f>
        <v>0</v>
      </c>
      <c r="L1130" s="94">
        <f t="shared" si="182"/>
        <v>0</v>
      </c>
    </row>
    <row r="1131" spans="2:12" ht="15" x14ac:dyDescent="0.25">
      <c r="B1131" s="31" t="s">
        <v>46</v>
      </c>
      <c r="C1131" s="270">
        <f>C$9</f>
        <v>0</v>
      </c>
      <c r="D1131" s="142"/>
      <c r="E1131" s="142"/>
      <c r="F1131" s="144"/>
      <c r="G1131" s="142"/>
      <c r="H1131" s="142"/>
      <c r="I1131" s="153"/>
      <c r="J1131" s="92">
        <f t="shared" si="181"/>
        <v>0</v>
      </c>
      <c r="K1131" s="97">
        <f>K$9</f>
        <v>0</v>
      </c>
      <c r="L1131" s="94">
        <f t="shared" si="182"/>
        <v>0</v>
      </c>
    </row>
    <row r="1132" spans="2:12" ht="15" x14ac:dyDescent="0.25">
      <c r="B1132" s="31" t="s">
        <v>47</v>
      </c>
      <c r="C1132" s="270">
        <f>C$10</f>
        <v>0</v>
      </c>
      <c r="D1132" s="142"/>
      <c r="E1132" s="142"/>
      <c r="F1132" s="144"/>
      <c r="G1132" s="142"/>
      <c r="H1132" s="142"/>
      <c r="I1132" s="153"/>
      <c r="J1132" s="92">
        <f t="shared" si="181"/>
        <v>0</v>
      </c>
      <c r="K1132" s="97">
        <f>K$10</f>
        <v>0</v>
      </c>
      <c r="L1132" s="94">
        <f t="shared" si="182"/>
        <v>0</v>
      </c>
    </row>
    <row r="1133" spans="2:12" ht="15" x14ac:dyDescent="0.25">
      <c r="B1133" s="31" t="s">
        <v>48</v>
      </c>
      <c r="C1133" s="270">
        <f>C$11</f>
        <v>0</v>
      </c>
      <c r="D1133" s="142"/>
      <c r="E1133" s="142"/>
      <c r="F1133" s="144"/>
      <c r="G1133" s="142"/>
      <c r="H1133" s="142"/>
      <c r="I1133" s="153"/>
      <c r="J1133" s="92">
        <f t="shared" si="181"/>
        <v>0</v>
      </c>
      <c r="K1133" s="93">
        <f>K$11</f>
        <v>0</v>
      </c>
      <c r="L1133" s="94">
        <f t="shared" si="182"/>
        <v>0</v>
      </c>
    </row>
    <row r="1134" spans="2:12" ht="15" x14ac:dyDescent="0.25">
      <c r="B1134" s="31" t="s">
        <v>49</v>
      </c>
      <c r="C1134" s="270">
        <f>C$12</f>
        <v>0</v>
      </c>
      <c r="D1134" s="142"/>
      <c r="E1134" s="142"/>
      <c r="F1134" s="144"/>
      <c r="G1134" s="142"/>
      <c r="H1134" s="142"/>
      <c r="I1134" s="153"/>
      <c r="J1134" s="92">
        <f t="shared" si="181"/>
        <v>0</v>
      </c>
      <c r="K1134" s="97">
        <f>K$12</f>
        <v>0</v>
      </c>
      <c r="L1134" s="94">
        <f t="shared" si="182"/>
        <v>0</v>
      </c>
    </row>
    <row r="1135" spans="2:12" ht="15" x14ac:dyDescent="0.25">
      <c r="B1135" s="31" t="s">
        <v>50</v>
      </c>
      <c r="C1135" s="270">
        <f>C$13</f>
        <v>0</v>
      </c>
      <c r="D1135" s="142"/>
      <c r="E1135" s="142"/>
      <c r="F1135" s="144"/>
      <c r="G1135" s="142"/>
      <c r="H1135" s="142"/>
      <c r="I1135" s="153"/>
      <c r="J1135" s="92">
        <f t="shared" si="181"/>
        <v>0</v>
      </c>
      <c r="K1135" s="97">
        <f>K$13</f>
        <v>0</v>
      </c>
      <c r="L1135" s="94">
        <f t="shared" si="182"/>
        <v>0</v>
      </c>
    </row>
    <row r="1136" spans="2:12" ht="15" x14ac:dyDescent="0.25">
      <c r="B1136" s="31" t="s">
        <v>51</v>
      </c>
      <c r="C1136" s="270">
        <f>C$14</f>
        <v>0</v>
      </c>
      <c r="D1136" s="142"/>
      <c r="E1136" s="142"/>
      <c r="F1136" s="144"/>
      <c r="G1136" s="142"/>
      <c r="H1136" s="142"/>
      <c r="I1136" s="153"/>
      <c r="J1136" s="92">
        <f t="shared" si="181"/>
        <v>0</v>
      </c>
      <c r="K1136" s="93">
        <f>K$14</f>
        <v>0</v>
      </c>
      <c r="L1136" s="94">
        <f t="shared" si="182"/>
        <v>0</v>
      </c>
    </row>
    <row r="1137" spans="2:12" ht="15" x14ac:dyDescent="0.25">
      <c r="B1137" s="31" t="s">
        <v>52</v>
      </c>
      <c r="C1137" s="270">
        <f>C$15</f>
        <v>0</v>
      </c>
      <c r="D1137" s="142"/>
      <c r="E1137" s="142"/>
      <c r="F1137" s="144"/>
      <c r="G1137" s="142"/>
      <c r="H1137" s="142"/>
      <c r="I1137" s="153"/>
      <c r="J1137" s="92">
        <f t="shared" si="181"/>
        <v>0</v>
      </c>
      <c r="K1137" s="97">
        <f>K$15</f>
        <v>0</v>
      </c>
      <c r="L1137" s="94">
        <f t="shared" si="182"/>
        <v>0</v>
      </c>
    </row>
    <row r="1138" spans="2:12" ht="15" x14ac:dyDescent="0.25">
      <c r="B1138" s="31" t="s">
        <v>53</v>
      </c>
      <c r="C1138" s="270">
        <f>C$16</f>
        <v>0</v>
      </c>
      <c r="D1138" s="142"/>
      <c r="E1138" s="142"/>
      <c r="F1138" s="144"/>
      <c r="G1138" s="142"/>
      <c r="H1138" s="142"/>
      <c r="I1138" s="153"/>
      <c r="J1138" s="92">
        <f t="shared" si="181"/>
        <v>0</v>
      </c>
      <c r="K1138" s="97">
        <f>K$16</f>
        <v>0</v>
      </c>
      <c r="L1138" s="94">
        <f t="shared" si="182"/>
        <v>0</v>
      </c>
    </row>
    <row r="1139" spans="2:12" ht="15" x14ac:dyDescent="0.25">
      <c r="B1139" s="31" t="s">
        <v>54</v>
      </c>
      <c r="C1139" s="270">
        <f>C$17</f>
        <v>0</v>
      </c>
      <c r="D1139" s="142"/>
      <c r="E1139" s="142"/>
      <c r="F1139" s="144"/>
      <c r="G1139" s="142"/>
      <c r="H1139" s="142"/>
      <c r="I1139" s="153"/>
      <c r="J1139" s="92">
        <f>IF(G1139&gt;0,(D1139*(F1139/G1139)),0)</f>
        <v>0</v>
      </c>
      <c r="K1139" s="93">
        <f>K$17</f>
        <v>0</v>
      </c>
      <c r="L1139" s="94">
        <f>IF(K1139&gt;0,((J1139/K1139)*I1139),0)</f>
        <v>0</v>
      </c>
    </row>
    <row r="1140" spans="2:12" ht="15" x14ac:dyDescent="0.25">
      <c r="B1140" s="31" t="s">
        <v>55</v>
      </c>
      <c r="C1140" s="270">
        <f>C$18</f>
        <v>0</v>
      </c>
      <c r="D1140" s="142"/>
      <c r="E1140" s="142"/>
      <c r="F1140" s="144"/>
      <c r="G1140" s="142"/>
      <c r="H1140" s="142"/>
      <c r="I1140" s="153"/>
      <c r="J1140" s="92">
        <f t="shared" ref="J1140:J1151" si="183">IF(G1140&gt;0,(D1140*(F1140/G1140)),0)</f>
        <v>0</v>
      </c>
      <c r="K1140" s="97">
        <f>K$18</f>
        <v>0</v>
      </c>
      <c r="L1140" s="94">
        <f t="shared" ref="L1140:L1151" si="184">IF(K1140&gt;0,((J1140/K1140)*I1140),0)</f>
        <v>0</v>
      </c>
    </row>
    <row r="1141" spans="2:12" ht="15" x14ac:dyDescent="0.25">
      <c r="B1141" s="31" t="s">
        <v>56</v>
      </c>
      <c r="C1141" s="270">
        <f>C$19</f>
        <v>0</v>
      </c>
      <c r="D1141" s="142"/>
      <c r="E1141" s="142"/>
      <c r="F1141" s="144"/>
      <c r="G1141" s="142"/>
      <c r="H1141" s="142"/>
      <c r="I1141" s="153"/>
      <c r="J1141" s="92">
        <f t="shared" si="183"/>
        <v>0</v>
      </c>
      <c r="K1141" s="97">
        <f>K$19</f>
        <v>0</v>
      </c>
      <c r="L1141" s="94">
        <f t="shared" si="184"/>
        <v>0</v>
      </c>
    </row>
    <row r="1142" spans="2:12" ht="15" x14ac:dyDescent="0.25">
      <c r="B1142" s="31" t="s">
        <v>57</v>
      </c>
      <c r="C1142" s="270">
        <f>C$20</f>
        <v>0</v>
      </c>
      <c r="D1142" s="142"/>
      <c r="E1142" s="142"/>
      <c r="F1142" s="144"/>
      <c r="G1142" s="142"/>
      <c r="H1142" s="142"/>
      <c r="I1142" s="153"/>
      <c r="J1142" s="92">
        <f t="shared" si="183"/>
        <v>0</v>
      </c>
      <c r="K1142" s="93">
        <f>K$20</f>
        <v>0</v>
      </c>
      <c r="L1142" s="94">
        <f t="shared" si="184"/>
        <v>0</v>
      </c>
    </row>
    <row r="1143" spans="2:12" ht="15" x14ac:dyDescent="0.25">
      <c r="B1143" s="31" t="s">
        <v>58</v>
      </c>
      <c r="C1143" s="270">
        <f>C$21</f>
        <v>0</v>
      </c>
      <c r="D1143" s="142"/>
      <c r="E1143" s="142"/>
      <c r="F1143" s="144"/>
      <c r="G1143" s="142"/>
      <c r="H1143" s="142"/>
      <c r="I1143" s="153"/>
      <c r="J1143" s="92">
        <f t="shared" si="183"/>
        <v>0</v>
      </c>
      <c r="K1143" s="97">
        <f>K$21</f>
        <v>0</v>
      </c>
      <c r="L1143" s="94">
        <f t="shared" si="184"/>
        <v>0</v>
      </c>
    </row>
    <row r="1144" spans="2:12" ht="15" x14ac:dyDescent="0.25">
      <c r="B1144" s="31" t="s">
        <v>59</v>
      </c>
      <c r="C1144" s="270">
        <f>C$22</f>
        <v>0</v>
      </c>
      <c r="D1144" s="142"/>
      <c r="E1144" s="142"/>
      <c r="F1144" s="144"/>
      <c r="G1144" s="142"/>
      <c r="H1144" s="142"/>
      <c r="I1144" s="153"/>
      <c r="J1144" s="92">
        <f t="shared" si="183"/>
        <v>0</v>
      </c>
      <c r="K1144" s="97">
        <f>K$22</f>
        <v>0</v>
      </c>
      <c r="L1144" s="94">
        <f t="shared" si="184"/>
        <v>0</v>
      </c>
    </row>
    <row r="1145" spans="2:12" ht="15" x14ac:dyDescent="0.25">
      <c r="B1145" s="31" t="s">
        <v>60</v>
      </c>
      <c r="C1145" s="270">
        <f>C$23</f>
        <v>0</v>
      </c>
      <c r="D1145" s="142"/>
      <c r="E1145" s="142"/>
      <c r="F1145" s="144"/>
      <c r="G1145" s="142"/>
      <c r="H1145" s="142"/>
      <c r="I1145" s="153"/>
      <c r="J1145" s="92">
        <f t="shared" si="183"/>
        <v>0</v>
      </c>
      <c r="K1145" s="93">
        <f>K$23</f>
        <v>0</v>
      </c>
      <c r="L1145" s="94">
        <f t="shared" si="184"/>
        <v>0</v>
      </c>
    </row>
    <row r="1146" spans="2:12" ht="15" x14ac:dyDescent="0.25">
      <c r="B1146" s="31" t="s">
        <v>61</v>
      </c>
      <c r="C1146" s="270">
        <f>C$24</f>
        <v>0</v>
      </c>
      <c r="D1146" s="142"/>
      <c r="E1146" s="142"/>
      <c r="F1146" s="144"/>
      <c r="G1146" s="142"/>
      <c r="H1146" s="142"/>
      <c r="I1146" s="153"/>
      <c r="J1146" s="92">
        <f t="shared" si="183"/>
        <v>0</v>
      </c>
      <c r="K1146" s="97">
        <f>K$24</f>
        <v>0</v>
      </c>
      <c r="L1146" s="94">
        <f t="shared" si="184"/>
        <v>0</v>
      </c>
    </row>
    <row r="1147" spans="2:12" ht="15" x14ac:dyDescent="0.25">
      <c r="B1147" s="31" t="s">
        <v>62</v>
      </c>
      <c r="C1147" s="270">
        <f>C$25</f>
        <v>0</v>
      </c>
      <c r="D1147" s="142"/>
      <c r="E1147" s="142"/>
      <c r="F1147" s="144"/>
      <c r="G1147" s="142"/>
      <c r="H1147" s="142"/>
      <c r="I1147" s="153"/>
      <c r="J1147" s="92">
        <f t="shared" si="183"/>
        <v>0</v>
      </c>
      <c r="K1147" s="97">
        <f>K$25</f>
        <v>0</v>
      </c>
      <c r="L1147" s="94">
        <f t="shared" si="184"/>
        <v>0</v>
      </c>
    </row>
    <row r="1148" spans="2:12" ht="15" x14ac:dyDescent="0.25">
      <c r="B1148" s="31" t="s">
        <v>63</v>
      </c>
      <c r="C1148" s="270">
        <f>C$26</f>
        <v>0</v>
      </c>
      <c r="D1148" s="142"/>
      <c r="E1148" s="142"/>
      <c r="F1148" s="144"/>
      <c r="G1148" s="142"/>
      <c r="H1148" s="142"/>
      <c r="I1148" s="153"/>
      <c r="J1148" s="92">
        <f t="shared" si="183"/>
        <v>0</v>
      </c>
      <c r="K1148" s="93">
        <f>K$26</f>
        <v>0</v>
      </c>
      <c r="L1148" s="94">
        <f t="shared" si="184"/>
        <v>0</v>
      </c>
    </row>
    <row r="1149" spans="2:12" ht="15" x14ac:dyDescent="0.25">
      <c r="B1149" s="31" t="s">
        <v>64</v>
      </c>
      <c r="C1149" s="270">
        <f>C$27</f>
        <v>0</v>
      </c>
      <c r="D1149" s="142"/>
      <c r="E1149" s="142"/>
      <c r="F1149" s="144"/>
      <c r="G1149" s="142"/>
      <c r="H1149" s="142"/>
      <c r="I1149" s="153"/>
      <c r="J1149" s="92">
        <f t="shared" si="183"/>
        <v>0</v>
      </c>
      <c r="K1149" s="97">
        <f>K$27</f>
        <v>0</v>
      </c>
      <c r="L1149" s="94">
        <f t="shared" si="184"/>
        <v>0</v>
      </c>
    </row>
    <row r="1150" spans="2:12" ht="15" x14ac:dyDescent="0.25">
      <c r="B1150" s="31" t="s">
        <v>65</v>
      </c>
      <c r="C1150" s="270">
        <f>C$28</f>
        <v>0</v>
      </c>
      <c r="D1150" s="142"/>
      <c r="E1150" s="142"/>
      <c r="F1150" s="144"/>
      <c r="G1150" s="142"/>
      <c r="H1150" s="142"/>
      <c r="I1150" s="153"/>
      <c r="J1150" s="92">
        <f t="shared" si="183"/>
        <v>0</v>
      </c>
      <c r="K1150" s="97">
        <f>K$28</f>
        <v>0</v>
      </c>
      <c r="L1150" s="94">
        <f t="shared" si="184"/>
        <v>0</v>
      </c>
    </row>
    <row r="1151" spans="2:12" ht="15" x14ac:dyDescent="0.25">
      <c r="B1151" s="31" t="s">
        <v>66</v>
      </c>
      <c r="C1151" s="270">
        <f>C$29</f>
        <v>0</v>
      </c>
      <c r="D1151" s="142"/>
      <c r="E1151" s="142"/>
      <c r="F1151" s="144"/>
      <c r="G1151" s="142"/>
      <c r="H1151" s="142"/>
      <c r="I1151" s="153"/>
      <c r="J1151" s="92">
        <f t="shared" si="183"/>
        <v>0</v>
      </c>
      <c r="K1151" s="93">
        <f>K$29</f>
        <v>0</v>
      </c>
      <c r="L1151" s="94">
        <f t="shared" si="184"/>
        <v>0</v>
      </c>
    </row>
    <row r="1152" spans="2:12" ht="15" x14ac:dyDescent="0.25">
      <c r="B1152" s="31" t="s">
        <v>398</v>
      </c>
      <c r="C1152" s="270">
        <f>C$30</f>
        <v>0</v>
      </c>
      <c r="D1152" s="142"/>
      <c r="E1152" s="142"/>
      <c r="F1152" s="144"/>
      <c r="G1152" s="142"/>
      <c r="H1152" s="142"/>
      <c r="I1152" s="153"/>
      <c r="J1152" s="92">
        <f>IF(G1152&gt;0,(D1152*(F1152/G1152)),0)</f>
        <v>0</v>
      </c>
      <c r="K1152" s="97">
        <f>K$30</f>
        <v>0</v>
      </c>
      <c r="L1152" s="94">
        <f>IF(K1152&gt;0,((J1152/K1152)*I1152),0)</f>
        <v>0</v>
      </c>
    </row>
    <row r="1153" spans="2:12" ht="15" x14ac:dyDescent="0.25">
      <c r="B1153" s="31" t="s">
        <v>399</v>
      </c>
      <c r="C1153" s="270">
        <f>C$31</f>
        <v>0</v>
      </c>
      <c r="D1153" s="142"/>
      <c r="E1153" s="142"/>
      <c r="F1153" s="144"/>
      <c r="G1153" s="142"/>
      <c r="H1153" s="142"/>
      <c r="I1153" s="153"/>
      <c r="J1153" s="92">
        <f t="shared" ref="J1153:J1163" si="185">IF(G1153&gt;0,(D1153*(F1153/G1153)),0)</f>
        <v>0</v>
      </c>
      <c r="K1153" s="97">
        <f>K$31</f>
        <v>0</v>
      </c>
      <c r="L1153" s="94">
        <f t="shared" ref="L1153:L1163" si="186">IF(K1153&gt;0,((J1153/K1153)*I1153),0)</f>
        <v>0</v>
      </c>
    </row>
    <row r="1154" spans="2:12" ht="15" x14ac:dyDescent="0.25">
      <c r="B1154" s="31" t="s">
        <v>400</v>
      </c>
      <c r="C1154" s="270">
        <f>C$32</f>
        <v>0</v>
      </c>
      <c r="D1154" s="142"/>
      <c r="E1154" s="142"/>
      <c r="F1154" s="144"/>
      <c r="G1154" s="142"/>
      <c r="H1154" s="142"/>
      <c r="I1154" s="153"/>
      <c r="J1154" s="92">
        <f t="shared" si="185"/>
        <v>0</v>
      </c>
      <c r="K1154" s="93">
        <f>K$32</f>
        <v>0</v>
      </c>
      <c r="L1154" s="94">
        <f t="shared" si="186"/>
        <v>0</v>
      </c>
    </row>
    <row r="1155" spans="2:12" ht="15" x14ac:dyDescent="0.25">
      <c r="B1155" s="31" t="s">
        <v>401</v>
      </c>
      <c r="C1155" s="270">
        <f>C$33</f>
        <v>0</v>
      </c>
      <c r="D1155" s="142"/>
      <c r="E1155" s="142"/>
      <c r="F1155" s="144"/>
      <c r="G1155" s="142"/>
      <c r="H1155" s="142"/>
      <c r="I1155" s="153"/>
      <c r="J1155" s="92">
        <f t="shared" si="185"/>
        <v>0</v>
      </c>
      <c r="K1155" s="97">
        <f>K$33</f>
        <v>0</v>
      </c>
      <c r="L1155" s="94">
        <f t="shared" si="186"/>
        <v>0</v>
      </c>
    </row>
    <row r="1156" spans="2:12" ht="15" x14ac:dyDescent="0.25">
      <c r="B1156" s="31" t="s">
        <v>402</v>
      </c>
      <c r="C1156" s="270">
        <f>C$34</f>
        <v>0</v>
      </c>
      <c r="D1156" s="142"/>
      <c r="E1156" s="142"/>
      <c r="F1156" s="144"/>
      <c r="G1156" s="142"/>
      <c r="H1156" s="142"/>
      <c r="I1156" s="153"/>
      <c r="J1156" s="92">
        <f t="shared" si="185"/>
        <v>0</v>
      </c>
      <c r="K1156" s="97">
        <f>K$34</f>
        <v>0</v>
      </c>
      <c r="L1156" s="94">
        <f t="shared" si="186"/>
        <v>0</v>
      </c>
    </row>
    <row r="1157" spans="2:12" ht="15" x14ac:dyDescent="0.25">
      <c r="B1157" s="31" t="s">
        <v>403</v>
      </c>
      <c r="C1157" s="270">
        <f>C$35</f>
        <v>0</v>
      </c>
      <c r="D1157" s="142"/>
      <c r="E1157" s="142"/>
      <c r="F1157" s="144"/>
      <c r="G1157" s="142"/>
      <c r="H1157" s="142"/>
      <c r="I1157" s="153"/>
      <c r="J1157" s="92">
        <f t="shared" si="185"/>
        <v>0</v>
      </c>
      <c r="K1157" s="93">
        <f>K$35</f>
        <v>0</v>
      </c>
      <c r="L1157" s="94">
        <f t="shared" si="186"/>
        <v>0</v>
      </c>
    </row>
    <row r="1158" spans="2:12" ht="15" x14ac:dyDescent="0.25">
      <c r="B1158" s="31" t="s">
        <v>404</v>
      </c>
      <c r="C1158" s="270">
        <f>C$36</f>
        <v>0</v>
      </c>
      <c r="D1158" s="142"/>
      <c r="E1158" s="142"/>
      <c r="F1158" s="144"/>
      <c r="G1158" s="142"/>
      <c r="H1158" s="142"/>
      <c r="I1158" s="153"/>
      <c r="J1158" s="92">
        <f t="shared" si="185"/>
        <v>0</v>
      </c>
      <c r="K1158" s="97">
        <f>K$36</f>
        <v>0</v>
      </c>
      <c r="L1158" s="94">
        <f t="shared" si="186"/>
        <v>0</v>
      </c>
    </row>
    <row r="1159" spans="2:12" ht="15" x14ac:dyDescent="0.25">
      <c r="B1159" s="31" t="s">
        <v>405</v>
      </c>
      <c r="C1159" s="270">
        <f>C$37</f>
        <v>0</v>
      </c>
      <c r="D1159" s="142"/>
      <c r="E1159" s="142"/>
      <c r="F1159" s="144"/>
      <c r="G1159" s="142"/>
      <c r="H1159" s="142"/>
      <c r="I1159" s="153"/>
      <c r="J1159" s="92">
        <f t="shared" si="185"/>
        <v>0</v>
      </c>
      <c r="K1159" s="97">
        <f>K$37</f>
        <v>0</v>
      </c>
      <c r="L1159" s="94">
        <f t="shared" si="186"/>
        <v>0</v>
      </c>
    </row>
    <row r="1160" spans="2:12" ht="15" x14ac:dyDescent="0.25">
      <c r="B1160" s="31" t="s">
        <v>406</v>
      </c>
      <c r="C1160" s="270">
        <f>C$38</f>
        <v>0</v>
      </c>
      <c r="D1160" s="142"/>
      <c r="E1160" s="142"/>
      <c r="F1160" s="144"/>
      <c r="G1160" s="142"/>
      <c r="H1160" s="142"/>
      <c r="I1160" s="153"/>
      <c r="J1160" s="92">
        <f t="shared" si="185"/>
        <v>0</v>
      </c>
      <c r="K1160" s="93">
        <f>K$38</f>
        <v>0</v>
      </c>
      <c r="L1160" s="94">
        <f t="shared" si="186"/>
        <v>0</v>
      </c>
    </row>
    <row r="1161" spans="2:12" ht="15" x14ac:dyDescent="0.25">
      <c r="B1161" s="31" t="s">
        <v>407</v>
      </c>
      <c r="C1161" s="270">
        <f>C$39</f>
        <v>0</v>
      </c>
      <c r="D1161" s="142"/>
      <c r="E1161" s="142"/>
      <c r="F1161" s="144"/>
      <c r="G1161" s="142"/>
      <c r="H1161" s="142"/>
      <c r="I1161" s="153"/>
      <c r="J1161" s="92">
        <f t="shared" si="185"/>
        <v>0</v>
      </c>
      <c r="K1161" s="97">
        <f>K$39</f>
        <v>0</v>
      </c>
      <c r="L1161" s="94">
        <f t="shared" si="186"/>
        <v>0</v>
      </c>
    </row>
    <row r="1162" spans="2:12" ht="15" x14ac:dyDescent="0.25">
      <c r="B1162" s="31" t="s">
        <v>408</v>
      </c>
      <c r="C1162" s="270">
        <f>C$40</f>
        <v>0</v>
      </c>
      <c r="D1162" s="142"/>
      <c r="E1162" s="142"/>
      <c r="F1162" s="144"/>
      <c r="G1162" s="142"/>
      <c r="H1162" s="142"/>
      <c r="I1162" s="153"/>
      <c r="J1162" s="92">
        <f t="shared" si="185"/>
        <v>0</v>
      </c>
      <c r="K1162" s="97">
        <f>K$40</f>
        <v>0</v>
      </c>
      <c r="L1162" s="94">
        <f t="shared" si="186"/>
        <v>0</v>
      </c>
    </row>
    <row r="1163" spans="2:12" ht="15" x14ac:dyDescent="0.25">
      <c r="B1163" s="31" t="s">
        <v>409</v>
      </c>
      <c r="C1163" s="270">
        <f>C$41</f>
        <v>0</v>
      </c>
      <c r="D1163" s="142"/>
      <c r="E1163" s="142"/>
      <c r="F1163" s="144"/>
      <c r="G1163" s="142"/>
      <c r="H1163" s="142"/>
      <c r="I1163" s="153"/>
      <c r="J1163" s="92">
        <f t="shared" si="185"/>
        <v>0</v>
      </c>
      <c r="K1163" s="93">
        <f>K$41</f>
        <v>0</v>
      </c>
      <c r="L1163" s="94">
        <f t="shared" si="186"/>
        <v>0</v>
      </c>
    </row>
    <row r="1164" spans="2:12" ht="15" x14ac:dyDescent="0.25">
      <c r="B1164" s="31" t="s">
        <v>410</v>
      </c>
      <c r="C1164" s="270">
        <f>C$42</f>
        <v>0</v>
      </c>
      <c r="D1164" s="142"/>
      <c r="E1164" s="142"/>
      <c r="F1164" s="144"/>
      <c r="G1164" s="142"/>
      <c r="H1164" s="142"/>
      <c r="I1164" s="153"/>
      <c r="J1164" s="92">
        <f>IF(G1164&gt;0,(D1164*(F1164/G1164)),0)</f>
        <v>0</v>
      </c>
      <c r="K1164" s="97">
        <f>K$42</f>
        <v>0</v>
      </c>
      <c r="L1164" s="94">
        <f>IF(K1164&gt;0,((J1164/K1164)*I1164),0)</f>
        <v>0</v>
      </c>
    </row>
    <row r="1165" spans="2:12" ht="15" x14ac:dyDescent="0.25">
      <c r="B1165" s="31" t="s">
        <v>411</v>
      </c>
      <c r="C1165" s="270">
        <f>C$43</f>
        <v>0</v>
      </c>
      <c r="D1165" s="142"/>
      <c r="E1165" s="142"/>
      <c r="F1165" s="144"/>
      <c r="G1165" s="142"/>
      <c r="H1165" s="142"/>
      <c r="I1165" s="153"/>
      <c r="J1165" s="92">
        <f t="shared" ref="J1165:J1176" si="187">IF(G1165&gt;0,(D1165*(F1165/G1165)),0)</f>
        <v>0</v>
      </c>
      <c r="K1165" s="97">
        <f>K$43</f>
        <v>0</v>
      </c>
      <c r="L1165" s="94">
        <f t="shared" ref="L1165:L1176" si="188">IF(K1165&gt;0,((J1165/K1165)*I1165),0)</f>
        <v>0</v>
      </c>
    </row>
    <row r="1166" spans="2:12" ht="15" x14ac:dyDescent="0.25">
      <c r="B1166" s="31" t="s">
        <v>412</v>
      </c>
      <c r="C1166" s="270">
        <f>C$44</f>
        <v>0</v>
      </c>
      <c r="D1166" s="142"/>
      <c r="E1166" s="142"/>
      <c r="F1166" s="144"/>
      <c r="G1166" s="142"/>
      <c r="H1166" s="142"/>
      <c r="I1166" s="153"/>
      <c r="J1166" s="92">
        <f t="shared" si="187"/>
        <v>0</v>
      </c>
      <c r="K1166" s="93">
        <f>K$44</f>
        <v>0</v>
      </c>
      <c r="L1166" s="94">
        <f t="shared" si="188"/>
        <v>0</v>
      </c>
    </row>
    <row r="1167" spans="2:12" ht="15" x14ac:dyDescent="0.25">
      <c r="B1167" s="31" t="s">
        <v>413</v>
      </c>
      <c r="C1167" s="270">
        <f>C$45</f>
        <v>0</v>
      </c>
      <c r="D1167" s="142"/>
      <c r="E1167" s="142"/>
      <c r="F1167" s="144"/>
      <c r="G1167" s="142"/>
      <c r="H1167" s="142"/>
      <c r="I1167" s="153"/>
      <c r="J1167" s="92">
        <f t="shared" si="187"/>
        <v>0</v>
      </c>
      <c r="K1167" s="97">
        <f>K$45</f>
        <v>0</v>
      </c>
      <c r="L1167" s="94">
        <f t="shared" si="188"/>
        <v>0</v>
      </c>
    </row>
    <row r="1168" spans="2:12" ht="15" x14ac:dyDescent="0.25">
      <c r="B1168" s="31" t="s">
        <v>414</v>
      </c>
      <c r="C1168" s="270">
        <f>C$46</f>
        <v>0</v>
      </c>
      <c r="D1168" s="142"/>
      <c r="E1168" s="142"/>
      <c r="F1168" s="144"/>
      <c r="G1168" s="142"/>
      <c r="H1168" s="142"/>
      <c r="I1168" s="153"/>
      <c r="J1168" s="92">
        <f t="shared" si="187"/>
        <v>0</v>
      </c>
      <c r="K1168" s="97">
        <f>K$46</f>
        <v>0</v>
      </c>
      <c r="L1168" s="94">
        <f t="shared" si="188"/>
        <v>0</v>
      </c>
    </row>
    <row r="1169" spans="2:12" ht="15" x14ac:dyDescent="0.25">
      <c r="B1169" s="31" t="s">
        <v>415</v>
      </c>
      <c r="C1169" s="270">
        <f>C$47</f>
        <v>0</v>
      </c>
      <c r="D1169" s="142"/>
      <c r="E1169" s="142"/>
      <c r="F1169" s="144"/>
      <c r="G1169" s="142"/>
      <c r="H1169" s="142"/>
      <c r="I1169" s="153"/>
      <c r="J1169" s="92">
        <f t="shared" si="187"/>
        <v>0</v>
      </c>
      <c r="K1169" s="93">
        <f>K$47</f>
        <v>0</v>
      </c>
      <c r="L1169" s="94">
        <f t="shared" si="188"/>
        <v>0</v>
      </c>
    </row>
    <row r="1170" spans="2:12" ht="15" x14ac:dyDescent="0.25">
      <c r="B1170" s="31" t="s">
        <v>416</v>
      </c>
      <c r="C1170" s="270">
        <f>C$48</f>
        <v>0</v>
      </c>
      <c r="D1170" s="142"/>
      <c r="E1170" s="142"/>
      <c r="F1170" s="144"/>
      <c r="G1170" s="142"/>
      <c r="H1170" s="142"/>
      <c r="I1170" s="153"/>
      <c r="J1170" s="92">
        <f t="shared" si="187"/>
        <v>0</v>
      </c>
      <c r="K1170" s="97">
        <f>K$48</f>
        <v>0</v>
      </c>
      <c r="L1170" s="94">
        <f t="shared" si="188"/>
        <v>0</v>
      </c>
    </row>
    <row r="1171" spans="2:12" ht="15" x14ac:dyDescent="0.25">
      <c r="B1171" s="31" t="s">
        <v>417</v>
      </c>
      <c r="C1171" s="270">
        <f>C$49</f>
        <v>0</v>
      </c>
      <c r="D1171" s="142"/>
      <c r="E1171" s="142"/>
      <c r="F1171" s="144"/>
      <c r="G1171" s="142"/>
      <c r="H1171" s="142"/>
      <c r="I1171" s="153"/>
      <c r="J1171" s="92">
        <f t="shared" si="187"/>
        <v>0</v>
      </c>
      <c r="K1171" s="97">
        <f>K$49</f>
        <v>0</v>
      </c>
      <c r="L1171" s="94">
        <f t="shared" si="188"/>
        <v>0</v>
      </c>
    </row>
    <row r="1172" spans="2:12" ht="15" x14ac:dyDescent="0.25">
      <c r="B1172" s="31" t="s">
        <v>418</v>
      </c>
      <c r="C1172" s="270">
        <f>C$50</f>
        <v>0</v>
      </c>
      <c r="D1172" s="142"/>
      <c r="E1172" s="142"/>
      <c r="F1172" s="144"/>
      <c r="G1172" s="142"/>
      <c r="H1172" s="142"/>
      <c r="I1172" s="153"/>
      <c r="J1172" s="92">
        <f t="shared" si="187"/>
        <v>0</v>
      </c>
      <c r="K1172" s="93">
        <f>K$50</f>
        <v>0</v>
      </c>
      <c r="L1172" s="94">
        <f t="shared" si="188"/>
        <v>0</v>
      </c>
    </row>
    <row r="1173" spans="2:12" ht="15" x14ac:dyDescent="0.25">
      <c r="B1173" s="31" t="s">
        <v>419</v>
      </c>
      <c r="C1173" s="270">
        <f>C$51</f>
        <v>0</v>
      </c>
      <c r="D1173" s="142"/>
      <c r="E1173" s="142"/>
      <c r="F1173" s="144"/>
      <c r="G1173" s="142"/>
      <c r="H1173" s="142"/>
      <c r="I1173" s="153"/>
      <c r="J1173" s="92">
        <f t="shared" si="187"/>
        <v>0</v>
      </c>
      <c r="K1173" s="97">
        <f>K$51</f>
        <v>0</v>
      </c>
      <c r="L1173" s="94">
        <f t="shared" si="188"/>
        <v>0</v>
      </c>
    </row>
    <row r="1174" spans="2:12" ht="15" x14ac:dyDescent="0.25">
      <c r="B1174" s="31" t="s">
        <v>420</v>
      </c>
      <c r="C1174" s="270">
        <f>C$52</f>
        <v>0</v>
      </c>
      <c r="D1174" s="142"/>
      <c r="E1174" s="142"/>
      <c r="F1174" s="144"/>
      <c r="G1174" s="142"/>
      <c r="H1174" s="142"/>
      <c r="I1174" s="153"/>
      <c r="J1174" s="92">
        <f t="shared" si="187"/>
        <v>0</v>
      </c>
      <c r="K1174" s="97">
        <f>K$52</f>
        <v>0</v>
      </c>
      <c r="L1174" s="94">
        <f t="shared" si="188"/>
        <v>0</v>
      </c>
    </row>
    <row r="1175" spans="2:12" ht="15" x14ac:dyDescent="0.25">
      <c r="B1175" s="31" t="s">
        <v>421</v>
      </c>
      <c r="C1175" s="270">
        <f>C$53</f>
        <v>0</v>
      </c>
      <c r="D1175" s="142"/>
      <c r="E1175" s="142"/>
      <c r="F1175" s="144"/>
      <c r="G1175" s="142"/>
      <c r="H1175" s="142"/>
      <c r="I1175" s="153"/>
      <c r="J1175" s="92">
        <f t="shared" si="187"/>
        <v>0</v>
      </c>
      <c r="K1175" s="93">
        <f>K$53</f>
        <v>0</v>
      </c>
      <c r="L1175" s="94">
        <f t="shared" si="188"/>
        <v>0</v>
      </c>
    </row>
    <row r="1176" spans="2:12" ht="15" x14ac:dyDescent="0.25">
      <c r="B1176" s="31" t="s">
        <v>422</v>
      </c>
      <c r="C1176" s="270">
        <f>C$54</f>
        <v>0</v>
      </c>
      <c r="D1176" s="142"/>
      <c r="E1176" s="142"/>
      <c r="F1176" s="144"/>
      <c r="G1176" s="142"/>
      <c r="H1176" s="142"/>
      <c r="I1176" s="153"/>
      <c r="J1176" s="92">
        <f t="shared" si="187"/>
        <v>0</v>
      </c>
      <c r="K1176" s="97">
        <f>K$54</f>
        <v>0</v>
      </c>
      <c r="L1176" s="94">
        <f t="shared" si="188"/>
        <v>0</v>
      </c>
    </row>
    <row r="1177" spans="2:12" ht="15" x14ac:dyDescent="0.25">
      <c r="B1177" s="31" t="s">
        <v>423</v>
      </c>
      <c r="C1177" s="270">
        <f>C$55</f>
        <v>0</v>
      </c>
      <c r="D1177" s="142"/>
      <c r="E1177" s="142"/>
      <c r="F1177" s="144"/>
      <c r="G1177" s="142"/>
      <c r="H1177" s="142"/>
      <c r="I1177" s="153"/>
      <c r="J1177" s="92">
        <f>IF(G1177&gt;0,(D1177*(F1177/G1177)),0)</f>
        <v>0</v>
      </c>
      <c r="K1177" s="97">
        <f>K$55</f>
        <v>0</v>
      </c>
      <c r="L1177" s="94">
        <f>IF(K1177&gt;0,((J1177/K1177)*I1177),0)</f>
        <v>0</v>
      </c>
    </row>
    <row r="1178" spans="2:12" ht="15" x14ac:dyDescent="0.25">
      <c r="B1178" s="31" t="s">
        <v>424</v>
      </c>
      <c r="C1178" s="270">
        <f>C$56</f>
        <v>0</v>
      </c>
      <c r="D1178" s="142"/>
      <c r="E1178" s="142"/>
      <c r="F1178" s="144"/>
      <c r="G1178" s="142"/>
      <c r="H1178" s="142"/>
      <c r="I1178" s="153"/>
      <c r="J1178" s="92">
        <f t="shared" ref="J1178:J1188" si="189">IF(G1178&gt;0,(D1178*(F1178/G1178)),0)</f>
        <v>0</v>
      </c>
      <c r="K1178" s="93">
        <f>K$56</f>
        <v>0</v>
      </c>
      <c r="L1178" s="94">
        <f t="shared" ref="L1178:L1188" si="190">IF(K1178&gt;0,((J1178/K1178)*I1178),0)</f>
        <v>0</v>
      </c>
    </row>
    <row r="1179" spans="2:12" ht="15" x14ac:dyDescent="0.25">
      <c r="B1179" s="31" t="s">
        <v>425</v>
      </c>
      <c r="C1179" s="270">
        <f>C$57</f>
        <v>0</v>
      </c>
      <c r="D1179" s="142"/>
      <c r="E1179" s="142"/>
      <c r="F1179" s="144"/>
      <c r="G1179" s="142"/>
      <c r="H1179" s="142"/>
      <c r="I1179" s="153"/>
      <c r="J1179" s="92">
        <f t="shared" si="189"/>
        <v>0</v>
      </c>
      <c r="K1179" s="97">
        <f>K$57</f>
        <v>0</v>
      </c>
      <c r="L1179" s="94">
        <f t="shared" si="190"/>
        <v>0</v>
      </c>
    </row>
    <row r="1180" spans="2:12" ht="15" x14ac:dyDescent="0.25">
      <c r="B1180" s="31" t="s">
        <v>426</v>
      </c>
      <c r="C1180" s="270">
        <f>C$58</f>
        <v>0</v>
      </c>
      <c r="D1180" s="142"/>
      <c r="E1180" s="142"/>
      <c r="F1180" s="144"/>
      <c r="G1180" s="142"/>
      <c r="H1180" s="142"/>
      <c r="I1180" s="153"/>
      <c r="J1180" s="92">
        <f t="shared" si="189"/>
        <v>0</v>
      </c>
      <c r="K1180" s="97">
        <f>K$58</f>
        <v>0</v>
      </c>
      <c r="L1180" s="94">
        <f t="shared" si="190"/>
        <v>0</v>
      </c>
    </row>
    <row r="1181" spans="2:12" ht="15" x14ac:dyDescent="0.25">
      <c r="B1181" s="31" t="s">
        <v>427</v>
      </c>
      <c r="C1181" s="270">
        <f>C$59</f>
        <v>0</v>
      </c>
      <c r="D1181" s="142"/>
      <c r="E1181" s="142"/>
      <c r="F1181" s="144"/>
      <c r="G1181" s="142"/>
      <c r="H1181" s="142"/>
      <c r="I1181" s="153"/>
      <c r="J1181" s="92">
        <f t="shared" si="189"/>
        <v>0</v>
      </c>
      <c r="K1181" s="93">
        <f>K$59</f>
        <v>0</v>
      </c>
      <c r="L1181" s="94">
        <f t="shared" si="190"/>
        <v>0</v>
      </c>
    </row>
    <row r="1182" spans="2:12" ht="15" x14ac:dyDescent="0.25">
      <c r="B1182" s="31" t="s">
        <v>428</v>
      </c>
      <c r="C1182" s="270">
        <f>C$60</f>
        <v>0</v>
      </c>
      <c r="D1182" s="142"/>
      <c r="E1182" s="142"/>
      <c r="F1182" s="144"/>
      <c r="G1182" s="142"/>
      <c r="H1182" s="142"/>
      <c r="I1182" s="153"/>
      <c r="J1182" s="92">
        <f t="shared" si="189"/>
        <v>0</v>
      </c>
      <c r="K1182" s="97">
        <f>K$60</f>
        <v>0</v>
      </c>
      <c r="L1182" s="94">
        <f t="shared" si="190"/>
        <v>0</v>
      </c>
    </row>
    <row r="1183" spans="2:12" ht="15" x14ac:dyDescent="0.25">
      <c r="B1183" s="31" t="s">
        <v>429</v>
      </c>
      <c r="C1183" s="270">
        <f>C$61</f>
        <v>0</v>
      </c>
      <c r="D1183" s="142"/>
      <c r="E1183" s="142"/>
      <c r="F1183" s="144"/>
      <c r="G1183" s="142"/>
      <c r="H1183" s="142"/>
      <c r="I1183" s="153"/>
      <c r="J1183" s="92">
        <f t="shared" si="189"/>
        <v>0</v>
      </c>
      <c r="K1183" s="97">
        <f>K$61</f>
        <v>0</v>
      </c>
      <c r="L1183" s="94">
        <f t="shared" si="190"/>
        <v>0</v>
      </c>
    </row>
    <row r="1184" spans="2:12" ht="15" x14ac:dyDescent="0.25">
      <c r="B1184" s="31" t="s">
        <v>430</v>
      </c>
      <c r="C1184" s="270">
        <f>C$62</f>
        <v>0</v>
      </c>
      <c r="D1184" s="142"/>
      <c r="E1184" s="142"/>
      <c r="F1184" s="144"/>
      <c r="G1184" s="142"/>
      <c r="H1184" s="142"/>
      <c r="I1184" s="153"/>
      <c r="J1184" s="92">
        <f t="shared" si="189"/>
        <v>0</v>
      </c>
      <c r="K1184" s="93">
        <f>K$62</f>
        <v>0</v>
      </c>
      <c r="L1184" s="94">
        <f t="shared" si="190"/>
        <v>0</v>
      </c>
    </row>
    <row r="1185" spans="2:12" ht="15" x14ac:dyDescent="0.25">
      <c r="B1185" s="31" t="s">
        <v>431</v>
      </c>
      <c r="C1185" s="270">
        <f>C$63</f>
        <v>0</v>
      </c>
      <c r="D1185" s="142"/>
      <c r="E1185" s="142"/>
      <c r="F1185" s="144"/>
      <c r="G1185" s="142"/>
      <c r="H1185" s="142"/>
      <c r="I1185" s="153"/>
      <c r="J1185" s="92">
        <f t="shared" si="189"/>
        <v>0</v>
      </c>
      <c r="K1185" s="97">
        <f>K$63</f>
        <v>0</v>
      </c>
      <c r="L1185" s="94">
        <f t="shared" si="190"/>
        <v>0</v>
      </c>
    </row>
    <row r="1186" spans="2:12" ht="15" x14ac:dyDescent="0.25">
      <c r="B1186" s="31" t="s">
        <v>432</v>
      </c>
      <c r="C1186" s="270">
        <f>C$64</f>
        <v>0</v>
      </c>
      <c r="D1186" s="142"/>
      <c r="E1186" s="142"/>
      <c r="F1186" s="144"/>
      <c r="G1186" s="142"/>
      <c r="H1186" s="142"/>
      <c r="I1186" s="153"/>
      <c r="J1186" s="92">
        <f t="shared" si="189"/>
        <v>0</v>
      </c>
      <c r="K1186" s="97">
        <f>K$64</f>
        <v>0</v>
      </c>
      <c r="L1186" s="94">
        <f t="shared" si="190"/>
        <v>0</v>
      </c>
    </row>
    <row r="1187" spans="2:12" ht="15" x14ac:dyDescent="0.25">
      <c r="B1187" s="31" t="s">
        <v>433</v>
      </c>
      <c r="C1187" s="270">
        <f>C$65</f>
        <v>0</v>
      </c>
      <c r="D1187" s="142"/>
      <c r="E1187" s="142"/>
      <c r="F1187" s="144"/>
      <c r="G1187" s="142"/>
      <c r="H1187" s="142"/>
      <c r="I1187" s="153"/>
      <c r="J1187" s="92">
        <f t="shared" si="189"/>
        <v>0</v>
      </c>
      <c r="K1187" s="93">
        <f>K$65</f>
        <v>0</v>
      </c>
      <c r="L1187" s="94">
        <f t="shared" si="190"/>
        <v>0</v>
      </c>
    </row>
    <row r="1188" spans="2:12" ht="15" x14ac:dyDescent="0.25">
      <c r="B1188" s="31" t="s">
        <v>434</v>
      </c>
      <c r="C1188" s="270">
        <f>C$66</f>
        <v>0</v>
      </c>
      <c r="D1188" s="142"/>
      <c r="E1188" s="142"/>
      <c r="F1188" s="144"/>
      <c r="G1188" s="142"/>
      <c r="H1188" s="142"/>
      <c r="I1188" s="153"/>
      <c r="J1188" s="92">
        <f t="shared" si="189"/>
        <v>0</v>
      </c>
      <c r="K1188" s="97">
        <f>K$66</f>
        <v>0</v>
      </c>
      <c r="L1188" s="94">
        <f t="shared" si="190"/>
        <v>0</v>
      </c>
    </row>
    <row r="1189" spans="2:12" ht="15" x14ac:dyDescent="0.25">
      <c r="B1189" s="31" t="s">
        <v>593</v>
      </c>
      <c r="C1189" s="270">
        <f>C$67</f>
        <v>0</v>
      </c>
      <c r="D1189" s="142"/>
      <c r="E1189" s="142"/>
      <c r="F1189" s="144"/>
      <c r="G1189" s="142"/>
      <c r="H1189" s="142"/>
      <c r="I1189" s="153"/>
      <c r="J1189" s="92">
        <f>IF(G1189&gt;0,(D1189*(F1189/G1189)),0)</f>
        <v>0</v>
      </c>
      <c r="K1189" s="97">
        <f>K$67</f>
        <v>0</v>
      </c>
      <c r="L1189" s="94">
        <f>IF(K1189&gt;0,((J1189/K1189)*I1189),0)</f>
        <v>0</v>
      </c>
    </row>
    <row r="1190" spans="2:12" ht="15" x14ac:dyDescent="0.25">
      <c r="B1190" s="31" t="s">
        <v>594</v>
      </c>
      <c r="C1190" s="270">
        <f>C$68</f>
        <v>0</v>
      </c>
      <c r="D1190" s="142"/>
      <c r="E1190" s="142"/>
      <c r="F1190" s="144"/>
      <c r="G1190" s="142"/>
      <c r="H1190" s="142"/>
      <c r="I1190" s="153"/>
      <c r="J1190" s="92">
        <f t="shared" ref="J1190:J1201" si="191">IF(G1190&gt;0,(D1190*(F1190/G1190)),0)</f>
        <v>0</v>
      </c>
      <c r="K1190" s="93">
        <f>K$68</f>
        <v>0</v>
      </c>
      <c r="L1190" s="94">
        <f t="shared" ref="L1190:L1201" si="192">IF(K1190&gt;0,((J1190/K1190)*I1190),0)</f>
        <v>0</v>
      </c>
    </row>
    <row r="1191" spans="2:12" ht="15" x14ac:dyDescent="0.25">
      <c r="B1191" s="31" t="s">
        <v>595</v>
      </c>
      <c r="C1191" s="270">
        <f>C$69</f>
        <v>0</v>
      </c>
      <c r="D1191" s="142"/>
      <c r="E1191" s="142"/>
      <c r="F1191" s="144"/>
      <c r="G1191" s="142"/>
      <c r="H1191" s="142"/>
      <c r="I1191" s="153"/>
      <c r="J1191" s="92">
        <f t="shared" si="191"/>
        <v>0</v>
      </c>
      <c r="K1191" s="97">
        <f>K$69</f>
        <v>0</v>
      </c>
      <c r="L1191" s="94">
        <f t="shared" si="192"/>
        <v>0</v>
      </c>
    </row>
    <row r="1192" spans="2:12" ht="15" x14ac:dyDescent="0.25">
      <c r="B1192" s="31" t="s">
        <v>596</v>
      </c>
      <c r="C1192" s="270">
        <f>C$70</f>
        <v>0</v>
      </c>
      <c r="D1192" s="142"/>
      <c r="E1192" s="142"/>
      <c r="F1192" s="144"/>
      <c r="G1192" s="142"/>
      <c r="H1192" s="142"/>
      <c r="I1192" s="153"/>
      <c r="J1192" s="92">
        <f t="shared" si="191"/>
        <v>0</v>
      </c>
      <c r="K1192" s="97">
        <f>K$70</f>
        <v>0</v>
      </c>
      <c r="L1192" s="94">
        <f t="shared" si="192"/>
        <v>0</v>
      </c>
    </row>
    <row r="1193" spans="2:12" ht="15" x14ac:dyDescent="0.25">
      <c r="B1193" s="31" t="s">
        <v>597</v>
      </c>
      <c r="C1193" s="270">
        <f>C$71</f>
        <v>0</v>
      </c>
      <c r="D1193" s="142"/>
      <c r="E1193" s="142"/>
      <c r="F1193" s="144"/>
      <c r="G1193" s="142"/>
      <c r="H1193" s="142"/>
      <c r="I1193" s="153"/>
      <c r="J1193" s="92">
        <f t="shared" si="191"/>
        <v>0</v>
      </c>
      <c r="K1193" s="93">
        <f>K$71</f>
        <v>0</v>
      </c>
      <c r="L1193" s="94">
        <f t="shared" si="192"/>
        <v>0</v>
      </c>
    </row>
    <row r="1194" spans="2:12" ht="15" x14ac:dyDescent="0.25">
      <c r="B1194" s="31" t="s">
        <v>598</v>
      </c>
      <c r="C1194" s="270">
        <f>C$72</f>
        <v>0</v>
      </c>
      <c r="D1194" s="142"/>
      <c r="E1194" s="142"/>
      <c r="F1194" s="144"/>
      <c r="G1194" s="142"/>
      <c r="H1194" s="142"/>
      <c r="I1194" s="153"/>
      <c r="J1194" s="92">
        <f t="shared" si="191"/>
        <v>0</v>
      </c>
      <c r="K1194" s="97">
        <f>K$72</f>
        <v>0</v>
      </c>
      <c r="L1194" s="94">
        <f t="shared" si="192"/>
        <v>0</v>
      </c>
    </row>
    <row r="1195" spans="2:12" ht="15" x14ac:dyDescent="0.25">
      <c r="B1195" s="31" t="s">
        <v>599</v>
      </c>
      <c r="C1195" s="270">
        <f>C$73</f>
        <v>0</v>
      </c>
      <c r="D1195" s="142"/>
      <c r="E1195" s="142"/>
      <c r="F1195" s="144"/>
      <c r="G1195" s="142"/>
      <c r="H1195" s="142"/>
      <c r="I1195" s="153"/>
      <c r="J1195" s="92">
        <f t="shared" si="191"/>
        <v>0</v>
      </c>
      <c r="K1195" s="97">
        <f>K$73</f>
        <v>0</v>
      </c>
      <c r="L1195" s="94">
        <f t="shared" si="192"/>
        <v>0</v>
      </c>
    </row>
    <row r="1196" spans="2:12" ht="15" x14ac:dyDescent="0.25">
      <c r="B1196" s="31" t="s">
        <v>454</v>
      </c>
      <c r="C1196" s="270">
        <f>C$74</f>
        <v>0</v>
      </c>
      <c r="D1196" s="142"/>
      <c r="E1196" s="142"/>
      <c r="F1196" s="144"/>
      <c r="G1196" s="142"/>
      <c r="H1196" s="142"/>
      <c r="I1196" s="153"/>
      <c r="J1196" s="92">
        <f t="shared" si="191"/>
        <v>0</v>
      </c>
      <c r="K1196" s="93">
        <f>K$74</f>
        <v>0</v>
      </c>
      <c r="L1196" s="94">
        <f t="shared" si="192"/>
        <v>0</v>
      </c>
    </row>
    <row r="1197" spans="2:12" ht="15" x14ac:dyDescent="0.25">
      <c r="B1197" s="31" t="s">
        <v>455</v>
      </c>
      <c r="C1197" s="270">
        <f>C$75</f>
        <v>0</v>
      </c>
      <c r="D1197" s="142"/>
      <c r="E1197" s="142"/>
      <c r="F1197" s="144"/>
      <c r="G1197" s="142"/>
      <c r="H1197" s="142"/>
      <c r="I1197" s="153"/>
      <c r="J1197" s="92">
        <f t="shared" si="191"/>
        <v>0</v>
      </c>
      <c r="K1197" s="97">
        <f>K$75</f>
        <v>0</v>
      </c>
      <c r="L1197" s="94">
        <f t="shared" si="192"/>
        <v>0</v>
      </c>
    </row>
    <row r="1198" spans="2:12" ht="15" x14ac:dyDescent="0.25">
      <c r="B1198" s="31" t="s">
        <v>456</v>
      </c>
      <c r="C1198" s="270">
        <f>C$76</f>
        <v>0</v>
      </c>
      <c r="D1198" s="142"/>
      <c r="E1198" s="142"/>
      <c r="F1198" s="144"/>
      <c r="G1198" s="142"/>
      <c r="H1198" s="142"/>
      <c r="I1198" s="153"/>
      <c r="J1198" s="92">
        <f t="shared" si="191"/>
        <v>0</v>
      </c>
      <c r="K1198" s="97">
        <f>K$76</f>
        <v>0</v>
      </c>
      <c r="L1198" s="94">
        <f t="shared" si="192"/>
        <v>0</v>
      </c>
    </row>
    <row r="1199" spans="2:12" ht="15" x14ac:dyDescent="0.25">
      <c r="B1199" s="31" t="s">
        <v>457</v>
      </c>
      <c r="C1199" s="270">
        <f>C$77</f>
        <v>0</v>
      </c>
      <c r="D1199" s="142"/>
      <c r="E1199" s="142"/>
      <c r="F1199" s="144"/>
      <c r="G1199" s="142"/>
      <c r="H1199" s="142"/>
      <c r="I1199" s="153"/>
      <c r="J1199" s="92">
        <f t="shared" si="191"/>
        <v>0</v>
      </c>
      <c r="K1199" s="93">
        <f>K$77</f>
        <v>0</v>
      </c>
      <c r="L1199" s="94">
        <f t="shared" si="192"/>
        <v>0</v>
      </c>
    </row>
    <row r="1200" spans="2:12" ht="15" x14ac:dyDescent="0.25">
      <c r="B1200" s="31" t="s">
        <v>458</v>
      </c>
      <c r="C1200" s="270">
        <f>C$78</f>
        <v>0</v>
      </c>
      <c r="D1200" s="142"/>
      <c r="E1200" s="142"/>
      <c r="F1200" s="144"/>
      <c r="G1200" s="142"/>
      <c r="H1200" s="142"/>
      <c r="I1200" s="153"/>
      <c r="J1200" s="92">
        <f t="shared" si="191"/>
        <v>0</v>
      </c>
      <c r="K1200" s="97">
        <f>K$78</f>
        <v>0</v>
      </c>
      <c r="L1200" s="94">
        <f t="shared" si="192"/>
        <v>0</v>
      </c>
    </row>
    <row r="1201" spans="2:12" ht="15" x14ac:dyDescent="0.25">
      <c r="B1201" s="31" t="s">
        <v>459</v>
      </c>
      <c r="C1201" s="270">
        <f>C$79</f>
        <v>0</v>
      </c>
      <c r="D1201" s="142"/>
      <c r="E1201" s="142"/>
      <c r="F1201" s="144"/>
      <c r="G1201" s="142"/>
      <c r="H1201" s="142"/>
      <c r="I1201" s="153"/>
      <c r="J1201" s="92">
        <f t="shared" si="191"/>
        <v>0</v>
      </c>
      <c r="K1201" s="97">
        <f>K$79</f>
        <v>0</v>
      </c>
      <c r="L1201" s="94">
        <f t="shared" si="192"/>
        <v>0</v>
      </c>
    </row>
    <row r="1202" spans="2:12" ht="15" x14ac:dyDescent="0.25">
      <c r="B1202" s="31" t="s">
        <v>460</v>
      </c>
      <c r="C1202" s="270">
        <f>C$80</f>
        <v>0</v>
      </c>
      <c r="D1202" s="142"/>
      <c r="E1202" s="142"/>
      <c r="F1202" s="144"/>
      <c r="G1202" s="142"/>
      <c r="H1202" s="142"/>
      <c r="I1202" s="153"/>
      <c r="J1202" s="92">
        <f>IF(G1202&gt;0,(D1202*(F1202/G1202)),0)</f>
        <v>0</v>
      </c>
      <c r="K1202" s="93">
        <f>K$80</f>
        <v>0</v>
      </c>
      <c r="L1202" s="94">
        <f>IF(K1202&gt;0,((J1202/K1202)*I1202),0)</f>
        <v>0</v>
      </c>
    </row>
    <row r="1203" spans="2:12" ht="15" x14ac:dyDescent="0.25">
      <c r="B1203" s="31" t="s">
        <v>461</v>
      </c>
      <c r="C1203" s="270">
        <f>C$81</f>
        <v>0</v>
      </c>
      <c r="D1203" s="142"/>
      <c r="E1203" s="142"/>
      <c r="F1203" s="144"/>
      <c r="G1203" s="142"/>
      <c r="H1203" s="142"/>
      <c r="I1203" s="153"/>
      <c r="J1203" s="92">
        <f t="shared" ref="J1203:J1213" si="193">IF(G1203&gt;0,(D1203*(F1203/G1203)),0)</f>
        <v>0</v>
      </c>
      <c r="K1203" s="97">
        <f>K$81</f>
        <v>0</v>
      </c>
      <c r="L1203" s="94">
        <f t="shared" ref="L1203:L1213" si="194">IF(K1203&gt;0,((J1203/K1203)*I1203),0)</f>
        <v>0</v>
      </c>
    </row>
    <row r="1204" spans="2:12" ht="15" x14ac:dyDescent="0.25">
      <c r="B1204" s="31" t="s">
        <v>462</v>
      </c>
      <c r="C1204" s="270">
        <f>C$82</f>
        <v>0</v>
      </c>
      <c r="D1204" s="142"/>
      <c r="E1204" s="142"/>
      <c r="F1204" s="144"/>
      <c r="G1204" s="142"/>
      <c r="H1204" s="142"/>
      <c r="I1204" s="153"/>
      <c r="J1204" s="92">
        <f t="shared" si="193"/>
        <v>0</v>
      </c>
      <c r="K1204" s="97">
        <f>K$82</f>
        <v>0</v>
      </c>
      <c r="L1204" s="94">
        <f t="shared" si="194"/>
        <v>0</v>
      </c>
    </row>
    <row r="1205" spans="2:12" ht="15" x14ac:dyDescent="0.25">
      <c r="B1205" s="31" t="s">
        <v>463</v>
      </c>
      <c r="C1205" s="270">
        <f>C$83</f>
        <v>0</v>
      </c>
      <c r="D1205" s="142"/>
      <c r="E1205" s="142"/>
      <c r="F1205" s="144"/>
      <c r="G1205" s="142"/>
      <c r="H1205" s="142"/>
      <c r="I1205" s="153"/>
      <c r="J1205" s="92">
        <f t="shared" si="193"/>
        <v>0</v>
      </c>
      <c r="K1205" s="93">
        <f>K$83</f>
        <v>0</v>
      </c>
      <c r="L1205" s="94">
        <f t="shared" si="194"/>
        <v>0</v>
      </c>
    </row>
    <row r="1206" spans="2:12" ht="15" x14ac:dyDescent="0.25">
      <c r="B1206" s="31" t="s">
        <v>464</v>
      </c>
      <c r="C1206" s="270">
        <f>C$84</f>
        <v>0</v>
      </c>
      <c r="D1206" s="142"/>
      <c r="E1206" s="142"/>
      <c r="F1206" s="144"/>
      <c r="G1206" s="142"/>
      <c r="H1206" s="142"/>
      <c r="I1206" s="153"/>
      <c r="J1206" s="92">
        <f t="shared" si="193"/>
        <v>0</v>
      </c>
      <c r="K1206" s="97">
        <f>K$84</f>
        <v>0</v>
      </c>
      <c r="L1206" s="94">
        <f t="shared" si="194"/>
        <v>0</v>
      </c>
    </row>
    <row r="1207" spans="2:12" ht="15" x14ac:dyDescent="0.25">
      <c r="B1207" s="31" t="s">
        <v>465</v>
      </c>
      <c r="C1207" s="270">
        <f>C$85</f>
        <v>0</v>
      </c>
      <c r="D1207" s="142"/>
      <c r="E1207" s="142"/>
      <c r="F1207" s="144"/>
      <c r="G1207" s="142"/>
      <c r="H1207" s="142"/>
      <c r="I1207" s="153"/>
      <c r="J1207" s="92">
        <f t="shared" si="193"/>
        <v>0</v>
      </c>
      <c r="K1207" s="97">
        <f>K$85</f>
        <v>0</v>
      </c>
      <c r="L1207" s="94">
        <f t="shared" si="194"/>
        <v>0</v>
      </c>
    </row>
    <row r="1208" spans="2:12" ht="15" x14ac:dyDescent="0.25">
      <c r="B1208" s="31" t="s">
        <v>466</v>
      </c>
      <c r="C1208" s="270">
        <f>C$86</f>
        <v>0</v>
      </c>
      <c r="D1208" s="142"/>
      <c r="E1208" s="142"/>
      <c r="F1208" s="144"/>
      <c r="G1208" s="142"/>
      <c r="H1208" s="142"/>
      <c r="I1208" s="153"/>
      <c r="J1208" s="92">
        <f t="shared" si="193"/>
        <v>0</v>
      </c>
      <c r="K1208" s="93">
        <f>K$86</f>
        <v>0</v>
      </c>
      <c r="L1208" s="94">
        <f t="shared" si="194"/>
        <v>0</v>
      </c>
    </row>
    <row r="1209" spans="2:12" ht="15" x14ac:dyDescent="0.25">
      <c r="B1209" s="31" t="s">
        <v>467</v>
      </c>
      <c r="C1209" s="270">
        <f>C$87</f>
        <v>0</v>
      </c>
      <c r="D1209" s="142"/>
      <c r="E1209" s="142"/>
      <c r="F1209" s="144"/>
      <c r="G1209" s="142"/>
      <c r="H1209" s="142"/>
      <c r="I1209" s="153"/>
      <c r="J1209" s="92">
        <f t="shared" si="193"/>
        <v>0</v>
      </c>
      <c r="K1209" s="97">
        <f>K$87</f>
        <v>0</v>
      </c>
      <c r="L1209" s="94">
        <f t="shared" si="194"/>
        <v>0</v>
      </c>
    </row>
    <row r="1210" spans="2:12" ht="15" x14ac:dyDescent="0.25">
      <c r="B1210" s="31" t="s">
        <v>468</v>
      </c>
      <c r="C1210" s="270">
        <f>C$88</f>
        <v>0</v>
      </c>
      <c r="D1210" s="142"/>
      <c r="E1210" s="142"/>
      <c r="F1210" s="144"/>
      <c r="G1210" s="142"/>
      <c r="H1210" s="142"/>
      <c r="I1210" s="153"/>
      <c r="J1210" s="92">
        <f t="shared" si="193"/>
        <v>0</v>
      </c>
      <c r="K1210" s="97">
        <f>K$88</f>
        <v>0</v>
      </c>
      <c r="L1210" s="94">
        <f t="shared" si="194"/>
        <v>0</v>
      </c>
    </row>
    <row r="1211" spans="2:12" ht="15" x14ac:dyDescent="0.25">
      <c r="B1211" s="31" t="s">
        <v>469</v>
      </c>
      <c r="C1211" s="270">
        <f>C$89</f>
        <v>0</v>
      </c>
      <c r="D1211" s="142"/>
      <c r="E1211" s="142"/>
      <c r="F1211" s="144"/>
      <c r="G1211" s="142"/>
      <c r="H1211" s="142"/>
      <c r="I1211" s="153"/>
      <c r="J1211" s="92">
        <f t="shared" si="193"/>
        <v>0</v>
      </c>
      <c r="K1211" s="93">
        <f>K$89</f>
        <v>0</v>
      </c>
      <c r="L1211" s="94">
        <f t="shared" si="194"/>
        <v>0</v>
      </c>
    </row>
    <row r="1212" spans="2:12" ht="15" x14ac:dyDescent="0.25">
      <c r="B1212" s="31" t="s">
        <v>470</v>
      </c>
      <c r="C1212" s="270">
        <f>C$90</f>
        <v>0</v>
      </c>
      <c r="D1212" s="142"/>
      <c r="E1212" s="142"/>
      <c r="F1212" s="144"/>
      <c r="G1212" s="142"/>
      <c r="H1212" s="142"/>
      <c r="I1212" s="153"/>
      <c r="J1212" s="92">
        <f t="shared" si="193"/>
        <v>0</v>
      </c>
      <c r="K1212" s="97">
        <f>K$90</f>
        <v>0</v>
      </c>
      <c r="L1212" s="94">
        <f t="shared" si="194"/>
        <v>0</v>
      </c>
    </row>
    <row r="1213" spans="2:12" ht="15" x14ac:dyDescent="0.25">
      <c r="B1213" s="31" t="s">
        <v>471</v>
      </c>
      <c r="C1213" s="270">
        <f>C$91</f>
        <v>0</v>
      </c>
      <c r="D1213" s="142"/>
      <c r="E1213" s="142"/>
      <c r="F1213" s="144"/>
      <c r="G1213" s="142"/>
      <c r="H1213" s="142"/>
      <c r="I1213" s="153"/>
      <c r="J1213" s="92">
        <f t="shared" si="193"/>
        <v>0</v>
      </c>
      <c r="K1213" s="97">
        <f>K$91</f>
        <v>0</v>
      </c>
      <c r="L1213" s="94">
        <f t="shared" si="194"/>
        <v>0</v>
      </c>
    </row>
    <row r="1214" spans="2:12" ht="15" x14ac:dyDescent="0.25">
      <c r="B1214" s="31" t="s">
        <v>472</v>
      </c>
      <c r="C1214" s="270">
        <f>C$92</f>
        <v>0</v>
      </c>
      <c r="D1214" s="142"/>
      <c r="E1214" s="142"/>
      <c r="F1214" s="144"/>
      <c r="G1214" s="142"/>
      <c r="H1214" s="142"/>
      <c r="I1214" s="153"/>
      <c r="J1214" s="92">
        <f>IF(G1214&gt;0,(D1214*(F1214/G1214)),0)</f>
        <v>0</v>
      </c>
      <c r="K1214" s="93">
        <f>K$92</f>
        <v>0</v>
      </c>
      <c r="L1214" s="94">
        <f>IF(K1214&gt;0,((J1214/K1214)*I1214),0)</f>
        <v>0</v>
      </c>
    </row>
    <row r="1215" spans="2:12" ht="15" x14ac:dyDescent="0.25">
      <c r="B1215" s="31" t="s">
        <v>473</v>
      </c>
      <c r="C1215" s="270">
        <f>C$93</f>
        <v>0</v>
      </c>
      <c r="D1215" s="142"/>
      <c r="E1215" s="142"/>
      <c r="F1215" s="144"/>
      <c r="G1215" s="142"/>
      <c r="H1215" s="142"/>
      <c r="I1215" s="153"/>
      <c r="J1215" s="92">
        <f t="shared" ref="J1215:J1226" si="195">IF(G1215&gt;0,(D1215*(F1215/G1215)),0)</f>
        <v>0</v>
      </c>
      <c r="K1215" s="97">
        <f>K$93</f>
        <v>0</v>
      </c>
      <c r="L1215" s="94">
        <f t="shared" ref="L1215:L1226" si="196">IF(K1215&gt;0,((J1215/K1215)*I1215),0)</f>
        <v>0</v>
      </c>
    </row>
    <row r="1216" spans="2:12" ht="15" x14ac:dyDescent="0.25">
      <c r="B1216" s="31" t="s">
        <v>474</v>
      </c>
      <c r="C1216" s="270">
        <f>C$94</f>
        <v>0</v>
      </c>
      <c r="D1216" s="142"/>
      <c r="E1216" s="142"/>
      <c r="F1216" s="144"/>
      <c r="G1216" s="142"/>
      <c r="H1216" s="142"/>
      <c r="I1216" s="153"/>
      <c r="J1216" s="92">
        <f t="shared" si="195"/>
        <v>0</v>
      </c>
      <c r="K1216" s="97">
        <f>K$94</f>
        <v>0</v>
      </c>
      <c r="L1216" s="94">
        <f t="shared" si="196"/>
        <v>0</v>
      </c>
    </row>
    <row r="1217" spans="2:12" ht="15" x14ac:dyDescent="0.25">
      <c r="B1217" s="31" t="s">
        <v>475</v>
      </c>
      <c r="C1217" s="270">
        <f>C$95</f>
        <v>0</v>
      </c>
      <c r="D1217" s="142"/>
      <c r="E1217" s="142"/>
      <c r="F1217" s="144"/>
      <c r="G1217" s="142"/>
      <c r="H1217" s="142"/>
      <c r="I1217" s="153"/>
      <c r="J1217" s="92">
        <f t="shared" si="195"/>
        <v>0</v>
      </c>
      <c r="K1217" s="93">
        <f>K$95</f>
        <v>0</v>
      </c>
      <c r="L1217" s="94">
        <f t="shared" si="196"/>
        <v>0</v>
      </c>
    </row>
    <row r="1218" spans="2:12" ht="15" x14ac:dyDescent="0.25">
      <c r="B1218" s="31" t="s">
        <v>476</v>
      </c>
      <c r="C1218" s="270">
        <f>C$96</f>
        <v>0</v>
      </c>
      <c r="D1218" s="142"/>
      <c r="E1218" s="142"/>
      <c r="F1218" s="144"/>
      <c r="G1218" s="142"/>
      <c r="H1218" s="142"/>
      <c r="I1218" s="153"/>
      <c r="J1218" s="92">
        <f t="shared" si="195"/>
        <v>0</v>
      </c>
      <c r="K1218" s="97">
        <f>K$96</f>
        <v>0</v>
      </c>
      <c r="L1218" s="94">
        <f t="shared" si="196"/>
        <v>0</v>
      </c>
    </row>
    <row r="1219" spans="2:12" ht="15" x14ac:dyDescent="0.25">
      <c r="B1219" s="31" t="s">
        <v>477</v>
      </c>
      <c r="C1219" s="270">
        <f>C$97</f>
        <v>0</v>
      </c>
      <c r="D1219" s="142"/>
      <c r="E1219" s="142"/>
      <c r="F1219" s="144"/>
      <c r="G1219" s="142"/>
      <c r="H1219" s="142"/>
      <c r="I1219" s="153"/>
      <c r="J1219" s="92">
        <f t="shared" si="195"/>
        <v>0</v>
      </c>
      <c r="K1219" s="97">
        <f>K$97</f>
        <v>0</v>
      </c>
      <c r="L1219" s="94">
        <f t="shared" si="196"/>
        <v>0</v>
      </c>
    </row>
    <row r="1220" spans="2:12" ht="15" x14ac:dyDescent="0.25">
      <c r="B1220" s="31" t="s">
        <v>478</v>
      </c>
      <c r="C1220" s="270">
        <f>C$98</f>
        <v>0</v>
      </c>
      <c r="D1220" s="142"/>
      <c r="E1220" s="142"/>
      <c r="F1220" s="144"/>
      <c r="G1220" s="142"/>
      <c r="H1220" s="142"/>
      <c r="I1220" s="153"/>
      <c r="J1220" s="92">
        <f t="shared" si="195"/>
        <v>0</v>
      </c>
      <c r="K1220" s="93">
        <f>K$98</f>
        <v>0</v>
      </c>
      <c r="L1220" s="94">
        <f t="shared" si="196"/>
        <v>0</v>
      </c>
    </row>
    <row r="1221" spans="2:12" ht="15" x14ac:dyDescent="0.25">
      <c r="B1221" s="31" t="s">
        <v>479</v>
      </c>
      <c r="C1221" s="270">
        <f>C$99</f>
        <v>0</v>
      </c>
      <c r="D1221" s="142"/>
      <c r="E1221" s="142"/>
      <c r="F1221" s="144"/>
      <c r="G1221" s="142"/>
      <c r="H1221" s="142"/>
      <c r="I1221" s="153"/>
      <c r="J1221" s="92">
        <f t="shared" si="195"/>
        <v>0</v>
      </c>
      <c r="K1221" s="97">
        <f>K$99</f>
        <v>0</v>
      </c>
      <c r="L1221" s="94">
        <f t="shared" si="196"/>
        <v>0</v>
      </c>
    </row>
    <row r="1222" spans="2:12" ht="15" x14ac:dyDescent="0.25">
      <c r="B1222" s="31" t="s">
        <v>480</v>
      </c>
      <c r="C1222" s="270">
        <f>C$100</f>
        <v>0</v>
      </c>
      <c r="D1222" s="142"/>
      <c r="E1222" s="142"/>
      <c r="F1222" s="144"/>
      <c r="G1222" s="142"/>
      <c r="H1222" s="142"/>
      <c r="I1222" s="153"/>
      <c r="J1222" s="92">
        <f t="shared" si="195"/>
        <v>0</v>
      </c>
      <c r="K1222" s="97">
        <f>K$100</f>
        <v>0</v>
      </c>
      <c r="L1222" s="94">
        <f t="shared" si="196"/>
        <v>0</v>
      </c>
    </row>
    <row r="1223" spans="2:12" ht="15" x14ac:dyDescent="0.25">
      <c r="B1223" s="31" t="s">
        <v>481</v>
      </c>
      <c r="C1223" s="270">
        <f>C$101</f>
        <v>0</v>
      </c>
      <c r="D1223" s="142"/>
      <c r="E1223" s="142"/>
      <c r="F1223" s="144"/>
      <c r="G1223" s="142"/>
      <c r="H1223" s="142"/>
      <c r="I1223" s="153"/>
      <c r="J1223" s="92">
        <f t="shared" si="195"/>
        <v>0</v>
      </c>
      <c r="K1223" s="93">
        <f>K$101</f>
        <v>0</v>
      </c>
      <c r="L1223" s="94">
        <f t="shared" si="196"/>
        <v>0</v>
      </c>
    </row>
    <row r="1224" spans="2:12" ht="15" x14ac:dyDescent="0.25">
      <c r="B1224" s="31" t="s">
        <v>482</v>
      </c>
      <c r="C1224" s="270">
        <f>C$102</f>
        <v>0</v>
      </c>
      <c r="D1224" s="142"/>
      <c r="E1224" s="142"/>
      <c r="F1224" s="144"/>
      <c r="G1224" s="142"/>
      <c r="H1224" s="142"/>
      <c r="I1224" s="153"/>
      <c r="J1224" s="92">
        <f t="shared" si="195"/>
        <v>0</v>
      </c>
      <c r="K1224" s="97">
        <f>K$102</f>
        <v>0</v>
      </c>
      <c r="L1224" s="94">
        <f t="shared" si="196"/>
        <v>0</v>
      </c>
    </row>
    <row r="1225" spans="2:12" ht="15" x14ac:dyDescent="0.25">
      <c r="B1225" s="31" t="s">
        <v>483</v>
      </c>
      <c r="C1225" s="270">
        <f>C$103</f>
        <v>0</v>
      </c>
      <c r="D1225" s="142"/>
      <c r="E1225" s="142"/>
      <c r="F1225" s="144"/>
      <c r="G1225" s="142"/>
      <c r="H1225" s="142"/>
      <c r="I1225" s="153"/>
      <c r="J1225" s="92">
        <f t="shared" si="195"/>
        <v>0</v>
      </c>
      <c r="K1225" s="97">
        <f>K$103</f>
        <v>0</v>
      </c>
      <c r="L1225" s="94">
        <f t="shared" si="196"/>
        <v>0</v>
      </c>
    </row>
    <row r="1226" spans="2:12" ht="15" x14ac:dyDescent="0.25">
      <c r="B1226" s="31" t="s">
        <v>484</v>
      </c>
      <c r="C1226" s="270">
        <f>C$104</f>
        <v>0</v>
      </c>
      <c r="D1226" s="142"/>
      <c r="E1226" s="142"/>
      <c r="F1226" s="144"/>
      <c r="G1226" s="142"/>
      <c r="H1226" s="142"/>
      <c r="I1226" s="153"/>
      <c r="J1226" s="92">
        <f t="shared" si="195"/>
        <v>0</v>
      </c>
      <c r="K1226" s="93">
        <f>K$104</f>
        <v>0</v>
      </c>
      <c r="L1226" s="94">
        <f t="shared" si="196"/>
        <v>0</v>
      </c>
    </row>
    <row r="1227" spans="2:12" x14ac:dyDescent="0.2">
      <c r="C1227" s="31"/>
    </row>
    <row r="1228" spans="2:12" ht="15" x14ac:dyDescent="0.25">
      <c r="C1228" s="279" t="s">
        <v>650</v>
      </c>
      <c r="D1228" s="280"/>
      <c r="E1228" s="280"/>
      <c r="F1228" s="280"/>
      <c r="G1228" s="280"/>
      <c r="H1228" s="280"/>
      <c r="I1228" s="280"/>
      <c r="J1228" s="280"/>
      <c r="K1228" s="280"/>
      <c r="L1228" s="281"/>
    </row>
    <row r="1229" spans="2:12" ht="15" x14ac:dyDescent="0.25">
      <c r="B1229" s="31" t="s">
        <v>42</v>
      </c>
      <c r="C1229" s="270">
        <f>C$5</f>
        <v>0</v>
      </c>
      <c r="D1229" s="142"/>
      <c r="E1229" s="142"/>
      <c r="F1229" s="144"/>
      <c r="G1229" s="142"/>
      <c r="H1229" s="142"/>
      <c r="I1229" s="153"/>
      <c r="J1229" s="92">
        <f>IF(G1229&gt;0,(D1229*(F1229/G1229)),0)</f>
        <v>0</v>
      </c>
      <c r="K1229" s="93">
        <f>K$5</f>
        <v>0</v>
      </c>
      <c r="L1229" s="94">
        <f>IF(K1229&gt;0,((J1229/K1229)*I1229),0)</f>
        <v>0</v>
      </c>
    </row>
    <row r="1230" spans="2:12" ht="15" x14ac:dyDescent="0.25">
      <c r="B1230" s="31" t="s">
        <v>43</v>
      </c>
      <c r="C1230" s="270">
        <f>C$6</f>
        <v>0</v>
      </c>
      <c r="D1230" s="142"/>
      <c r="E1230" s="142"/>
      <c r="F1230" s="144"/>
      <c r="G1230" s="142"/>
      <c r="H1230" s="142"/>
      <c r="I1230" s="153"/>
      <c r="J1230" s="92">
        <f t="shared" ref="J1230:J1240" si="197">IF(G1230&gt;0,(D1230*(F1230/G1230)),0)</f>
        <v>0</v>
      </c>
      <c r="K1230" s="97">
        <f>K$6</f>
        <v>0</v>
      </c>
      <c r="L1230" s="94">
        <f t="shared" ref="L1230:L1240" si="198">IF(K1230&gt;0,((J1230/K1230)*I1230),0)</f>
        <v>0</v>
      </c>
    </row>
    <row r="1231" spans="2:12" ht="15" x14ac:dyDescent="0.25">
      <c r="B1231" s="31" t="s">
        <v>44</v>
      </c>
      <c r="C1231" s="270">
        <f>C$7</f>
        <v>0</v>
      </c>
      <c r="D1231" s="142"/>
      <c r="E1231" s="142"/>
      <c r="F1231" s="144"/>
      <c r="G1231" s="142"/>
      <c r="H1231" s="142"/>
      <c r="I1231" s="153"/>
      <c r="J1231" s="92">
        <f t="shared" si="197"/>
        <v>0</v>
      </c>
      <c r="K1231" s="97">
        <f>K$7</f>
        <v>0</v>
      </c>
      <c r="L1231" s="94">
        <f t="shared" si="198"/>
        <v>0</v>
      </c>
    </row>
    <row r="1232" spans="2:12" ht="15" x14ac:dyDescent="0.25">
      <c r="B1232" s="31" t="s">
        <v>45</v>
      </c>
      <c r="C1232" s="270">
        <f>C$8</f>
        <v>0</v>
      </c>
      <c r="D1232" s="142"/>
      <c r="E1232" s="142"/>
      <c r="F1232" s="144"/>
      <c r="G1232" s="142"/>
      <c r="H1232" s="142"/>
      <c r="I1232" s="153"/>
      <c r="J1232" s="92">
        <f t="shared" si="197"/>
        <v>0</v>
      </c>
      <c r="K1232" s="93">
        <f>K$8</f>
        <v>0</v>
      </c>
      <c r="L1232" s="94">
        <f t="shared" si="198"/>
        <v>0</v>
      </c>
    </row>
    <row r="1233" spans="2:12" ht="15" x14ac:dyDescent="0.25">
      <c r="B1233" s="31" t="s">
        <v>46</v>
      </c>
      <c r="C1233" s="270">
        <f>C$9</f>
        <v>0</v>
      </c>
      <c r="D1233" s="142"/>
      <c r="E1233" s="142"/>
      <c r="F1233" s="144"/>
      <c r="G1233" s="142"/>
      <c r="H1233" s="142"/>
      <c r="I1233" s="153"/>
      <c r="J1233" s="92">
        <f t="shared" si="197"/>
        <v>0</v>
      </c>
      <c r="K1233" s="97">
        <f>K$9</f>
        <v>0</v>
      </c>
      <c r="L1233" s="94">
        <f t="shared" si="198"/>
        <v>0</v>
      </c>
    </row>
    <row r="1234" spans="2:12" ht="15" x14ac:dyDescent="0.25">
      <c r="B1234" s="31" t="s">
        <v>47</v>
      </c>
      <c r="C1234" s="270">
        <f>C$10</f>
        <v>0</v>
      </c>
      <c r="D1234" s="142"/>
      <c r="E1234" s="142"/>
      <c r="F1234" s="144"/>
      <c r="G1234" s="142"/>
      <c r="H1234" s="142"/>
      <c r="I1234" s="153"/>
      <c r="J1234" s="92">
        <f t="shared" si="197"/>
        <v>0</v>
      </c>
      <c r="K1234" s="97">
        <f>K$10</f>
        <v>0</v>
      </c>
      <c r="L1234" s="94">
        <f t="shared" si="198"/>
        <v>0</v>
      </c>
    </row>
    <row r="1235" spans="2:12" ht="15" x14ac:dyDescent="0.25">
      <c r="B1235" s="31" t="s">
        <v>48</v>
      </c>
      <c r="C1235" s="270">
        <f>C$11</f>
        <v>0</v>
      </c>
      <c r="D1235" s="142"/>
      <c r="E1235" s="142"/>
      <c r="F1235" s="144"/>
      <c r="G1235" s="142"/>
      <c r="H1235" s="142"/>
      <c r="I1235" s="153"/>
      <c r="J1235" s="92">
        <f t="shared" si="197"/>
        <v>0</v>
      </c>
      <c r="K1235" s="93">
        <f>K$11</f>
        <v>0</v>
      </c>
      <c r="L1235" s="94">
        <f t="shared" si="198"/>
        <v>0</v>
      </c>
    </row>
    <row r="1236" spans="2:12" ht="15" x14ac:dyDescent="0.25">
      <c r="B1236" s="31" t="s">
        <v>49</v>
      </c>
      <c r="C1236" s="270">
        <f>C$12</f>
        <v>0</v>
      </c>
      <c r="D1236" s="142"/>
      <c r="E1236" s="142"/>
      <c r="F1236" s="144"/>
      <c r="G1236" s="142"/>
      <c r="H1236" s="142"/>
      <c r="I1236" s="153"/>
      <c r="J1236" s="92">
        <f t="shared" si="197"/>
        <v>0</v>
      </c>
      <c r="K1236" s="97">
        <f>K$12</f>
        <v>0</v>
      </c>
      <c r="L1236" s="94">
        <f t="shared" si="198"/>
        <v>0</v>
      </c>
    </row>
    <row r="1237" spans="2:12" ht="15" x14ac:dyDescent="0.25">
      <c r="B1237" s="31" t="s">
        <v>50</v>
      </c>
      <c r="C1237" s="270">
        <f>C$13</f>
        <v>0</v>
      </c>
      <c r="D1237" s="142"/>
      <c r="E1237" s="142"/>
      <c r="F1237" s="144"/>
      <c r="G1237" s="142"/>
      <c r="H1237" s="142"/>
      <c r="I1237" s="153"/>
      <c r="J1237" s="92">
        <f t="shared" si="197"/>
        <v>0</v>
      </c>
      <c r="K1237" s="97">
        <f>K$13</f>
        <v>0</v>
      </c>
      <c r="L1237" s="94">
        <f t="shared" si="198"/>
        <v>0</v>
      </c>
    </row>
    <row r="1238" spans="2:12" ht="15" x14ac:dyDescent="0.25">
      <c r="B1238" s="31" t="s">
        <v>51</v>
      </c>
      <c r="C1238" s="270">
        <f>C$14</f>
        <v>0</v>
      </c>
      <c r="D1238" s="142"/>
      <c r="E1238" s="142"/>
      <c r="F1238" s="144"/>
      <c r="G1238" s="142"/>
      <c r="H1238" s="142"/>
      <c r="I1238" s="153"/>
      <c r="J1238" s="92">
        <f t="shared" si="197"/>
        <v>0</v>
      </c>
      <c r="K1238" s="93">
        <f>K$14</f>
        <v>0</v>
      </c>
      <c r="L1238" s="94">
        <f t="shared" si="198"/>
        <v>0</v>
      </c>
    </row>
    <row r="1239" spans="2:12" ht="15" x14ac:dyDescent="0.25">
      <c r="B1239" s="31" t="s">
        <v>52</v>
      </c>
      <c r="C1239" s="270">
        <f>C$15</f>
        <v>0</v>
      </c>
      <c r="D1239" s="142"/>
      <c r="E1239" s="142"/>
      <c r="F1239" s="144"/>
      <c r="G1239" s="142"/>
      <c r="H1239" s="142"/>
      <c r="I1239" s="153"/>
      <c r="J1239" s="92">
        <f t="shared" si="197"/>
        <v>0</v>
      </c>
      <c r="K1239" s="97">
        <f>K$15</f>
        <v>0</v>
      </c>
      <c r="L1239" s="94">
        <f t="shared" si="198"/>
        <v>0</v>
      </c>
    </row>
    <row r="1240" spans="2:12" ht="15" x14ac:dyDescent="0.25">
      <c r="B1240" s="31" t="s">
        <v>53</v>
      </c>
      <c r="C1240" s="270">
        <f>C$16</f>
        <v>0</v>
      </c>
      <c r="D1240" s="142"/>
      <c r="E1240" s="142"/>
      <c r="F1240" s="144"/>
      <c r="G1240" s="142"/>
      <c r="H1240" s="142"/>
      <c r="I1240" s="153"/>
      <c r="J1240" s="92">
        <f t="shared" si="197"/>
        <v>0</v>
      </c>
      <c r="K1240" s="97">
        <f>K$16</f>
        <v>0</v>
      </c>
      <c r="L1240" s="94">
        <f t="shared" si="198"/>
        <v>0</v>
      </c>
    </row>
    <row r="1241" spans="2:12" ht="15" x14ac:dyDescent="0.25">
      <c r="B1241" s="31" t="s">
        <v>54</v>
      </c>
      <c r="C1241" s="270">
        <f>C$17</f>
        <v>0</v>
      </c>
      <c r="D1241" s="142"/>
      <c r="E1241" s="142"/>
      <c r="F1241" s="144"/>
      <c r="G1241" s="142"/>
      <c r="H1241" s="142"/>
      <c r="I1241" s="153"/>
      <c r="J1241" s="92">
        <f>IF(G1241&gt;0,(D1241*(F1241/G1241)),0)</f>
        <v>0</v>
      </c>
      <c r="K1241" s="93">
        <f>K$17</f>
        <v>0</v>
      </c>
      <c r="L1241" s="94">
        <f>IF(K1241&gt;0,((J1241/K1241)*I1241),0)</f>
        <v>0</v>
      </c>
    </row>
    <row r="1242" spans="2:12" ht="15" x14ac:dyDescent="0.25">
      <c r="B1242" s="31" t="s">
        <v>55</v>
      </c>
      <c r="C1242" s="270">
        <f>C$18</f>
        <v>0</v>
      </c>
      <c r="D1242" s="142"/>
      <c r="E1242" s="142"/>
      <c r="F1242" s="144"/>
      <c r="G1242" s="142"/>
      <c r="H1242" s="142"/>
      <c r="I1242" s="153"/>
      <c r="J1242" s="92">
        <f t="shared" ref="J1242:J1253" si="199">IF(G1242&gt;0,(D1242*(F1242/G1242)),0)</f>
        <v>0</v>
      </c>
      <c r="K1242" s="97">
        <f>K$18</f>
        <v>0</v>
      </c>
      <c r="L1242" s="94">
        <f t="shared" ref="L1242:L1253" si="200">IF(K1242&gt;0,((J1242/K1242)*I1242),0)</f>
        <v>0</v>
      </c>
    </row>
    <row r="1243" spans="2:12" ht="15" x14ac:dyDescent="0.25">
      <c r="B1243" s="31" t="s">
        <v>56</v>
      </c>
      <c r="C1243" s="270">
        <f>C$19</f>
        <v>0</v>
      </c>
      <c r="D1243" s="142"/>
      <c r="E1243" s="142"/>
      <c r="F1243" s="144"/>
      <c r="G1243" s="142"/>
      <c r="H1243" s="142"/>
      <c r="I1243" s="153"/>
      <c r="J1243" s="92">
        <f t="shared" si="199"/>
        <v>0</v>
      </c>
      <c r="K1243" s="97">
        <f>K$19</f>
        <v>0</v>
      </c>
      <c r="L1243" s="94">
        <f t="shared" si="200"/>
        <v>0</v>
      </c>
    </row>
    <row r="1244" spans="2:12" ht="15" x14ac:dyDescent="0.25">
      <c r="B1244" s="31" t="s">
        <v>57</v>
      </c>
      <c r="C1244" s="270">
        <f>C$20</f>
        <v>0</v>
      </c>
      <c r="D1244" s="142"/>
      <c r="E1244" s="142"/>
      <c r="F1244" s="144"/>
      <c r="G1244" s="142"/>
      <c r="H1244" s="142"/>
      <c r="I1244" s="153"/>
      <c r="J1244" s="92">
        <f t="shared" si="199"/>
        <v>0</v>
      </c>
      <c r="K1244" s="93">
        <f>K$20</f>
        <v>0</v>
      </c>
      <c r="L1244" s="94">
        <f t="shared" si="200"/>
        <v>0</v>
      </c>
    </row>
    <row r="1245" spans="2:12" ht="15" x14ac:dyDescent="0.25">
      <c r="B1245" s="31" t="s">
        <v>58</v>
      </c>
      <c r="C1245" s="270">
        <f>C$21</f>
        <v>0</v>
      </c>
      <c r="D1245" s="142"/>
      <c r="E1245" s="142"/>
      <c r="F1245" s="144"/>
      <c r="G1245" s="142"/>
      <c r="H1245" s="142"/>
      <c r="I1245" s="153"/>
      <c r="J1245" s="92">
        <f t="shared" si="199"/>
        <v>0</v>
      </c>
      <c r="K1245" s="97">
        <f>K$21</f>
        <v>0</v>
      </c>
      <c r="L1245" s="94">
        <f t="shared" si="200"/>
        <v>0</v>
      </c>
    </row>
    <row r="1246" spans="2:12" ht="15" x14ac:dyDescent="0.25">
      <c r="B1246" s="31" t="s">
        <v>59</v>
      </c>
      <c r="C1246" s="270">
        <f>C$22</f>
        <v>0</v>
      </c>
      <c r="D1246" s="142"/>
      <c r="E1246" s="142"/>
      <c r="F1246" s="144"/>
      <c r="G1246" s="142"/>
      <c r="H1246" s="142"/>
      <c r="I1246" s="153"/>
      <c r="J1246" s="92">
        <f t="shared" si="199"/>
        <v>0</v>
      </c>
      <c r="K1246" s="97">
        <f>K$22</f>
        <v>0</v>
      </c>
      <c r="L1246" s="94">
        <f t="shared" si="200"/>
        <v>0</v>
      </c>
    </row>
    <row r="1247" spans="2:12" ht="15" x14ac:dyDescent="0.25">
      <c r="B1247" s="31" t="s">
        <v>60</v>
      </c>
      <c r="C1247" s="270">
        <f>C$23</f>
        <v>0</v>
      </c>
      <c r="D1247" s="142"/>
      <c r="E1247" s="142"/>
      <c r="F1247" s="144"/>
      <c r="G1247" s="142"/>
      <c r="H1247" s="142"/>
      <c r="I1247" s="153"/>
      <c r="J1247" s="92">
        <f t="shared" si="199"/>
        <v>0</v>
      </c>
      <c r="K1247" s="93">
        <f>K$23</f>
        <v>0</v>
      </c>
      <c r="L1247" s="94">
        <f t="shared" si="200"/>
        <v>0</v>
      </c>
    </row>
    <row r="1248" spans="2:12" ht="15" x14ac:dyDescent="0.25">
      <c r="B1248" s="31" t="s">
        <v>61</v>
      </c>
      <c r="C1248" s="270">
        <f>C$24</f>
        <v>0</v>
      </c>
      <c r="D1248" s="142"/>
      <c r="E1248" s="142"/>
      <c r="F1248" s="144"/>
      <c r="G1248" s="142"/>
      <c r="H1248" s="142"/>
      <c r="I1248" s="153"/>
      <c r="J1248" s="92">
        <f t="shared" si="199"/>
        <v>0</v>
      </c>
      <c r="K1248" s="97">
        <f>K$24</f>
        <v>0</v>
      </c>
      <c r="L1248" s="94">
        <f t="shared" si="200"/>
        <v>0</v>
      </c>
    </row>
    <row r="1249" spans="2:12" ht="15" x14ac:dyDescent="0.25">
      <c r="B1249" s="31" t="s">
        <v>62</v>
      </c>
      <c r="C1249" s="270">
        <f>C$25</f>
        <v>0</v>
      </c>
      <c r="D1249" s="142"/>
      <c r="E1249" s="142"/>
      <c r="F1249" s="144"/>
      <c r="G1249" s="142"/>
      <c r="H1249" s="142"/>
      <c r="I1249" s="153"/>
      <c r="J1249" s="92">
        <f t="shared" si="199"/>
        <v>0</v>
      </c>
      <c r="K1249" s="97">
        <f>K$25</f>
        <v>0</v>
      </c>
      <c r="L1249" s="94">
        <f t="shared" si="200"/>
        <v>0</v>
      </c>
    </row>
    <row r="1250" spans="2:12" ht="15" x14ac:dyDescent="0.25">
      <c r="B1250" s="31" t="s">
        <v>63</v>
      </c>
      <c r="C1250" s="270">
        <f>C$26</f>
        <v>0</v>
      </c>
      <c r="D1250" s="142"/>
      <c r="E1250" s="142"/>
      <c r="F1250" s="144"/>
      <c r="G1250" s="142"/>
      <c r="H1250" s="142"/>
      <c r="I1250" s="153"/>
      <c r="J1250" s="92">
        <f t="shared" si="199"/>
        <v>0</v>
      </c>
      <c r="K1250" s="93">
        <f>K$26</f>
        <v>0</v>
      </c>
      <c r="L1250" s="94">
        <f t="shared" si="200"/>
        <v>0</v>
      </c>
    </row>
    <row r="1251" spans="2:12" ht="15" x14ac:dyDescent="0.25">
      <c r="B1251" s="31" t="s">
        <v>64</v>
      </c>
      <c r="C1251" s="270">
        <f>C$27</f>
        <v>0</v>
      </c>
      <c r="D1251" s="142"/>
      <c r="E1251" s="142"/>
      <c r="F1251" s="144"/>
      <c r="G1251" s="142"/>
      <c r="H1251" s="142"/>
      <c r="I1251" s="153"/>
      <c r="J1251" s="92">
        <f t="shared" si="199"/>
        <v>0</v>
      </c>
      <c r="K1251" s="97">
        <f>K$27</f>
        <v>0</v>
      </c>
      <c r="L1251" s="94">
        <f t="shared" si="200"/>
        <v>0</v>
      </c>
    </row>
    <row r="1252" spans="2:12" ht="15" x14ac:dyDescent="0.25">
      <c r="B1252" s="31" t="s">
        <v>65</v>
      </c>
      <c r="C1252" s="270">
        <f>C$28</f>
        <v>0</v>
      </c>
      <c r="D1252" s="142"/>
      <c r="E1252" s="142"/>
      <c r="F1252" s="144"/>
      <c r="G1252" s="142"/>
      <c r="H1252" s="142"/>
      <c r="I1252" s="153"/>
      <c r="J1252" s="92">
        <f t="shared" si="199"/>
        <v>0</v>
      </c>
      <c r="K1252" s="97">
        <f>K$28</f>
        <v>0</v>
      </c>
      <c r="L1252" s="94">
        <f t="shared" si="200"/>
        <v>0</v>
      </c>
    </row>
    <row r="1253" spans="2:12" ht="15" x14ac:dyDescent="0.25">
      <c r="B1253" s="31" t="s">
        <v>66</v>
      </c>
      <c r="C1253" s="270">
        <f>C$29</f>
        <v>0</v>
      </c>
      <c r="D1253" s="142"/>
      <c r="E1253" s="142"/>
      <c r="F1253" s="144"/>
      <c r="G1253" s="142"/>
      <c r="H1253" s="142"/>
      <c r="I1253" s="153"/>
      <c r="J1253" s="92">
        <f t="shared" si="199"/>
        <v>0</v>
      </c>
      <c r="K1253" s="93">
        <f>K$29</f>
        <v>0</v>
      </c>
      <c r="L1253" s="94">
        <f t="shared" si="200"/>
        <v>0</v>
      </c>
    </row>
    <row r="1254" spans="2:12" ht="15" x14ac:dyDescent="0.25">
      <c r="B1254" s="31" t="s">
        <v>398</v>
      </c>
      <c r="C1254" s="270">
        <f>C$30</f>
        <v>0</v>
      </c>
      <c r="D1254" s="142"/>
      <c r="E1254" s="142"/>
      <c r="F1254" s="144"/>
      <c r="G1254" s="142"/>
      <c r="H1254" s="142"/>
      <c r="I1254" s="153"/>
      <c r="J1254" s="92">
        <f>IF(G1254&gt;0,(D1254*(F1254/G1254)),0)</f>
        <v>0</v>
      </c>
      <c r="K1254" s="97">
        <f>K$30</f>
        <v>0</v>
      </c>
      <c r="L1254" s="94">
        <f>IF(K1254&gt;0,((J1254/K1254)*I1254),0)</f>
        <v>0</v>
      </c>
    </row>
    <row r="1255" spans="2:12" ht="15" x14ac:dyDescent="0.25">
      <c r="B1255" s="31" t="s">
        <v>399</v>
      </c>
      <c r="C1255" s="270">
        <f>C$31</f>
        <v>0</v>
      </c>
      <c r="D1255" s="142"/>
      <c r="E1255" s="142"/>
      <c r="F1255" s="144"/>
      <c r="G1255" s="142"/>
      <c r="H1255" s="142"/>
      <c r="I1255" s="153"/>
      <c r="J1255" s="92">
        <f t="shared" ref="J1255:J1265" si="201">IF(G1255&gt;0,(D1255*(F1255/G1255)),0)</f>
        <v>0</v>
      </c>
      <c r="K1255" s="97">
        <f>K$31</f>
        <v>0</v>
      </c>
      <c r="L1255" s="94">
        <f t="shared" ref="L1255:L1265" si="202">IF(K1255&gt;0,((J1255/K1255)*I1255),0)</f>
        <v>0</v>
      </c>
    </row>
    <row r="1256" spans="2:12" ht="15" x14ac:dyDescent="0.25">
      <c r="B1256" s="31" t="s">
        <v>400</v>
      </c>
      <c r="C1256" s="270">
        <f>C$32</f>
        <v>0</v>
      </c>
      <c r="D1256" s="142"/>
      <c r="E1256" s="142"/>
      <c r="F1256" s="144"/>
      <c r="G1256" s="142"/>
      <c r="H1256" s="142"/>
      <c r="I1256" s="153"/>
      <c r="J1256" s="92">
        <f t="shared" si="201"/>
        <v>0</v>
      </c>
      <c r="K1256" s="93">
        <f>K$32</f>
        <v>0</v>
      </c>
      <c r="L1256" s="94">
        <f t="shared" si="202"/>
        <v>0</v>
      </c>
    </row>
    <row r="1257" spans="2:12" ht="15" x14ac:dyDescent="0.25">
      <c r="B1257" s="31" t="s">
        <v>401</v>
      </c>
      <c r="C1257" s="270">
        <f>C$33</f>
        <v>0</v>
      </c>
      <c r="D1257" s="142"/>
      <c r="E1257" s="142"/>
      <c r="F1257" s="144"/>
      <c r="G1257" s="142"/>
      <c r="H1257" s="142"/>
      <c r="I1257" s="153"/>
      <c r="J1257" s="92">
        <f t="shared" si="201"/>
        <v>0</v>
      </c>
      <c r="K1257" s="97">
        <f>K$33</f>
        <v>0</v>
      </c>
      <c r="L1257" s="94">
        <f t="shared" si="202"/>
        <v>0</v>
      </c>
    </row>
    <row r="1258" spans="2:12" ht="15" x14ac:dyDescent="0.25">
      <c r="B1258" s="31" t="s">
        <v>402</v>
      </c>
      <c r="C1258" s="270">
        <f>C$34</f>
        <v>0</v>
      </c>
      <c r="D1258" s="142"/>
      <c r="E1258" s="142"/>
      <c r="F1258" s="144"/>
      <c r="G1258" s="142"/>
      <c r="H1258" s="142"/>
      <c r="I1258" s="153"/>
      <c r="J1258" s="92">
        <f t="shared" si="201"/>
        <v>0</v>
      </c>
      <c r="K1258" s="97">
        <f>K$34</f>
        <v>0</v>
      </c>
      <c r="L1258" s="94">
        <f t="shared" si="202"/>
        <v>0</v>
      </c>
    </row>
    <row r="1259" spans="2:12" ht="15" x14ac:dyDescent="0.25">
      <c r="B1259" s="31" t="s">
        <v>403</v>
      </c>
      <c r="C1259" s="270">
        <f>C$35</f>
        <v>0</v>
      </c>
      <c r="D1259" s="142"/>
      <c r="E1259" s="142"/>
      <c r="F1259" s="144"/>
      <c r="G1259" s="142"/>
      <c r="H1259" s="142"/>
      <c r="I1259" s="153"/>
      <c r="J1259" s="92">
        <f t="shared" si="201"/>
        <v>0</v>
      </c>
      <c r="K1259" s="93">
        <f>K$35</f>
        <v>0</v>
      </c>
      <c r="L1259" s="94">
        <f t="shared" si="202"/>
        <v>0</v>
      </c>
    </row>
    <row r="1260" spans="2:12" ht="15" x14ac:dyDescent="0.25">
      <c r="B1260" s="31" t="s">
        <v>404</v>
      </c>
      <c r="C1260" s="270">
        <f>C$36</f>
        <v>0</v>
      </c>
      <c r="D1260" s="142"/>
      <c r="E1260" s="142"/>
      <c r="F1260" s="144"/>
      <c r="G1260" s="142"/>
      <c r="H1260" s="142"/>
      <c r="I1260" s="153"/>
      <c r="J1260" s="92">
        <f t="shared" si="201"/>
        <v>0</v>
      </c>
      <c r="K1260" s="97">
        <f>K$36</f>
        <v>0</v>
      </c>
      <c r="L1260" s="94">
        <f t="shared" si="202"/>
        <v>0</v>
      </c>
    </row>
    <row r="1261" spans="2:12" ht="15" x14ac:dyDescent="0.25">
      <c r="B1261" s="31" t="s">
        <v>405</v>
      </c>
      <c r="C1261" s="270">
        <f>C$37</f>
        <v>0</v>
      </c>
      <c r="D1261" s="142"/>
      <c r="E1261" s="142"/>
      <c r="F1261" s="144"/>
      <c r="G1261" s="142"/>
      <c r="H1261" s="142"/>
      <c r="I1261" s="153"/>
      <c r="J1261" s="92">
        <f t="shared" si="201"/>
        <v>0</v>
      </c>
      <c r="K1261" s="97">
        <f>K$37</f>
        <v>0</v>
      </c>
      <c r="L1261" s="94">
        <f t="shared" si="202"/>
        <v>0</v>
      </c>
    </row>
    <row r="1262" spans="2:12" ht="15" x14ac:dyDescent="0.25">
      <c r="B1262" s="31" t="s">
        <v>406</v>
      </c>
      <c r="C1262" s="270">
        <f>C$38</f>
        <v>0</v>
      </c>
      <c r="D1262" s="142"/>
      <c r="E1262" s="142"/>
      <c r="F1262" s="144"/>
      <c r="G1262" s="142"/>
      <c r="H1262" s="142"/>
      <c r="I1262" s="153"/>
      <c r="J1262" s="92">
        <f t="shared" si="201"/>
        <v>0</v>
      </c>
      <c r="K1262" s="93">
        <f>K$38</f>
        <v>0</v>
      </c>
      <c r="L1262" s="94">
        <f t="shared" si="202"/>
        <v>0</v>
      </c>
    </row>
    <row r="1263" spans="2:12" ht="15" x14ac:dyDescent="0.25">
      <c r="B1263" s="31" t="s">
        <v>407</v>
      </c>
      <c r="C1263" s="270">
        <f>C$39</f>
        <v>0</v>
      </c>
      <c r="D1263" s="142"/>
      <c r="E1263" s="142"/>
      <c r="F1263" s="144"/>
      <c r="G1263" s="142"/>
      <c r="H1263" s="142"/>
      <c r="I1263" s="153"/>
      <c r="J1263" s="92">
        <f t="shared" si="201"/>
        <v>0</v>
      </c>
      <c r="K1263" s="97">
        <f>K$39</f>
        <v>0</v>
      </c>
      <c r="L1263" s="94">
        <f t="shared" si="202"/>
        <v>0</v>
      </c>
    </row>
    <row r="1264" spans="2:12" ht="15" x14ac:dyDescent="0.25">
      <c r="B1264" s="31" t="s">
        <v>408</v>
      </c>
      <c r="C1264" s="270">
        <f>C$40</f>
        <v>0</v>
      </c>
      <c r="D1264" s="142"/>
      <c r="E1264" s="142"/>
      <c r="F1264" s="144"/>
      <c r="G1264" s="142"/>
      <c r="H1264" s="142"/>
      <c r="I1264" s="153"/>
      <c r="J1264" s="92">
        <f t="shared" si="201"/>
        <v>0</v>
      </c>
      <c r="K1264" s="97">
        <f>K$40</f>
        <v>0</v>
      </c>
      <c r="L1264" s="94">
        <f t="shared" si="202"/>
        <v>0</v>
      </c>
    </row>
    <row r="1265" spans="2:12" ht="15" x14ac:dyDescent="0.25">
      <c r="B1265" s="31" t="s">
        <v>409</v>
      </c>
      <c r="C1265" s="270">
        <f>C$41</f>
        <v>0</v>
      </c>
      <c r="D1265" s="142"/>
      <c r="E1265" s="142"/>
      <c r="F1265" s="144"/>
      <c r="G1265" s="142"/>
      <c r="H1265" s="142"/>
      <c r="I1265" s="153"/>
      <c r="J1265" s="92">
        <f t="shared" si="201"/>
        <v>0</v>
      </c>
      <c r="K1265" s="93">
        <f>K$41</f>
        <v>0</v>
      </c>
      <c r="L1265" s="94">
        <f t="shared" si="202"/>
        <v>0</v>
      </c>
    </row>
    <row r="1266" spans="2:12" ht="15" x14ac:dyDescent="0.25">
      <c r="B1266" s="31" t="s">
        <v>410</v>
      </c>
      <c r="C1266" s="270">
        <f>C$42</f>
        <v>0</v>
      </c>
      <c r="D1266" s="142"/>
      <c r="E1266" s="142"/>
      <c r="F1266" s="144"/>
      <c r="G1266" s="142"/>
      <c r="H1266" s="142"/>
      <c r="I1266" s="153"/>
      <c r="J1266" s="92">
        <f>IF(G1266&gt;0,(D1266*(F1266/G1266)),0)</f>
        <v>0</v>
      </c>
      <c r="K1266" s="97">
        <f>K$42</f>
        <v>0</v>
      </c>
      <c r="L1266" s="94">
        <f>IF(K1266&gt;0,((J1266/K1266)*I1266),0)</f>
        <v>0</v>
      </c>
    </row>
    <row r="1267" spans="2:12" ht="15" x14ac:dyDescent="0.25">
      <c r="B1267" s="31" t="s">
        <v>411</v>
      </c>
      <c r="C1267" s="270">
        <f>C$43</f>
        <v>0</v>
      </c>
      <c r="D1267" s="142"/>
      <c r="E1267" s="142"/>
      <c r="F1267" s="144"/>
      <c r="G1267" s="142"/>
      <c r="H1267" s="142"/>
      <c r="I1267" s="153"/>
      <c r="J1267" s="92">
        <f t="shared" ref="J1267:J1278" si="203">IF(G1267&gt;0,(D1267*(F1267/G1267)),0)</f>
        <v>0</v>
      </c>
      <c r="K1267" s="97">
        <f>K$43</f>
        <v>0</v>
      </c>
      <c r="L1267" s="94">
        <f t="shared" ref="L1267:L1278" si="204">IF(K1267&gt;0,((J1267/K1267)*I1267),0)</f>
        <v>0</v>
      </c>
    </row>
    <row r="1268" spans="2:12" ht="15" x14ac:dyDescent="0.25">
      <c r="B1268" s="31" t="s">
        <v>412</v>
      </c>
      <c r="C1268" s="270">
        <f>C$44</f>
        <v>0</v>
      </c>
      <c r="D1268" s="142"/>
      <c r="E1268" s="142"/>
      <c r="F1268" s="144"/>
      <c r="G1268" s="142"/>
      <c r="H1268" s="142"/>
      <c r="I1268" s="153"/>
      <c r="J1268" s="92">
        <f t="shared" si="203"/>
        <v>0</v>
      </c>
      <c r="K1268" s="93">
        <f>K$44</f>
        <v>0</v>
      </c>
      <c r="L1268" s="94">
        <f t="shared" si="204"/>
        <v>0</v>
      </c>
    </row>
    <row r="1269" spans="2:12" ht="15" x14ac:dyDescent="0.25">
      <c r="B1269" s="31" t="s">
        <v>413</v>
      </c>
      <c r="C1269" s="270">
        <f>C$45</f>
        <v>0</v>
      </c>
      <c r="D1269" s="142"/>
      <c r="E1269" s="142"/>
      <c r="F1269" s="144"/>
      <c r="G1269" s="142"/>
      <c r="H1269" s="142"/>
      <c r="I1269" s="153"/>
      <c r="J1269" s="92">
        <f t="shared" si="203"/>
        <v>0</v>
      </c>
      <c r="K1269" s="97">
        <f>K$45</f>
        <v>0</v>
      </c>
      <c r="L1269" s="94">
        <f t="shared" si="204"/>
        <v>0</v>
      </c>
    </row>
    <row r="1270" spans="2:12" ht="15" x14ac:dyDescent="0.25">
      <c r="B1270" s="31" t="s">
        <v>414</v>
      </c>
      <c r="C1270" s="270">
        <f>C$46</f>
        <v>0</v>
      </c>
      <c r="D1270" s="142"/>
      <c r="E1270" s="142"/>
      <c r="F1270" s="144"/>
      <c r="G1270" s="142"/>
      <c r="H1270" s="142"/>
      <c r="I1270" s="153"/>
      <c r="J1270" s="92">
        <f t="shared" si="203"/>
        <v>0</v>
      </c>
      <c r="K1270" s="97">
        <f>K$46</f>
        <v>0</v>
      </c>
      <c r="L1270" s="94">
        <f t="shared" si="204"/>
        <v>0</v>
      </c>
    </row>
    <row r="1271" spans="2:12" ht="15" x14ac:dyDescent="0.25">
      <c r="B1271" s="31" t="s">
        <v>415</v>
      </c>
      <c r="C1271" s="270">
        <f>C$47</f>
        <v>0</v>
      </c>
      <c r="D1271" s="142"/>
      <c r="E1271" s="142"/>
      <c r="F1271" s="144"/>
      <c r="G1271" s="142"/>
      <c r="H1271" s="142"/>
      <c r="I1271" s="153"/>
      <c r="J1271" s="92">
        <f t="shared" si="203"/>
        <v>0</v>
      </c>
      <c r="K1271" s="93">
        <f>K$47</f>
        <v>0</v>
      </c>
      <c r="L1271" s="94">
        <f t="shared" si="204"/>
        <v>0</v>
      </c>
    </row>
    <row r="1272" spans="2:12" ht="15" x14ac:dyDescent="0.25">
      <c r="B1272" s="31" t="s">
        <v>416</v>
      </c>
      <c r="C1272" s="270">
        <f>C$48</f>
        <v>0</v>
      </c>
      <c r="D1272" s="142"/>
      <c r="E1272" s="142"/>
      <c r="F1272" s="144"/>
      <c r="G1272" s="142"/>
      <c r="H1272" s="142"/>
      <c r="I1272" s="153"/>
      <c r="J1272" s="92">
        <f t="shared" si="203"/>
        <v>0</v>
      </c>
      <c r="K1272" s="97">
        <f>K$48</f>
        <v>0</v>
      </c>
      <c r="L1272" s="94">
        <f t="shared" si="204"/>
        <v>0</v>
      </c>
    </row>
    <row r="1273" spans="2:12" ht="15" x14ac:dyDescent="0.25">
      <c r="B1273" s="31" t="s">
        <v>417</v>
      </c>
      <c r="C1273" s="270">
        <f>C$49</f>
        <v>0</v>
      </c>
      <c r="D1273" s="142"/>
      <c r="E1273" s="142"/>
      <c r="F1273" s="144"/>
      <c r="G1273" s="142"/>
      <c r="H1273" s="142"/>
      <c r="I1273" s="153"/>
      <c r="J1273" s="92">
        <f t="shared" si="203"/>
        <v>0</v>
      </c>
      <c r="K1273" s="97">
        <f>K$49</f>
        <v>0</v>
      </c>
      <c r="L1273" s="94">
        <f t="shared" si="204"/>
        <v>0</v>
      </c>
    </row>
    <row r="1274" spans="2:12" ht="15" x14ac:dyDescent="0.25">
      <c r="B1274" s="31" t="s">
        <v>418</v>
      </c>
      <c r="C1274" s="270">
        <f>C$50</f>
        <v>0</v>
      </c>
      <c r="D1274" s="142"/>
      <c r="E1274" s="142"/>
      <c r="F1274" s="144"/>
      <c r="G1274" s="142"/>
      <c r="H1274" s="142"/>
      <c r="I1274" s="153"/>
      <c r="J1274" s="92">
        <f t="shared" si="203"/>
        <v>0</v>
      </c>
      <c r="K1274" s="93">
        <f>K$50</f>
        <v>0</v>
      </c>
      <c r="L1274" s="94">
        <f t="shared" si="204"/>
        <v>0</v>
      </c>
    </row>
    <row r="1275" spans="2:12" ht="15" x14ac:dyDescent="0.25">
      <c r="B1275" s="31" t="s">
        <v>419</v>
      </c>
      <c r="C1275" s="270">
        <f>C$51</f>
        <v>0</v>
      </c>
      <c r="D1275" s="142"/>
      <c r="E1275" s="142"/>
      <c r="F1275" s="144"/>
      <c r="G1275" s="142"/>
      <c r="H1275" s="142"/>
      <c r="I1275" s="153"/>
      <c r="J1275" s="92">
        <f t="shared" si="203"/>
        <v>0</v>
      </c>
      <c r="K1275" s="97">
        <f>K$51</f>
        <v>0</v>
      </c>
      <c r="L1275" s="94">
        <f t="shared" si="204"/>
        <v>0</v>
      </c>
    </row>
    <row r="1276" spans="2:12" ht="15" x14ac:dyDescent="0.25">
      <c r="B1276" s="31" t="s">
        <v>420</v>
      </c>
      <c r="C1276" s="270">
        <f>C$52</f>
        <v>0</v>
      </c>
      <c r="D1276" s="142"/>
      <c r="E1276" s="142"/>
      <c r="F1276" s="144"/>
      <c r="G1276" s="142"/>
      <c r="H1276" s="142"/>
      <c r="I1276" s="153"/>
      <c r="J1276" s="92">
        <f t="shared" si="203"/>
        <v>0</v>
      </c>
      <c r="K1276" s="97">
        <f>K$52</f>
        <v>0</v>
      </c>
      <c r="L1276" s="94">
        <f t="shared" si="204"/>
        <v>0</v>
      </c>
    </row>
    <row r="1277" spans="2:12" ht="15" x14ac:dyDescent="0.25">
      <c r="B1277" s="31" t="s">
        <v>421</v>
      </c>
      <c r="C1277" s="270">
        <f>C$53</f>
        <v>0</v>
      </c>
      <c r="D1277" s="142"/>
      <c r="E1277" s="142"/>
      <c r="F1277" s="144"/>
      <c r="G1277" s="142"/>
      <c r="H1277" s="142"/>
      <c r="I1277" s="153"/>
      <c r="J1277" s="92">
        <f t="shared" si="203"/>
        <v>0</v>
      </c>
      <c r="K1277" s="93">
        <f>K$53</f>
        <v>0</v>
      </c>
      <c r="L1277" s="94">
        <f t="shared" si="204"/>
        <v>0</v>
      </c>
    </row>
    <row r="1278" spans="2:12" ht="15" x14ac:dyDescent="0.25">
      <c r="B1278" s="31" t="s">
        <v>422</v>
      </c>
      <c r="C1278" s="270">
        <f>C$54</f>
        <v>0</v>
      </c>
      <c r="D1278" s="142"/>
      <c r="E1278" s="142"/>
      <c r="F1278" s="144"/>
      <c r="G1278" s="142"/>
      <c r="H1278" s="142"/>
      <c r="I1278" s="153"/>
      <c r="J1278" s="92">
        <f t="shared" si="203"/>
        <v>0</v>
      </c>
      <c r="K1278" s="97">
        <f>K$54</f>
        <v>0</v>
      </c>
      <c r="L1278" s="94">
        <f t="shared" si="204"/>
        <v>0</v>
      </c>
    </row>
    <row r="1279" spans="2:12" ht="15" x14ac:dyDescent="0.25">
      <c r="B1279" s="31" t="s">
        <v>423</v>
      </c>
      <c r="C1279" s="270">
        <f>C$55</f>
        <v>0</v>
      </c>
      <c r="D1279" s="142"/>
      <c r="E1279" s="142"/>
      <c r="F1279" s="144"/>
      <c r="G1279" s="142"/>
      <c r="H1279" s="142"/>
      <c r="I1279" s="153"/>
      <c r="J1279" s="92">
        <f>IF(G1279&gt;0,(D1279*(F1279/G1279)),0)</f>
        <v>0</v>
      </c>
      <c r="K1279" s="97">
        <f>K$55</f>
        <v>0</v>
      </c>
      <c r="L1279" s="94">
        <f>IF(K1279&gt;0,((J1279/K1279)*I1279),0)</f>
        <v>0</v>
      </c>
    </row>
    <row r="1280" spans="2:12" ht="15" x14ac:dyDescent="0.25">
      <c r="B1280" s="31" t="s">
        <v>424</v>
      </c>
      <c r="C1280" s="270">
        <f>C$56</f>
        <v>0</v>
      </c>
      <c r="D1280" s="142"/>
      <c r="E1280" s="142"/>
      <c r="F1280" s="144"/>
      <c r="G1280" s="142"/>
      <c r="H1280" s="142"/>
      <c r="I1280" s="153"/>
      <c r="J1280" s="92">
        <f t="shared" ref="J1280:J1290" si="205">IF(G1280&gt;0,(D1280*(F1280/G1280)),0)</f>
        <v>0</v>
      </c>
      <c r="K1280" s="93">
        <f>K$56</f>
        <v>0</v>
      </c>
      <c r="L1280" s="94">
        <f t="shared" ref="L1280:L1290" si="206">IF(K1280&gt;0,((J1280/K1280)*I1280),0)</f>
        <v>0</v>
      </c>
    </row>
    <row r="1281" spans="2:12" ht="15" x14ac:dyDescent="0.25">
      <c r="B1281" s="31" t="s">
        <v>425</v>
      </c>
      <c r="C1281" s="270">
        <f>C$57</f>
        <v>0</v>
      </c>
      <c r="D1281" s="142"/>
      <c r="E1281" s="142"/>
      <c r="F1281" s="144"/>
      <c r="G1281" s="142"/>
      <c r="H1281" s="142"/>
      <c r="I1281" s="153"/>
      <c r="J1281" s="92">
        <f t="shared" si="205"/>
        <v>0</v>
      </c>
      <c r="K1281" s="97">
        <f>K$57</f>
        <v>0</v>
      </c>
      <c r="L1281" s="94">
        <f t="shared" si="206"/>
        <v>0</v>
      </c>
    </row>
    <row r="1282" spans="2:12" ht="15" x14ac:dyDescent="0.25">
      <c r="B1282" s="31" t="s">
        <v>426</v>
      </c>
      <c r="C1282" s="270">
        <f>C$58</f>
        <v>0</v>
      </c>
      <c r="D1282" s="142"/>
      <c r="E1282" s="142"/>
      <c r="F1282" s="144"/>
      <c r="G1282" s="142"/>
      <c r="H1282" s="142"/>
      <c r="I1282" s="153"/>
      <c r="J1282" s="92">
        <f t="shared" si="205"/>
        <v>0</v>
      </c>
      <c r="K1282" s="97">
        <f>K$58</f>
        <v>0</v>
      </c>
      <c r="L1282" s="94">
        <f t="shared" si="206"/>
        <v>0</v>
      </c>
    </row>
    <row r="1283" spans="2:12" ht="15" x14ac:dyDescent="0.25">
      <c r="B1283" s="31" t="s">
        <v>427</v>
      </c>
      <c r="C1283" s="270">
        <f>C$59</f>
        <v>0</v>
      </c>
      <c r="D1283" s="142"/>
      <c r="E1283" s="142"/>
      <c r="F1283" s="144"/>
      <c r="G1283" s="142"/>
      <c r="H1283" s="142"/>
      <c r="I1283" s="153"/>
      <c r="J1283" s="92">
        <f t="shared" si="205"/>
        <v>0</v>
      </c>
      <c r="K1283" s="93">
        <f>K$59</f>
        <v>0</v>
      </c>
      <c r="L1283" s="94">
        <f t="shared" si="206"/>
        <v>0</v>
      </c>
    </row>
    <row r="1284" spans="2:12" ht="15" x14ac:dyDescent="0.25">
      <c r="B1284" s="31" t="s">
        <v>428</v>
      </c>
      <c r="C1284" s="270">
        <f>C$60</f>
        <v>0</v>
      </c>
      <c r="D1284" s="142"/>
      <c r="E1284" s="142"/>
      <c r="F1284" s="144"/>
      <c r="G1284" s="142"/>
      <c r="H1284" s="142"/>
      <c r="I1284" s="153"/>
      <c r="J1284" s="92">
        <f t="shared" si="205"/>
        <v>0</v>
      </c>
      <c r="K1284" s="97">
        <f>K$60</f>
        <v>0</v>
      </c>
      <c r="L1284" s="94">
        <f t="shared" si="206"/>
        <v>0</v>
      </c>
    </row>
    <row r="1285" spans="2:12" ht="15" x14ac:dyDescent="0.25">
      <c r="B1285" s="31" t="s">
        <v>429</v>
      </c>
      <c r="C1285" s="270">
        <f>C$61</f>
        <v>0</v>
      </c>
      <c r="D1285" s="142"/>
      <c r="E1285" s="142"/>
      <c r="F1285" s="144"/>
      <c r="G1285" s="142"/>
      <c r="H1285" s="142"/>
      <c r="I1285" s="153"/>
      <c r="J1285" s="92">
        <f t="shared" si="205"/>
        <v>0</v>
      </c>
      <c r="K1285" s="97">
        <f>K$61</f>
        <v>0</v>
      </c>
      <c r="L1285" s="94">
        <f t="shared" si="206"/>
        <v>0</v>
      </c>
    </row>
    <row r="1286" spans="2:12" ht="15" x14ac:dyDescent="0.25">
      <c r="B1286" s="31" t="s">
        <v>430</v>
      </c>
      <c r="C1286" s="270">
        <f>C$62</f>
        <v>0</v>
      </c>
      <c r="D1286" s="142"/>
      <c r="E1286" s="142"/>
      <c r="F1286" s="144"/>
      <c r="G1286" s="142"/>
      <c r="H1286" s="142"/>
      <c r="I1286" s="153"/>
      <c r="J1286" s="92">
        <f t="shared" si="205"/>
        <v>0</v>
      </c>
      <c r="K1286" s="93">
        <f>K$62</f>
        <v>0</v>
      </c>
      <c r="L1286" s="94">
        <f t="shared" si="206"/>
        <v>0</v>
      </c>
    </row>
    <row r="1287" spans="2:12" ht="15" x14ac:dyDescent="0.25">
      <c r="B1287" s="31" t="s">
        <v>431</v>
      </c>
      <c r="C1287" s="270">
        <f>C$63</f>
        <v>0</v>
      </c>
      <c r="D1287" s="142"/>
      <c r="E1287" s="142"/>
      <c r="F1287" s="144"/>
      <c r="G1287" s="142"/>
      <c r="H1287" s="142"/>
      <c r="I1287" s="153"/>
      <c r="J1287" s="92">
        <f t="shared" si="205"/>
        <v>0</v>
      </c>
      <c r="K1287" s="97">
        <f>K$63</f>
        <v>0</v>
      </c>
      <c r="L1287" s="94">
        <f t="shared" si="206"/>
        <v>0</v>
      </c>
    </row>
    <row r="1288" spans="2:12" ht="15" x14ac:dyDescent="0.25">
      <c r="B1288" s="31" t="s">
        <v>432</v>
      </c>
      <c r="C1288" s="270">
        <f>C$64</f>
        <v>0</v>
      </c>
      <c r="D1288" s="142"/>
      <c r="E1288" s="142"/>
      <c r="F1288" s="144"/>
      <c r="G1288" s="142"/>
      <c r="H1288" s="142"/>
      <c r="I1288" s="153"/>
      <c r="J1288" s="92">
        <f t="shared" si="205"/>
        <v>0</v>
      </c>
      <c r="K1288" s="97">
        <f>K$64</f>
        <v>0</v>
      </c>
      <c r="L1288" s="94">
        <f t="shared" si="206"/>
        <v>0</v>
      </c>
    </row>
    <row r="1289" spans="2:12" ht="15" x14ac:dyDescent="0.25">
      <c r="B1289" s="31" t="s">
        <v>433</v>
      </c>
      <c r="C1289" s="270">
        <f>C$65</f>
        <v>0</v>
      </c>
      <c r="D1289" s="142"/>
      <c r="E1289" s="142"/>
      <c r="F1289" s="144"/>
      <c r="G1289" s="142"/>
      <c r="H1289" s="142"/>
      <c r="I1289" s="153"/>
      <c r="J1289" s="92">
        <f t="shared" si="205"/>
        <v>0</v>
      </c>
      <c r="K1289" s="93">
        <f>K$65</f>
        <v>0</v>
      </c>
      <c r="L1289" s="94">
        <f t="shared" si="206"/>
        <v>0</v>
      </c>
    </row>
    <row r="1290" spans="2:12" ht="15" x14ac:dyDescent="0.25">
      <c r="B1290" s="31" t="s">
        <v>434</v>
      </c>
      <c r="C1290" s="270">
        <f>C$66</f>
        <v>0</v>
      </c>
      <c r="D1290" s="142"/>
      <c r="E1290" s="142"/>
      <c r="F1290" s="144"/>
      <c r="G1290" s="142"/>
      <c r="H1290" s="142"/>
      <c r="I1290" s="153"/>
      <c r="J1290" s="92">
        <f t="shared" si="205"/>
        <v>0</v>
      </c>
      <c r="K1290" s="97">
        <f>K$66</f>
        <v>0</v>
      </c>
      <c r="L1290" s="94">
        <f t="shared" si="206"/>
        <v>0</v>
      </c>
    </row>
    <row r="1291" spans="2:12" ht="15" x14ac:dyDescent="0.25">
      <c r="B1291" s="31" t="s">
        <v>593</v>
      </c>
      <c r="C1291" s="270">
        <f>C$67</f>
        <v>0</v>
      </c>
      <c r="D1291" s="142"/>
      <c r="E1291" s="142"/>
      <c r="F1291" s="144"/>
      <c r="G1291" s="142"/>
      <c r="H1291" s="142"/>
      <c r="I1291" s="153"/>
      <c r="J1291" s="92">
        <f>IF(G1291&gt;0,(D1291*(F1291/G1291)),0)</f>
        <v>0</v>
      </c>
      <c r="K1291" s="97">
        <f>K$67</f>
        <v>0</v>
      </c>
      <c r="L1291" s="94">
        <f>IF(K1291&gt;0,((J1291/K1291)*I1291),0)</f>
        <v>0</v>
      </c>
    </row>
    <row r="1292" spans="2:12" ht="15" x14ac:dyDescent="0.25">
      <c r="B1292" s="31" t="s">
        <v>594</v>
      </c>
      <c r="C1292" s="270">
        <f>C$68</f>
        <v>0</v>
      </c>
      <c r="D1292" s="142"/>
      <c r="E1292" s="142"/>
      <c r="F1292" s="144"/>
      <c r="G1292" s="142"/>
      <c r="H1292" s="142"/>
      <c r="I1292" s="153"/>
      <c r="J1292" s="92">
        <f t="shared" ref="J1292:J1303" si="207">IF(G1292&gt;0,(D1292*(F1292/G1292)),0)</f>
        <v>0</v>
      </c>
      <c r="K1292" s="93">
        <f>K$68</f>
        <v>0</v>
      </c>
      <c r="L1292" s="94">
        <f t="shared" ref="L1292:L1303" si="208">IF(K1292&gt;0,((J1292/K1292)*I1292),0)</f>
        <v>0</v>
      </c>
    </row>
    <row r="1293" spans="2:12" ht="15" x14ac:dyDescent="0.25">
      <c r="B1293" s="31" t="s">
        <v>595</v>
      </c>
      <c r="C1293" s="270">
        <f>C$69</f>
        <v>0</v>
      </c>
      <c r="D1293" s="142"/>
      <c r="E1293" s="142"/>
      <c r="F1293" s="144"/>
      <c r="G1293" s="142"/>
      <c r="H1293" s="142"/>
      <c r="I1293" s="153"/>
      <c r="J1293" s="92">
        <f t="shared" si="207"/>
        <v>0</v>
      </c>
      <c r="K1293" s="97">
        <f>K$69</f>
        <v>0</v>
      </c>
      <c r="L1293" s="94">
        <f t="shared" si="208"/>
        <v>0</v>
      </c>
    </row>
    <row r="1294" spans="2:12" ht="15" x14ac:dyDescent="0.25">
      <c r="B1294" s="31" t="s">
        <v>596</v>
      </c>
      <c r="C1294" s="270">
        <f>C$70</f>
        <v>0</v>
      </c>
      <c r="D1294" s="142"/>
      <c r="E1294" s="142"/>
      <c r="F1294" s="144"/>
      <c r="G1294" s="142"/>
      <c r="H1294" s="142"/>
      <c r="I1294" s="153"/>
      <c r="J1294" s="92">
        <f t="shared" si="207"/>
        <v>0</v>
      </c>
      <c r="K1294" s="97">
        <f>K$70</f>
        <v>0</v>
      </c>
      <c r="L1294" s="94">
        <f t="shared" si="208"/>
        <v>0</v>
      </c>
    </row>
    <row r="1295" spans="2:12" ht="15" x14ac:dyDescent="0.25">
      <c r="B1295" s="31" t="s">
        <v>597</v>
      </c>
      <c r="C1295" s="270">
        <f>C$71</f>
        <v>0</v>
      </c>
      <c r="D1295" s="142"/>
      <c r="E1295" s="142"/>
      <c r="F1295" s="144"/>
      <c r="G1295" s="142"/>
      <c r="H1295" s="142"/>
      <c r="I1295" s="153"/>
      <c r="J1295" s="92">
        <f t="shared" si="207"/>
        <v>0</v>
      </c>
      <c r="K1295" s="93">
        <f>K$71</f>
        <v>0</v>
      </c>
      <c r="L1295" s="94">
        <f t="shared" si="208"/>
        <v>0</v>
      </c>
    </row>
    <row r="1296" spans="2:12" ht="15" x14ac:dyDescent="0.25">
      <c r="B1296" s="31" t="s">
        <v>598</v>
      </c>
      <c r="C1296" s="270">
        <f>C$72</f>
        <v>0</v>
      </c>
      <c r="D1296" s="142"/>
      <c r="E1296" s="142"/>
      <c r="F1296" s="144"/>
      <c r="G1296" s="142"/>
      <c r="H1296" s="142"/>
      <c r="I1296" s="153"/>
      <c r="J1296" s="92">
        <f t="shared" si="207"/>
        <v>0</v>
      </c>
      <c r="K1296" s="97">
        <f>K$72</f>
        <v>0</v>
      </c>
      <c r="L1296" s="94">
        <f t="shared" si="208"/>
        <v>0</v>
      </c>
    </row>
    <row r="1297" spans="2:12" ht="15" x14ac:dyDescent="0.25">
      <c r="B1297" s="31" t="s">
        <v>599</v>
      </c>
      <c r="C1297" s="270">
        <f>C$73</f>
        <v>0</v>
      </c>
      <c r="D1297" s="142"/>
      <c r="E1297" s="142"/>
      <c r="F1297" s="144"/>
      <c r="G1297" s="142"/>
      <c r="H1297" s="142"/>
      <c r="I1297" s="153"/>
      <c r="J1297" s="92">
        <f t="shared" si="207"/>
        <v>0</v>
      </c>
      <c r="K1297" s="97">
        <f>K$73</f>
        <v>0</v>
      </c>
      <c r="L1297" s="94">
        <f t="shared" si="208"/>
        <v>0</v>
      </c>
    </row>
    <row r="1298" spans="2:12" ht="15" x14ac:dyDescent="0.25">
      <c r="B1298" s="31" t="s">
        <v>454</v>
      </c>
      <c r="C1298" s="270">
        <f>C$74</f>
        <v>0</v>
      </c>
      <c r="D1298" s="142"/>
      <c r="E1298" s="142"/>
      <c r="F1298" s="144"/>
      <c r="G1298" s="142"/>
      <c r="H1298" s="142"/>
      <c r="I1298" s="153"/>
      <c r="J1298" s="92">
        <f t="shared" si="207"/>
        <v>0</v>
      </c>
      <c r="K1298" s="93">
        <f>K$74</f>
        <v>0</v>
      </c>
      <c r="L1298" s="94">
        <f t="shared" si="208"/>
        <v>0</v>
      </c>
    </row>
    <row r="1299" spans="2:12" ht="15" x14ac:dyDescent="0.25">
      <c r="B1299" s="31" t="s">
        <v>455</v>
      </c>
      <c r="C1299" s="270">
        <f>C$75</f>
        <v>0</v>
      </c>
      <c r="D1299" s="142"/>
      <c r="E1299" s="142"/>
      <c r="F1299" s="144"/>
      <c r="G1299" s="142"/>
      <c r="H1299" s="142"/>
      <c r="I1299" s="153"/>
      <c r="J1299" s="92">
        <f t="shared" si="207"/>
        <v>0</v>
      </c>
      <c r="K1299" s="97">
        <f>K$75</f>
        <v>0</v>
      </c>
      <c r="L1299" s="94">
        <f t="shared" si="208"/>
        <v>0</v>
      </c>
    </row>
    <row r="1300" spans="2:12" ht="15" x14ac:dyDescent="0.25">
      <c r="B1300" s="31" t="s">
        <v>456</v>
      </c>
      <c r="C1300" s="270">
        <f>C$76</f>
        <v>0</v>
      </c>
      <c r="D1300" s="142"/>
      <c r="E1300" s="142"/>
      <c r="F1300" s="144"/>
      <c r="G1300" s="142"/>
      <c r="H1300" s="142"/>
      <c r="I1300" s="153"/>
      <c r="J1300" s="92">
        <f t="shared" si="207"/>
        <v>0</v>
      </c>
      <c r="K1300" s="97">
        <f>K$76</f>
        <v>0</v>
      </c>
      <c r="L1300" s="94">
        <f t="shared" si="208"/>
        <v>0</v>
      </c>
    </row>
    <row r="1301" spans="2:12" ht="15" x14ac:dyDescent="0.25">
      <c r="B1301" s="31" t="s">
        <v>457</v>
      </c>
      <c r="C1301" s="270">
        <f>C$77</f>
        <v>0</v>
      </c>
      <c r="D1301" s="142"/>
      <c r="E1301" s="142"/>
      <c r="F1301" s="144"/>
      <c r="G1301" s="142"/>
      <c r="H1301" s="142"/>
      <c r="I1301" s="153"/>
      <c r="J1301" s="92">
        <f t="shared" si="207"/>
        <v>0</v>
      </c>
      <c r="K1301" s="93">
        <f>K$77</f>
        <v>0</v>
      </c>
      <c r="L1301" s="94">
        <f t="shared" si="208"/>
        <v>0</v>
      </c>
    </row>
    <row r="1302" spans="2:12" ht="15" x14ac:dyDescent="0.25">
      <c r="B1302" s="31" t="s">
        <v>458</v>
      </c>
      <c r="C1302" s="270">
        <f>C$78</f>
        <v>0</v>
      </c>
      <c r="D1302" s="142"/>
      <c r="E1302" s="142"/>
      <c r="F1302" s="144"/>
      <c r="G1302" s="142"/>
      <c r="H1302" s="142"/>
      <c r="I1302" s="153"/>
      <c r="J1302" s="92">
        <f t="shared" si="207"/>
        <v>0</v>
      </c>
      <c r="K1302" s="97">
        <f>K$78</f>
        <v>0</v>
      </c>
      <c r="L1302" s="94">
        <f t="shared" si="208"/>
        <v>0</v>
      </c>
    </row>
    <row r="1303" spans="2:12" ht="15" x14ac:dyDescent="0.25">
      <c r="B1303" s="31" t="s">
        <v>459</v>
      </c>
      <c r="C1303" s="270">
        <f>C$79</f>
        <v>0</v>
      </c>
      <c r="D1303" s="142"/>
      <c r="E1303" s="142"/>
      <c r="F1303" s="144"/>
      <c r="G1303" s="142"/>
      <c r="H1303" s="142"/>
      <c r="I1303" s="153"/>
      <c r="J1303" s="92">
        <f t="shared" si="207"/>
        <v>0</v>
      </c>
      <c r="K1303" s="97">
        <f>K$79</f>
        <v>0</v>
      </c>
      <c r="L1303" s="94">
        <f t="shared" si="208"/>
        <v>0</v>
      </c>
    </row>
    <row r="1304" spans="2:12" ht="15" x14ac:dyDescent="0.25">
      <c r="B1304" s="31" t="s">
        <v>460</v>
      </c>
      <c r="C1304" s="270">
        <f>C$80</f>
        <v>0</v>
      </c>
      <c r="D1304" s="142"/>
      <c r="E1304" s="142"/>
      <c r="F1304" s="144"/>
      <c r="G1304" s="142"/>
      <c r="H1304" s="142"/>
      <c r="I1304" s="153"/>
      <c r="J1304" s="92">
        <f>IF(G1304&gt;0,(D1304*(F1304/G1304)),0)</f>
        <v>0</v>
      </c>
      <c r="K1304" s="93">
        <f>K$80</f>
        <v>0</v>
      </c>
      <c r="L1304" s="94">
        <f>IF(K1304&gt;0,((J1304/K1304)*I1304),0)</f>
        <v>0</v>
      </c>
    </row>
    <row r="1305" spans="2:12" ht="15" x14ac:dyDescent="0.25">
      <c r="B1305" s="31" t="s">
        <v>461</v>
      </c>
      <c r="C1305" s="270">
        <f>C$81</f>
        <v>0</v>
      </c>
      <c r="D1305" s="142"/>
      <c r="E1305" s="142"/>
      <c r="F1305" s="144"/>
      <c r="G1305" s="142"/>
      <c r="H1305" s="142"/>
      <c r="I1305" s="153"/>
      <c r="J1305" s="92">
        <f t="shared" ref="J1305:J1315" si="209">IF(G1305&gt;0,(D1305*(F1305/G1305)),0)</f>
        <v>0</v>
      </c>
      <c r="K1305" s="97">
        <f>K$81</f>
        <v>0</v>
      </c>
      <c r="L1305" s="94">
        <f t="shared" ref="L1305:L1315" si="210">IF(K1305&gt;0,((J1305/K1305)*I1305),0)</f>
        <v>0</v>
      </c>
    </row>
    <row r="1306" spans="2:12" ht="15" x14ac:dyDescent="0.25">
      <c r="B1306" s="31" t="s">
        <v>462</v>
      </c>
      <c r="C1306" s="270">
        <f>C$82</f>
        <v>0</v>
      </c>
      <c r="D1306" s="142"/>
      <c r="E1306" s="142"/>
      <c r="F1306" s="144"/>
      <c r="G1306" s="142"/>
      <c r="H1306" s="142"/>
      <c r="I1306" s="153"/>
      <c r="J1306" s="92">
        <f t="shared" si="209"/>
        <v>0</v>
      </c>
      <c r="K1306" s="97">
        <f>K$82</f>
        <v>0</v>
      </c>
      <c r="L1306" s="94">
        <f t="shared" si="210"/>
        <v>0</v>
      </c>
    </row>
    <row r="1307" spans="2:12" ht="15" x14ac:dyDescent="0.25">
      <c r="B1307" s="31" t="s">
        <v>463</v>
      </c>
      <c r="C1307" s="270">
        <f>C$83</f>
        <v>0</v>
      </c>
      <c r="D1307" s="142"/>
      <c r="E1307" s="142"/>
      <c r="F1307" s="144"/>
      <c r="G1307" s="142"/>
      <c r="H1307" s="142"/>
      <c r="I1307" s="153"/>
      <c r="J1307" s="92">
        <f t="shared" si="209"/>
        <v>0</v>
      </c>
      <c r="K1307" s="93">
        <f>K$83</f>
        <v>0</v>
      </c>
      <c r="L1307" s="94">
        <f t="shared" si="210"/>
        <v>0</v>
      </c>
    </row>
    <row r="1308" spans="2:12" ht="15" x14ac:dyDescent="0.25">
      <c r="B1308" s="31" t="s">
        <v>464</v>
      </c>
      <c r="C1308" s="270">
        <f>C$84</f>
        <v>0</v>
      </c>
      <c r="D1308" s="142"/>
      <c r="E1308" s="142"/>
      <c r="F1308" s="144"/>
      <c r="G1308" s="142"/>
      <c r="H1308" s="142"/>
      <c r="I1308" s="153"/>
      <c r="J1308" s="92">
        <f t="shared" si="209"/>
        <v>0</v>
      </c>
      <c r="K1308" s="97">
        <f>K$84</f>
        <v>0</v>
      </c>
      <c r="L1308" s="94">
        <f t="shared" si="210"/>
        <v>0</v>
      </c>
    </row>
    <row r="1309" spans="2:12" ht="15" x14ac:dyDescent="0.25">
      <c r="B1309" s="31" t="s">
        <v>465</v>
      </c>
      <c r="C1309" s="270">
        <f>C$85</f>
        <v>0</v>
      </c>
      <c r="D1309" s="142"/>
      <c r="E1309" s="142"/>
      <c r="F1309" s="144"/>
      <c r="G1309" s="142"/>
      <c r="H1309" s="142"/>
      <c r="I1309" s="153"/>
      <c r="J1309" s="92">
        <f t="shared" si="209"/>
        <v>0</v>
      </c>
      <c r="K1309" s="97">
        <f>K$85</f>
        <v>0</v>
      </c>
      <c r="L1309" s="94">
        <f t="shared" si="210"/>
        <v>0</v>
      </c>
    </row>
    <row r="1310" spans="2:12" ht="15" x14ac:dyDescent="0.25">
      <c r="B1310" s="31" t="s">
        <v>466</v>
      </c>
      <c r="C1310" s="270">
        <f>C$86</f>
        <v>0</v>
      </c>
      <c r="D1310" s="142"/>
      <c r="E1310" s="142"/>
      <c r="F1310" s="144"/>
      <c r="G1310" s="142"/>
      <c r="H1310" s="142"/>
      <c r="I1310" s="153"/>
      <c r="J1310" s="92">
        <f t="shared" si="209"/>
        <v>0</v>
      </c>
      <c r="K1310" s="93">
        <f>K$86</f>
        <v>0</v>
      </c>
      <c r="L1310" s="94">
        <f t="shared" si="210"/>
        <v>0</v>
      </c>
    </row>
    <row r="1311" spans="2:12" ht="15" x14ac:dyDescent="0.25">
      <c r="B1311" s="31" t="s">
        <v>467</v>
      </c>
      <c r="C1311" s="270">
        <f>C$87</f>
        <v>0</v>
      </c>
      <c r="D1311" s="142"/>
      <c r="E1311" s="142"/>
      <c r="F1311" s="144"/>
      <c r="G1311" s="142"/>
      <c r="H1311" s="142"/>
      <c r="I1311" s="153"/>
      <c r="J1311" s="92">
        <f t="shared" si="209"/>
        <v>0</v>
      </c>
      <c r="K1311" s="97">
        <f>K$87</f>
        <v>0</v>
      </c>
      <c r="L1311" s="94">
        <f t="shared" si="210"/>
        <v>0</v>
      </c>
    </row>
    <row r="1312" spans="2:12" ht="15" x14ac:dyDescent="0.25">
      <c r="B1312" s="31" t="s">
        <v>468</v>
      </c>
      <c r="C1312" s="270">
        <f>C$88</f>
        <v>0</v>
      </c>
      <c r="D1312" s="142"/>
      <c r="E1312" s="142"/>
      <c r="F1312" s="144"/>
      <c r="G1312" s="142"/>
      <c r="H1312" s="142"/>
      <c r="I1312" s="153"/>
      <c r="J1312" s="92">
        <f t="shared" si="209"/>
        <v>0</v>
      </c>
      <c r="K1312" s="97">
        <f>K$88</f>
        <v>0</v>
      </c>
      <c r="L1312" s="94">
        <f t="shared" si="210"/>
        <v>0</v>
      </c>
    </row>
    <row r="1313" spans="2:12" ht="15" x14ac:dyDescent="0.25">
      <c r="B1313" s="31" t="s">
        <v>469</v>
      </c>
      <c r="C1313" s="270">
        <f>C$89</f>
        <v>0</v>
      </c>
      <c r="D1313" s="142"/>
      <c r="E1313" s="142"/>
      <c r="F1313" s="144"/>
      <c r="G1313" s="142"/>
      <c r="H1313" s="142"/>
      <c r="I1313" s="153"/>
      <c r="J1313" s="92">
        <f t="shared" si="209"/>
        <v>0</v>
      </c>
      <c r="K1313" s="93">
        <f>K$89</f>
        <v>0</v>
      </c>
      <c r="L1313" s="94">
        <f t="shared" si="210"/>
        <v>0</v>
      </c>
    </row>
    <row r="1314" spans="2:12" ht="15" x14ac:dyDescent="0.25">
      <c r="B1314" s="31" t="s">
        <v>470</v>
      </c>
      <c r="C1314" s="270">
        <f>C$90</f>
        <v>0</v>
      </c>
      <c r="D1314" s="142"/>
      <c r="E1314" s="142"/>
      <c r="F1314" s="144"/>
      <c r="G1314" s="142"/>
      <c r="H1314" s="142"/>
      <c r="I1314" s="153"/>
      <c r="J1314" s="92">
        <f t="shared" si="209"/>
        <v>0</v>
      </c>
      <c r="K1314" s="97">
        <f>K$90</f>
        <v>0</v>
      </c>
      <c r="L1314" s="94">
        <f t="shared" si="210"/>
        <v>0</v>
      </c>
    </row>
    <row r="1315" spans="2:12" ht="15" x14ac:dyDescent="0.25">
      <c r="B1315" s="31" t="s">
        <v>471</v>
      </c>
      <c r="C1315" s="270">
        <f>C$91</f>
        <v>0</v>
      </c>
      <c r="D1315" s="142"/>
      <c r="E1315" s="142"/>
      <c r="F1315" s="144"/>
      <c r="G1315" s="142"/>
      <c r="H1315" s="142"/>
      <c r="I1315" s="153"/>
      <c r="J1315" s="92">
        <f t="shared" si="209"/>
        <v>0</v>
      </c>
      <c r="K1315" s="97">
        <f>K$91</f>
        <v>0</v>
      </c>
      <c r="L1315" s="94">
        <f t="shared" si="210"/>
        <v>0</v>
      </c>
    </row>
    <row r="1316" spans="2:12" ht="15" x14ac:dyDescent="0.25">
      <c r="B1316" s="31" t="s">
        <v>472</v>
      </c>
      <c r="C1316" s="270">
        <f>C$92</f>
        <v>0</v>
      </c>
      <c r="D1316" s="142"/>
      <c r="E1316" s="142"/>
      <c r="F1316" s="144"/>
      <c r="G1316" s="142"/>
      <c r="H1316" s="142"/>
      <c r="I1316" s="153"/>
      <c r="J1316" s="92">
        <f>IF(G1316&gt;0,(D1316*(F1316/G1316)),0)</f>
        <v>0</v>
      </c>
      <c r="K1316" s="93">
        <f>K$92</f>
        <v>0</v>
      </c>
      <c r="L1316" s="94">
        <f>IF(K1316&gt;0,((J1316/K1316)*I1316),0)</f>
        <v>0</v>
      </c>
    </row>
    <row r="1317" spans="2:12" ht="15" x14ac:dyDescent="0.25">
      <c r="B1317" s="31" t="s">
        <v>473</v>
      </c>
      <c r="C1317" s="270">
        <f>C$93</f>
        <v>0</v>
      </c>
      <c r="D1317" s="142"/>
      <c r="E1317" s="142"/>
      <c r="F1317" s="144"/>
      <c r="G1317" s="142"/>
      <c r="H1317" s="142"/>
      <c r="I1317" s="153"/>
      <c r="J1317" s="92">
        <f t="shared" ref="J1317:J1328" si="211">IF(G1317&gt;0,(D1317*(F1317/G1317)),0)</f>
        <v>0</v>
      </c>
      <c r="K1317" s="97">
        <f>K$93</f>
        <v>0</v>
      </c>
      <c r="L1317" s="94">
        <f t="shared" ref="L1317:L1328" si="212">IF(K1317&gt;0,((J1317/K1317)*I1317),0)</f>
        <v>0</v>
      </c>
    </row>
    <row r="1318" spans="2:12" ht="15" x14ac:dyDescent="0.25">
      <c r="B1318" s="31" t="s">
        <v>474</v>
      </c>
      <c r="C1318" s="270">
        <f>C$94</f>
        <v>0</v>
      </c>
      <c r="D1318" s="142"/>
      <c r="E1318" s="142"/>
      <c r="F1318" s="144"/>
      <c r="G1318" s="142"/>
      <c r="H1318" s="142"/>
      <c r="I1318" s="153"/>
      <c r="J1318" s="92">
        <f t="shared" si="211"/>
        <v>0</v>
      </c>
      <c r="K1318" s="97">
        <f>K$94</f>
        <v>0</v>
      </c>
      <c r="L1318" s="94">
        <f t="shared" si="212"/>
        <v>0</v>
      </c>
    </row>
    <row r="1319" spans="2:12" ht="15" x14ac:dyDescent="0.25">
      <c r="B1319" s="31" t="s">
        <v>475</v>
      </c>
      <c r="C1319" s="270">
        <f>C$95</f>
        <v>0</v>
      </c>
      <c r="D1319" s="142"/>
      <c r="E1319" s="142"/>
      <c r="F1319" s="144"/>
      <c r="G1319" s="142"/>
      <c r="H1319" s="142"/>
      <c r="I1319" s="153"/>
      <c r="J1319" s="92">
        <f t="shared" si="211"/>
        <v>0</v>
      </c>
      <c r="K1319" s="93">
        <f>K$95</f>
        <v>0</v>
      </c>
      <c r="L1319" s="94">
        <f t="shared" si="212"/>
        <v>0</v>
      </c>
    </row>
    <row r="1320" spans="2:12" ht="15" x14ac:dyDescent="0.25">
      <c r="B1320" s="31" t="s">
        <v>476</v>
      </c>
      <c r="C1320" s="270">
        <f>C$96</f>
        <v>0</v>
      </c>
      <c r="D1320" s="142"/>
      <c r="E1320" s="142"/>
      <c r="F1320" s="144"/>
      <c r="G1320" s="142"/>
      <c r="H1320" s="142"/>
      <c r="I1320" s="153"/>
      <c r="J1320" s="92">
        <f t="shared" si="211"/>
        <v>0</v>
      </c>
      <c r="K1320" s="97">
        <f>K$96</f>
        <v>0</v>
      </c>
      <c r="L1320" s="94">
        <f t="shared" si="212"/>
        <v>0</v>
      </c>
    </row>
    <row r="1321" spans="2:12" ht="15" x14ac:dyDescent="0.25">
      <c r="B1321" s="31" t="s">
        <v>477</v>
      </c>
      <c r="C1321" s="270">
        <f>C$97</f>
        <v>0</v>
      </c>
      <c r="D1321" s="142"/>
      <c r="E1321" s="142"/>
      <c r="F1321" s="144"/>
      <c r="G1321" s="142"/>
      <c r="H1321" s="142"/>
      <c r="I1321" s="153"/>
      <c r="J1321" s="92">
        <f t="shared" si="211"/>
        <v>0</v>
      </c>
      <c r="K1321" s="97">
        <f>K$97</f>
        <v>0</v>
      </c>
      <c r="L1321" s="94">
        <f t="shared" si="212"/>
        <v>0</v>
      </c>
    </row>
    <row r="1322" spans="2:12" ht="15" x14ac:dyDescent="0.25">
      <c r="B1322" s="31" t="s">
        <v>478</v>
      </c>
      <c r="C1322" s="270">
        <f>C$98</f>
        <v>0</v>
      </c>
      <c r="D1322" s="142"/>
      <c r="E1322" s="142"/>
      <c r="F1322" s="144"/>
      <c r="G1322" s="142"/>
      <c r="H1322" s="142"/>
      <c r="I1322" s="153"/>
      <c r="J1322" s="92">
        <f t="shared" si="211"/>
        <v>0</v>
      </c>
      <c r="K1322" s="93">
        <f>K$98</f>
        <v>0</v>
      </c>
      <c r="L1322" s="94">
        <f t="shared" si="212"/>
        <v>0</v>
      </c>
    </row>
    <row r="1323" spans="2:12" ht="15" x14ac:dyDescent="0.25">
      <c r="B1323" s="31" t="s">
        <v>479</v>
      </c>
      <c r="C1323" s="270">
        <f>C$99</f>
        <v>0</v>
      </c>
      <c r="D1323" s="142"/>
      <c r="E1323" s="142"/>
      <c r="F1323" s="144"/>
      <c r="G1323" s="142"/>
      <c r="H1323" s="142"/>
      <c r="I1323" s="153"/>
      <c r="J1323" s="92">
        <f t="shared" si="211"/>
        <v>0</v>
      </c>
      <c r="K1323" s="97">
        <f>K$99</f>
        <v>0</v>
      </c>
      <c r="L1323" s="94">
        <f t="shared" si="212"/>
        <v>0</v>
      </c>
    </row>
    <row r="1324" spans="2:12" ht="15" x14ac:dyDescent="0.25">
      <c r="B1324" s="31" t="s">
        <v>480</v>
      </c>
      <c r="C1324" s="270">
        <f>C$100</f>
        <v>0</v>
      </c>
      <c r="D1324" s="142"/>
      <c r="E1324" s="142"/>
      <c r="F1324" s="144"/>
      <c r="G1324" s="142"/>
      <c r="H1324" s="142"/>
      <c r="I1324" s="153"/>
      <c r="J1324" s="92">
        <f t="shared" si="211"/>
        <v>0</v>
      </c>
      <c r="K1324" s="97">
        <f>K$100</f>
        <v>0</v>
      </c>
      <c r="L1324" s="94">
        <f t="shared" si="212"/>
        <v>0</v>
      </c>
    </row>
    <row r="1325" spans="2:12" ht="15" x14ac:dyDescent="0.25">
      <c r="B1325" s="31" t="s">
        <v>481</v>
      </c>
      <c r="C1325" s="270">
        <f>C$101</f>
        <v>0</v>
      </c>
      <c r="D1325" s="142"/>
      <c r="E1325" s="142"/>
      <c r="F1325" s="144"/>
      <c r="G1325" s="142"/>
      <c r="H1325" s="142"/>
      <c r="I1325" s="153"/>
      <c r="J1325" s="92">
        <f t="shared" si="211"/>
        <v>0</v>
      </c>
      <c r="K1325" s="93">
        <f>K$101</f>
        <v>0</v>
      </c>
      <c r="L1325" s="94">
        <f t="shared" si="212"/>
        <v>0</v>
      </c>
    </row>
    <row r="1326" spans="2:12" ht="15" x14ac:dyDescent="0.25">
      <c r="B1326" s="31" t="s">
        <v>482</v>
      </c>
      <c r="C1326" s="270">
        <f>C$102</f>
        <v>0</v>
      </c>
      <c r="D1326" s="142"/>
      <c r="E1326" s="142"/>
      <c r="F1326" s="144"/>
      <c r="G1326" s="142"/>
      <c r="H1326" s="142"/>
      <c r="I1326" s="153"/>
      <c r="J1326" s="92">
        <f t="shared" si="211"/>
        <v>0</v>
      </c>
      <c r="K1326" s="97">
        <f>K$102</f>
        <v>0</v>
      </c>
      <c r="L1326" s="94">
        <f t="shared" si="212"/>
        <v>0</v>
      </c>
    </row>
    <row r="1327" spans="2:12" ht="15" x14ac:dyDescent="0.25">
      <c r="B1327" s="31" t="s">
        <v>483</v>
      </c>
      <c r="C1327" s="270">
        <f>C$103</f>
        <v>0</v>
      </c>
      <c r="D1327" s="142"/>
      <c r="E1327" s="142"/>
      <c r="F1327" s="144"/>
      <c r="G1327" s="142"/>
      <c r="H1327" s="142"/>
      <c r="I1327" s="153"/>
      <c r="J1327" s="92">
        <f t="shared" si="211"/>
        <v>0</v>
      </c>
      <c r="K1327" s="97">
        <f>K$103</f>
        <v>0</v>
      </c>
      <c r="L1327" s="94">
        <f t="shared" si="212"/>
        <v>0</v>
      </c>
    </row>
    <row r="1328" spans="2:12" ht="15" x14ac:dyDescent="0.25">
      <c r="B1328" s="31" t="s">
        <v>484</v>
      </c>
      <c r="C1328" s="270">
        <f>C$104</f>
        <v>0</v>
      </c>
      <c r="D1328" s="142"/>
      <c r="E1328" s="142"/>
      <c r="F1328" s="144"/>
      <c r="G1328" s="142"/>
      <c r="H1328" s="142"/>
      <c r="I1328" s="153"/>
      <c r="J1328" s="92">
        <f t="shared" si="211"/>
        <v>0</v>
      </c>
      <c r="K1328" s="93">
        <f>K$104</f>
        <v>0</v>
      </c>
      <c r="L1328" s="94">
        <f t="shared" si="212"/>
        <v>0</v>
      </c>
    </row>
    <row r="1329" spans="2:12" x14ac:dyDescent="0.2">
      <c r="C1329" s="31"/>
    </row>
    <row r="1330" spans="2:12" ht="15" x14ac:dyDescent="0.25">
      <c r="C1330" s="279" t="s">
        <v>651</v>
      </c>
      <c r="D1330" s="280"/>
      <c r="E1330" s="280"/>
      <c r="F1330" s="280"/>
      <c r="G1330" s="280"/>
      <c r="H1330" s="280"/>
      <c r="I1330" s="280"/>
      <c r="J1330" s="280"/>
      <c r="K1330" s="280"/>
      <c r="L1330" s="281"/>
    </row>
    <row r="1331" spans="2:12" ht="15" x14ac:dyDescent="0.25">
      <c r="B1331" s="31" t="s">
        <v>42</v>
      </c>
      <c r="C1331" s="270">
        <f>C$5</f>
        <v>0</v>
      </c>
      <c r="D1331" s="142"/>
      <c r="E1331" s="142"/>
      <c r="F1331" s="144"/>
      <c r="G1331" s="142"/>
      <c r="H1331" s="142"/>
      <c r="I1331" s="153"/>
      <c r="J1331" s="92">
        <f>IF(G1331&gt;0,(D1331*(F1331/G1331)),0)</f>
        <v>0</v>
      </c>
      <c r="K1331" s="93">
        <f>K$5</f>
        <v>0</v>
      </c>
      <c r="L1331" s="94">
        <f>IF(K1331&gt;0,((J1331/K1331)*I1331),0)</f>
        <v>0</v>
      </c>
    </row>
    <row r="1332" spans="2:12" ht="15" x14ac:dyDescent="0.25">
      <c r="B1332" s="31" t="s">
        <v>43</v>
      </c>
      <c r="C1332" s="270">
        <f>C$6</f>
        <v>0</v>
      </c>
      <c r="D1332" s="142"/>
      <c r="E1332" s="142"/>
      <c r="F1332" s="144"/>
      <c r="G1332" s="142"/>
      <c r="H1332" s="142"/>
      <c r="I1332" s="153"/>
      <c r="J1332" s="92">
        <f t="shared" ref="J1332:J1342" si="213">IF(G1332&gt;0,(D1332*(F1332/G1332)),0)</f>
        <v>0</v>
      </c>
      <c r="K1332" s="97">
        <f>K$6</f>
        <v>0</v>
      </c>
      <c r="L1332" s="94">
        <f t="shared" ref="L1332:L1342" si="214">IF(K1332&gt;0,((J1332/K1332)*I1332),0)</f>
        <v>0</v>
      </c>
    </row>
    <row r="1333" spans="2:12" ht="15" x14ac:dyDescent="0.25">
      <c r="B1333" s="31" t="s">
        <v>44</v>
      </c>
      <c r="C1333" s="270">
        <f>C$7</f>
        <v>0</v>
      </c>
      <c r="D1333" s="142"/>
      <c r="E1333" s="142"/>
      <c r="F1333" s="144"/>
      <c r="G1333" s="142"/>
      <c r="H1333" s="142"/>
      <c r="I1333" s="153"/>
      <c r="J1333" s="92">
        <f t="shared" si="213"/>
        <v>0</v>
      </c>
      <c r="K1333" s="97">
        <f>K$7</f>
        <v>0</v>
      </c>
      <c r="L1333" s="94">
        <f t="shared" si="214"/>
        <v>0</v>
      </c>
    </row>
    <row r="1334" spans="2:12" ht="15" x14ac:dyDescent="0.25">
      <c r="B1334" s="31" t="s">
        <v>45</v>
      </c>
      <c r="C1334" s="270">
        <f>C$8</f>
        <v>0</v>
      </c>
      <c r="D1334" s="142"/>
      <c r="E1334" s="142"/>
      <c r="F1334" s="144"/>
      <c r="G1334" s="142"/>
      <c r="H1334" s="142"/>
      <c r="I1334" s="153"/>
      <c r="J1334" s="92">
        <f t="shared" si="213"/>
        <v>0</v>
      </c>
      <c r="K1334" s="93">
        <f>K$8</f>
        <v>0</v>
      </c>
      <c r="L1334" s="94">
        <f t="shared" si="214"/>
        <v>0</v>
      </c>
    </row>
    <row r="1335" spans="2:12" ht="15" x14ac:dyDescent="0.25">
      <c r="B1335" s="31" t="s">
        <v>46</v>
      </c>
      <c r="C1335" s="270">
        <f>C$9</f>
        <v>0</v>
      </c>
      <c r="D1335" s="142"/>
      <c r="E1335" s="142"/>
      <c r="F1335" s="144"/>
      <c r="G1335" s="142"/>
      <c r="H1335" s="142"/>
      <c r="I1335" s="153"/>
      <c r="J1335" s="92">
        <f t="shared" si="213"/>
        <v>0</v>
      </c>
      <c r="K1335" s="97">
        <f>K$9</f>
        <v>0</v>
      </c>
      <c r="L1335" s="94">
        <f t="shared" si="214"/>
        <v>0</v>
      </c>
    </row>
    <row r="1336" spans="2:12" ht="15" x14ac:dyDescent="0.25">
      <c r="B1336" s="31" t="s">
        <v>47</v>
      </c>
      <c r="C1336" s="270">
        <f>C$10</f>
        <v>0</v>
      </c>
      <c r="D1336" s="142"/>
      <c r="E1336" s="142"/>
      <c r="F1336" s="144"/>
      <c r="G1336" s="142"/>
      <c r="H1336" s="142"/>
      <c r="I1336" s="153"/>
      <c r="J1336" s="92">
        <f t="shared" si="213"/>
        <v>0</v>
      </c>
      <c r="K1336" s="97">
        <f>K$10</f>
        <v>0</v>
      </c>
      <c r="L1336" s="94">
        <f t="shared" si="214"/>
        <v>0</v>
      </c>
    </row>
    <row r="1337" spans="2:12" ht="15" x14ac:dyDescent="0.25">
      <c r="B1337" s="31" t="s">
        <v>48</v>
      </c>
      <c r="C1337" s="270">
        <f>C$11</f>
        <v>0</v>
      </c>
      <c r="D1337" s="142"/>
      <c r="E1337" s="142"/>
      <c r="F1337" s="144"/>
      <c r="G1337" s="142"/>
      <c r="H1337" s="142"/>
      <c r="I1337" s="153"/>
      <c r="J1337" s="92">
        <f t="shared" si="213"/>
        <v>0</v>
      </c>
      <c r="K1337" s="93">
        <f>K$11</f>
        <v>0</v>
      </c>
      <c r="L1337" s="94">
        <f t="shared" si="214"/>
        <v>0</v>
      </c>
    </row>
    <row r="1338" spans="2:12" ht="15" x14ac:dyDescent="0.25">
      <c r="B1338" s="31" t="s">
        <v>49</v>
      </c>
      <c r="C1338" s="270">
        <f>C$12</f>
        <v>0</v>
      </c>
      <c r="D1338" s="142"/>
      <c r="E1338" s="142"/>
      <c r="F1338" s="144"/>
      <c r="G1338" s="142"/>
      <c r="H1338" s="142"/>
      <c r="I1338" s="153"/>
      <c r="J1338" s="92">
        <f t="shared" si="213"/>
        <v>0</v>
      </c>
      <c r="K1338" s="97">
        <f>K$12</f>
        <v>0</v>
      </c>
      <c r="L1338" s="94">
        <f t="shared" si="214"/>
        <v>0</v>
      </c>
    </row>
    <row r="1339" spans="2:12" ht="15" x14ac:dyDescent="0.25">
      <c r="B1339" s="31" t="s">
        <v>50</v>
      </c>
      <c r="C1339" s="270">
        <f>C$13</f>
        <v>0</v>
      </c>
      <c r="D1339" s="142"/>
      <c r="E1339" s="142"/>
      <c r="F1339" s="144"/>
      <c r="G1339" s="142"/>
      <c r="H1339" s="142"/>
      <c r="I1339" s="153"/>
      <c r="J1339" s="92">
        <f t="shared" si="213"/>
        <v>0</v>
      </c>
      <c r="K1339" s="97">
        <f>K$13</f>
        <v>0</v>
      </c>
      <c r="L1339" s="94">
        <f t="shared" si="214"/>
        <v>0</v>
      </c>
    </row>
    <row r="1340" spans="2:12" ht="15" x14ac:dyDescent="0.25">
      <c r="B1340" s="31" t="s">
        <v>51</v>
      </c>
      <c r="C1340" s="270">
        <f>C$14</f>
        <v>0</v>
      </c>
      <c r="D1340" s="142"/>
      <c r="E1340" s="142"/>
      <c r="F1340" s="144"/>
      <c r="G1340" s="142"/>
      <c r="H1340" s="142"/>
      <c r="I1340" s="153"/>
      <c r="J1340" s="92">
        <f t="shared" si="213"/>
        <v>0</v>
      </c>
      <c r="K1340" s="93">
        <f>K$14</f>
        <v>0</v>
      </c>
      <c r="L1340" s="94">
        <f t="shared" si="214"/>
        <v>0</v>
      </c>
    </row>
    <row r="1341" spans="2:12" ht="15" x14ac:dyDescent="0.25">
      <c r="B1341" s="31" t="s">
        <v>52</v>
      </c>
      <c r="C1341" s="270">
        <f>C$15</f>
        <v>0</v>
      </c>
      <c r="D1341" s="142"/>
      <c r="E1341" s="142"/>
      <c r="F1341" s="144"/>
      <c r="G1341" s="142"/>
      <c r="H1341" s="142"/>
      <c r="I1341" s="153"/>
      <c r="J1341" s="92">
        <f t="shared" si="213"/>
        <v>0</v>
      </c>
      <c r="K1341" s="97">
        <f>K$15</f>
        <v>0</v>
      </c>
      <c r="L1341" s="94">
        <f t="shared" si="214"/>
        <v>0</v>
      </c>
    </row>
    <row r="1342" spans="2:12" ht="15" x14ac:dyDescent="0.25">
      <c r="B1342" s="31" t="s">
        <v>53</v>
      </c>
      <c r="C1342" s="270">
        <f>C$16</f>
        <v>0</v>
      </c>
      <c r="D1342" s="142"/>
      <c r="E1342" s="142"/>
      <c r="F1342" s="144"/>
      <c r="G1342" s="142"/>
      <c r="H1342" s="142"/>
      <c r="I1342" s="153"/>
      <c r="J1342" s="92">
        <f t="shared" si="213"/>
        <v>0</v>
      </c>
      <c r="K1342" s="97">
        <f>K$16</f>
        <v>0</v>
      </c>
      <c r="L1342" s="94">
        <f t="shared" si="214"/>
        <v>0</v>
      </c>
    </row>
    <row r="1343" spans="2:12" ht="15" x14ac:dyDescent="0.25">
      <c r="B1343" s="31" t="s">
        <v>54</v>
      </c>
      <c r="C1343" s="270">
        <f>C$17</f>
        <v>0</v>
      </c>
      <c r="D1343" s="142"/>
      <c r="E1343" s="142"/>
      <c r="F1343" s="144"/>
      <c r="G1343" s="142"/>
      <c r="H1343" s="142"/>
      <c r="I1343" s="153"/>
      <c r="J1343" s="92">
        <f>IF(G1343&gt;0,(D1343*(F1343/G1343)),0)</f>
        <v>0</v>
      </c>
      <c r="K1343" s="93">
        <f>K$17</f>
        <v>0</v>
      </c>
      <c r="L1343" s="94">
        <f>IF(K1343&gt;0,((J1343/K1343)*I1343),0)</f>
        <v>0</v>
      </c>
    </row>
    <row r="1344" spans="2:12" ht="15" x14ac:dyDescent="0.25">
      <c r="B1344" s="31" t="s">
        <v>55</v>
      </c>
      <c r="C1344" s="270">
        <f>C$18</f>
        <v>0</v>
      </c>
      <c r="D1344" s="142"/>
      <c r="E1344" s="142"/>
      <c r="F1344" s="144"/>
      <c r="G1344" s="142"/>
      <c r="H1344" s="142"/>
      <c r="I1344" s="153"/>
      <c r="J1344" s="92">
        <f t="shared" ref="J1344:J1355" si="215">IF(G1344&gt;0,(D1344*(F1344/G1344)),0)</f>
        <v>0</v>
      </c>
      <c r="K1344" s="97">
        <f>K$18</f>
        <v>0</v>
      </c>
      <c r="L1344" s="94">
        <f t="shared" ref="L1344:L1355" si="216">IF(K1344&gt;0,((J1344/K1344)*I1344),0)</f>
        <v>0</v>
      </c>
    </row>
    <row r="1345" spans="2:12" ht="15" x14ac:dyDescent="0.25">
      <c r="B1345" s="31" t="s">
        <v>56</v>
      </c>
      <c r="C1345" s="270">
        <f>C$19</f>
        <v>0</v>
      </c>
      <c r="D1345" s="142"/>
      <c r="E1345" s="142"/>
      <c r="F1345" s="144"/>
      <c r="G1345" s="142"/>
      <c r="H1345" s="142"/>
      <c r="I1345" s="153"/>
      <c r="J1345" s="92">
        <f t="shared" si="215"/>
        <v>0</v>
      </c>
      <c r="K1345" s="97">
        <f>K$19</f>
        <v>0</v>
      </c>
      <c r="L1345" s="94">
        <f t="shared" si="216"/>
        <v>0</v>
      </c>
    </row>
    <row r="1346" spans="2:12" ht="15" x14ac:dyDescent="0.25">
      <c r="B1346" s="31" t="s">
        <v>57</v>
      </c>
      <c r="C1346" s="270">
        <f>C$20</f>
        <v>0</v>
      </c>
      <c r="D1346" s="142"/>
      <c r="E1346" s="142"/>
      <c r="F1346" s="144"/>
      <c r="G1346" s="142"/>
      <c r="H1346" s="142"/>
      <c r="I1346" s="153"/>
      <c r="J1346" s="92">
        <f t="shared" si="215"/>
        <v>0</v>
      </c>
      <c r="K1346" s="93">
        <f>K$20</f>
        <v>0</v>
      </c>
      <c r="L1346" s="94">
        <f t="shared" si="216"/>
        <v>0</v>
      </c>
    </row>
    <row r="1347" spans="2:12" ht="15" x14ac:dyDescent="0.25">
      <c r="B1347" s="31" t="s">
        <v>58</v>
      </c>
      <c r="C1347" s="270">
        <f>C$21</f>
        <v>0</v>
      </c>
      <c r="D1347" s="142"/>
      <c r="E1347" s="142"/>
      <c r="F1347" s="144"/>
      <c r="G1347" s="142"/>
      <c r="H1347" s="142"/>
      <c r="I1347" s="153"/>
      <c r="J1347" s="92">
        <f t="shared" si="215"/>
        <v>0</v>
      </c>
      <c r="K1347" s="97">
        <f>K$21</f>
        <v>0</v>
      </c>
      <c r="L1347" s="94">
        <f t="shared" si="216"/>
        <v>0</v>
      </c>
    </row>
    <row r="1348" spans="2:12" ht="15" x14ac:dyDescent="0.25">
      <c r="B1348" s="31" t="s">
        <v>59</v>
      </c>
      <c r="C1348" s="270">
        <f>C$22</f>
        <v>0</v>
      </c>
      <c r="D1348" s="142"/>
      <c r="E1348" s="142"/>
      <c r="F1348" s="144"/>
      <c r="G1348" s="142"/>
      <c r="H1348" s="142"/>
      <c r="I1348" s="153"/>
      <c r="J1348" s="92">
        <f t="shared" si="215"/>
        <v>0</v>
      </c>
      <c r="K1348" s="97">
        <f>K$22</f>
        <v>0</v>
      </c>
      <c r="L1348" s="94">
        <f t="shared" si="216"/>
        <v>0</v>
      </c>
    </row>
    <row r="1349" spans="2:12" ht="15" x14ac:dyDescent="0.25">
      <c r="B1349" s="31" t="s">
        <v>60</v>
      </c>
      <c r="C1349" s="270">
        <f>C$23</f>
        <v>0</v>
      </c>
      <c r="D1349" s="142"/>
      <c r="E1349" s="142"/>
      <c r="F1349" s="144"/>
      <c r="G1349" s="142"/>
      <c r="H1349" s="142"/>
      <c r="I1349" s="153"/>
      <c r="J1349" s="92">
        <f t="shared" si="215"/>
        <v>0</v>
      </c>
      <c r="K1349" s="93">
        <f>K$23</f>
        <v>0</v>
      </c>
      <c r="L1349" s="94">
        <f t="shared" si="216"/>
        <v>0</v>
      </c>
    </row>
    <row r="1350" spans="2:12" ht="15" x14ac:dyDescent="0.25">
      <c r="B1350" s="31" t="s">
        <v>61</v>
      </c>
      <c r="C1350" s="270">
        <f>C$24</f>
        <v>0</v>
      </c>
      <c r="D1350" s="142"/>
      <c r="E1350" s="142"/>
      <c r="F1350" s="144"/>
      <c r="G1350" s="142"/>
      <c r="H1350" s="142"/>
      <c r="I1350" s="153"/>
      <c r="J1350" s="92">
        <f t="shared" si="215"/>
        <v>0</v>
      </c>
      <c r="K1350" s="97">
        <f>K$24</f>
        <v>0</v>
      </c>
      <c r="L1350" s="94">
        <f t="shared" si="216"/>
        <v>0</v>
      </c>
    </row>
    <row r="1351" spans="2:12" ht="15" x14ac:dyDescent="0.25">
      <c r="B1351" s="31" t="s">
        <v>62</v>
      </c>
      <c r="C1351" s="270">
        <f>C$25</f>
        <v>0</v>
      </c>
      <c r="D1351" s="142"/>
      <c r="E1351" s="142"/>
      <c r="F1351" s="144"/>
      <c r="G1351" s="142"/>
      <c r="H1351" s="142"/>
      <c r="I1351" s="153"/>
      <c r="J1351" s="92">
        <f t="shared" si="215"/>
        <v>0</v>
      </c>
      <c r="K1351" s="97">
        <f>K$25</f>
        <v>0</v>
      </c>
      <c r="L1351" s="94">
        <f t="shared" si="216"/>
        <v>0</v>
      </c>
    </row>
    <row r="1352" spans="2:12" ht="15" x14ac:dyDescent="0.25">
      <c r="B1352" s="31" t="s">
        <v>63</v>
      </c>
      <c r="C1352" s="270">
        <f>C$26</f>
        <v>0</v>
      </c>
      <c r="D1352" s="142"/>
      <c r="E1352" s="142"/>
      <c r="F1352" s="144"/>
      <c r="G1352" s="142"/>
      <c r="H1352" s="142"/>
      <c r="I1352" s="153"/>
      <c r="J1352" s="92">
        <f t="shared" si="215"/>
        <v>0</v>
      </c>
      <c r="K1352" s="93">
        <f>K$26</f>
        <v>0</v>
      </c>
      <c r="L1352" s="94">
        <f t="shared" si="216"/>
        <v>0</v>
      </c>
    </row>
    <row r="1353" spans="2:12" ht="15" x14ac:dyDescent="0.25">
      <c r="B1353" s="31" t="s">
        <v>64</v>
      </c>
      <c r="C1353" s="270">
        <f>C$27</f>
        <v>0</v>
      </c>
      <c r="D1353" s="142"/>
      <c r="E1353" s="142"/>
      <c r="F1353" s="144"/>
      <c r="G1353" s="142"/>
      <c r="H1353" s="142"/>
      <c r="I1353" s="153"/>
      <c r="J1353" s="92">
        <f t="shared" si="215"/>
        <v>0</v>
      </c>
      <c r="K1353" s="97">
        <f>K$27</f>
        <v>0</v>
      </c>
      <c r="L1353" s="94">
        <f t="shared" si="216"/>
        <v>0</v>
      </c>
    </row>
    <row r="1354" spans="2:12" ht="15" x14ac:dyDescent="0.25">
      <c r="B1354" s="31" t="s">
        <v>65</v>
      </c>
      <c r="C1354" s="270">
        <f>C$28</f>
        <v>0</v>
      </c>
      <c r="D1354" s="142"/>
      <c r="E1354" s="142"/>
      <c r="F1354" s="144"/>
      <c r="G1354" s="142"/>
      <c r="H1354" s="142"/>
      <c r="I1354" s="153"/>
      <c r="J1354" s="92">
        <f t="shared" si="215"/>
        <v>0</v>
      </c>
      <c r="K1354" s="97">
        <f>K$28</f>
        <v>0</v>
      </c>
      <c r="L1354" s="94">
        <f t="shared" si="216"/>
        <v>0</v>
      </c>
    </row>
    <row r="1355" spans="2:12" ht="15" x14ac:dyDescent="0.25">
      <c r="B1355" s="31" t="s">
        <v>66</v>
      </c>
      <c r="C1355" s="270">
        <f>C$29</f>
        <v>0</v>
      </c>
      <c r="D1355" s="142"/>
      <c r="E1355" s="142"/>
      <c r="F1355" s="144"/>
      <c r="G1355" s="142"/>
      <c r="H1355" s="142"/>
      <c r="I1355" s="153"/>
      <c r="J1355" s="92">
        <f t="shared" si="215"/>
        <v>0</v>
      </c>
      <c r="K1355" s="93">
        <f>K$29</f>
        <v>0</v>
      </c>
      <c r="L1355" s="94">
        <f t="shared" si="216"/>
        <v>0</v>
      </c>
    </row>
    <row r="1356" spans="2:12" ht="15" x14ac:dyDescent="0.25">
      <c r="B1356" s="31" t="s">
        <v>398</v>
      </c>
      <c r="C1356" s="270">
        <f>C$30</f>
        <v>0</v>
      </c>
      <c r="D1356" s="142"/>
      <c r="E1356" s="142"/>
      <c r="F1356" s="144"/>
      <c r="G1356" s="142"/>
      <c r="H1356" s="142"/>
      <c r="I1356" s="153"/>
      <c r="J1356" s="92">
        <f>IF(G1356&gt;0,(D1356*(F1356/G1356)),0)</f>
        <v>0</v>
      </c>
      <c r="K1356" s="97">
        <f>K$30</f>
        <v>0</v>
      </c>
      <c r="L1356" s="94">
        <f>IF(K1356&gt;0,((J1356/K1356)*I1356),0)</f>
        <v>0</v>
      </c>
    </row>
    <row r="1357" spans="2:12" ht="15" x14ac:dyDescent="0.25">
      <c r="B1357" s="31" t="s">
        <v>399</v>
      </c>
      <c r="C1357" s="270">
        <f>C$31</f>
        <v>0</v>
      </c>
      <c r="D1357" s="142"/>
      <c r="E1357" s="142"/>
      <c r="F1357" s="144"/>
      <c r="G1357" s="142"/>
      <c r="H1357" s="142"/>
      <c r="I1357" s="153"/>
      <c r="J1357" s="92">
        <f t="shared" ref="J1357:J1367" si="217">IF(G1357&gt;0,(D1357*(F1357/G1357)),0)</f>
        <v>0</v>
      </c>
      <c r="K1357" s="97">
        <f>K$31</f>
        <v>0</v>
      </c>
      <c r="L1357" s="94">
        <f t="shared" ref="L1357:L1367" si="218">IF(K1357&gt;0,((J1357/K1357)*I1357),0)</f>
        <v>0</v>
      </c>
    </row>
    <row r="1358" spans="2:12" ht="15" x14ac:dyDescent="0.25">
      <c r="B1358" s="31" t="s">
        <v>400</v>
      </c>
      <c r="C1358" s="270">
        <f>C$32</f>
        <v>0</v>
      </c>
      <c r="D1358" s="142"/>
      <c r="E1358" s="142"/>
      <c r="F1358" s="144"/>
      <c r="G1358" s="142"/>
      <c r="H1358" s="142"/>
      <c r="I1358" s="153"/>
      <c r="J1358" s="92">
        <f t="shared" si="217"/>
        <v>0</v>
      </c>
      <c r="K1358" s="93">
        <f>K$32</f>
        <v>0</v>
      </c>
      <c r="L1358" s="94">
        <f t="shared" si="218"/>
        <v>0</v>
      </c>
    </row>
    <row r="1359" spans="2:12" ht="15" x14ac:dyDescent="0.25">
      <c r="B1359" s="31" t="s">
        <v>401</v>
      </c>
      <c r="C1359" s="270">
        <f>C$33</f>
        <v>0</v>
      </c>
      <c r="D1359" s="142"/>
      <c r="E1359" s="142"/>
      <c r="F1359" s="144"/>
      <c r="G1359" s="142"/>
      <c r="H1359" s="142"/>
      <c r="I1359" s="153"/>
      <c r="J1359" s="92">
        <f t="shared" si="217"/>
        <v>0</v>
      </c>
      <c r="K1359" s="97">
        <f>K$33</f>
        <v>0</v>
      </c>
      <c r="L1359" s="94">
        <f t="shared" si="218"/>
        <v>0</v>
      </c>
    </row>
    <row r="1360" spans="2:12" ht="15" x14ac:dyDescent="0.25">
      <c r="B1360" s="31" t="s">
        <v>402</v>
      </c>
      <c r="C1360" s="270">
        <f>C$34</f>
        <v>0</v>
      </c>
      <c r="D1360" s="142"/>
      <c r="E1360" s="142"/>
      <c r="F1360" s="144"/>
      <c r="G1360" s="142"/>
      <c r="H1360" s="142"/>
      <c r="I1360" s="153"/>
      <c r="J1360" s="92">
        <f t="shared" si="217"/>
        <v>0</v>
      </c>
      <c r="K1360" s="97">
        <f>K$34</f>
        <v>0</v>
      </c>
      <c r="L1360" s="94">
        <f t="shared" si="218"/>
        <v>0</v>
      </c>
    </row>
    <row r="1361" spans="2:12" ht="15" x14ac:dyDescent="0.25">
      <c r="B1361" s="31" t="s">
        <v>403</v>
      </c>
      <c r="C1361" s="270">
        <f>C$35</f>
        <v>0</v>
      </c>
      <c r="D1361" s="142"/>
      <c r="E1361" s="142"/>
      <c r="F1361" s="144"/>
      <c r="G1361" s="142"/>
      <c r="H1361" s="142"/>
      <c r="I1361" s="153"/>
      <c r="J1361" s="92">
        <f t="shared" si="217"/>
        <v>0</v>
      </c>
      <c r="K1361" s="93">
        <f>K$35</f>
        <v>0</v>
      </c>
      <c r="L1361" s="94">
        <f t="shared" si="218"/>
        <v>0</v>
      </c>
    </row>
    <row r="1362" spans="2:12" ht="15" x14ac:dyDescent="0.25">
      <c r="B1362" s="31" t="s">
        <v>404</v>
      </c>
      <c r="C1362" s="270">
        <f>C$36</f>
        <v>0</v>
      </c>
      <c r="D1362" s="142"/>
      <c r="E1362" s="142"/>
      <c r="F1362" s="144"/>
      <c r="G1362" s="142"/>
      <c r="H1362" s="142"/>
      <c r="I1362" s="153"/>
      <c r="J1362" s="92">
        <f t="shared" si="217"/>
        <v>0</v>
      </c>
      <c r="K1362" s="97">
        <f>K$36</f>
        <v>0</v>
      </c>
      <c r="L1362" s="94">
        <f t="shared" si="218"/>
        <v>0</v>
      </c>
    </row>
    <row r="1363" spans="2:12" ht="15" x14ac:dyDescent="0.25">
      <c r="B1363" s="31" t="s">
        <v>405</v>
      </c>
      <c r="C1363" s="270">
        <f>C$37</f>
        <v>0</v>
      </c>
      <c r="D1363" s="142"/>
      <c r="E1363" s="142"/>
      <c r="F1363" s="144"/>
      <c r="G1363" s="142"/>
      <c r="H1363" s="142"/>
      <c r="I1363" s="153"/>
      <c r="J1363" s="92">
        <f t="shared" si="217"/>
        <v>0</v>
      </c>
      <c r="K1363" s="97">
        <f>K$37</f>
        <v>0</v>
      </c>
      <c r="L1363" s="94">
        <f t="shared" si="218"/>
        <v>0</v>
      </c>
    </row>
    <row r="1364" spans="2:12" ht="15" x14ac:dyDescent="0.25">
      <c r="B1364" s="31" t="s">
        <v>406</v>
      </c>
      <c r="C1364" s="270">
        <f>C$38</f>
        <v>0</v>
      </c>
      <c r="D1364" s="142"/>
      <c r="E1364" s="142"/>
      <c r="F1364" s="144"/>
      <c r="G1364" s="142"/>
      <c r="H1364" s="142"/>
      <c r="I1364" s="153"/>
      <c r="J1364" s="92">
        <f t="shared" si="217"/>
        <v>0</v>
      </c>
      <c r="K1364" s="93">
        <f>K$38</f>
        <v>0</v>
      </c>
      <c r="L1364" s="94">
        <f t="shared" si="218"/>
        <v>0</v>
      </c>
    </row>
    <row r="1365" spans="2:12" ht="15" x14ac:dyDescent="0.25">
      <c r="B1365" s="31" t="s">
        <v>407</v>
      </c>
      <c r="C1365" s="270">
        <f>C$39</f>
        <v>0</v>
      </c>
      <c r="D1365" s="142"/>
      <c r="E1365" s="142"/>
      <c r="F1365" s="144"/>
      <c r="G1365" s="142"/>
      <c r="H1365" s="142"/>
      <c r="I1365" s="153"/>
      <c r="J1365" s="92">
        <f t="shared" si="217"/>
        <v>0</v>
      </c>
      <c r="K1365" s="97">
        <f>K$39</f>
        <v>0</v>
      </c>
      <c r="L1365" s="94">
        <f t="shared" si="218"/>
        <v>0</v>
      </c>
    </row>
    <row r="1366" spans="2:12" ht="15" x14ac:dyDescent="0.25">
      <c r="B1366" s="31" t="s">
        <v>408</v>
      </c>
      <c r="C1366" s="270">
        <f>C$40</f>
        <v>0</v>
      </c>
      <c r="D1366" s="142"/>
      <c r="E1366" s="142"/>
      <c r="F1366" s="144"/>
      <c r="G1366" s="142"/>
      <c r="H1366" s="142"/>
      <c r="I1366" s="153"/>
      <c r="J1366" s="92">
        <f t="shared" si="217"/>
        <v>0</v>
      </c>
      <c r="K1366" s="97">
        <f>K$40</f>
        <v>0</v>
      </c>
      <c r="L1366" s="94">
        <f t="shared" si="218"/>
        <v>0</v>
      </c>
    </row>
    <row r="1367" spans="2:12" ht="15" x14ac:dyDescent="0.25">
      <c r="B1367" s="31" t="s">
        <v>409</v>
      </c>
      <c r="C1367" s="270">
        <f>C$41</f>
        <v>0</v>
      </c>
      <c r="D1367" s="142"/>
      <c r="E1367" s="142"/>
      <c r="F1367" s="144"/>
      <c r="G1367" s="142"/>
      <c r="H1367" s="142"/>
      <c r="I1367" s="153"/>
      <c r="J1367" s="92">
        <f t="shared" si="217"/>
        <v>0</v>
      </c>
      <c r="K1367" s="93">
        <f>K$41</f>
        <v>0</v>
      </c>
      <c r="L1367" s="94">
        <f t="shared" si="218"/>
        <v>0</v>
      </c>
    </row>
    <row r="1368" spans="2:12" ht="15" x14ac:dyDescent="0.25">
      <c r="B1368" s="31" t="s">
        <v>410</v>
      </c>
      <c r="C1368" s="270">
        <f>C$42</f>
        <v>0</v>
      </c>
      <c r="D1368" s="142"/>
      <c r="E1368" s="142"/>
      <c r="F1368" s="144"/>
      <c r="G1368" s="142"/>
      <c r="H1368" s="142"/>
      <c r="I1368" s="153"/>
      <c r="J1368" s="92">
        <f>IF(G1368&gt;0,(D1368*(F1368/G1368)),0)</f>
        <v>0</v>
      </c>
      <c r="K1368" s="97">
        <f>K$42</f>
        <v>0</v>
      </c>
      <c r="L1368" s="94">
        <f>IF(K1368&gt;0,((J1368/K1368)*I1368),0)</f>
        <v>0</v>
      </c>
    </row>
    <row r="1369" spans="2:12" ht="15" x14ac:dyDescent="0.25">
      <c r="B1369" s="31" t="s">
        <v>411</v>
      </c>
      <c r="C1369" s="270">
        <f>C$43</f>
        <v>0</v>
      </c>
      <c r="D1369" s="142"/>
      <c r="E1369" s="142"/>
      <c r="F1369" s="144"/>
      <c r="G1369" s="142"/>
      <c r="H1369" s="142"/>
      <c r="I1369" s="153"/>
      <c r="J1369" s="92">
        <f t="shared" ref="J1369:J1380" si="219">IF(G1369&gt;0,(D1369*(F1369/G1369)),0)</f>
        <v>0</v>
      </c>
      <c r="K1369" s="97">
        <f>K$43</f>
        <v>0</v>
      </c>
      <c r="L1369" s="94">
        <f t="shared" ref="L1369:L1380" si="220">IF(K1369&gt;0,((J1369/K1369)*I1369),0)</f>
        <v>0</v>
      </c>
    </row>
    <row r="1370" spans="2:12" ht="15" x14ac:dyDescent="0.25">
      <c r="B1370" s="31" t="s">
        <v>412</v>
      </c>
      <c r="C1370" s="270">
        <f>C$44</f>
        <v>0</v>
      </c>
      <c r="D1370" s="142"/>
      <c r="E1370" s="142"/>
      <c r="F1370" s="144"/>
      <c r="G1370" s="142"/>
      <c r="H1370" s="142"/>
      <c r="I1370" s="153"/>
      <c r="J1370" s="92">
        <f t="shared" si="219"/>
        <v>0</v>
      </c>
      <c r="K1370" s="93">
        <f>K$44</f>
        <v>0</v>
      </c>
      <c r="L1370" s="94">
        <f t="shared" si="220"/>
        <v>0</v>
      </c>
    </row>
    <row r="1371" spans="2:12" ht="15" x14ac:dyDescent="0.25">
      <c r="B1371" s="31" t="s">
        <v>413</v>
      </c>
      <c r="C1371" s="270">
        <f>C$45</f>
        <v>0</v>
      </c>
      <c r="D1371" s="142"/>
      <c r="E1371" s="142"/>
      <c r="F1371" s="144"/>
      <c r="G1371" s="142"/>
      <c r="H1371" s="142"/>
      <c r="I1371" s="153"/>
      <c r="J1371" s="92">
        <f t="shared" si="219"/>
        <v>0</v>
      </c>
      <c r="K1371" s="97">
        <f>K$45</f>
        <v>0</v>
      </c>
      <c r="L1371" s="94">
        <f t="shared" si="220"/>
        <v>0</v>
      </c>
    </row>
    <row r="1372" spans="2:12" ht="15" x14ac:dyDescent="0.25">
      <c r="B1372" s="31" t="s">
        <v>414</v>
      </c>
      <c r="C1372" s="270">
        <f>C$46</f>
        <v>0</v>
      </c>
      <c r="D1372" s="142"/>
      <c r="E1372" s="142"/>
      <c r="F1372" s="144"/>
      <c r="G1372" s="142"/>
      <c r="H1372" s="142"/>
      <c r="I1372" s="153"/>
      <c r="J1372" s="92">
        <f t="shared" si="219"/>
        <v>0</v>
      </c>
      <c r="K1372" s="97">
        <f>K$46</f>
        <v>0</v>
      </c>
      <c r="L1372" s="94">
        <f t="shared" si="220"/>
        <v>0</v>
      </c>
    </row>
    <row r="1373" spans="2:12" ht="15" x14ac:dyDescent="0.25">
      <c r="B1373" s="31" t="s">
        <v>415</v>
      </c>
      <c r="C1373" s="270">
        <f>C$47</f>
        <v>0</v>
      </c>
      <c r="D1373" s="142"/>
      <c r="E1373" s="142"/>
      <c r="F1373" s="144"/>
      <c r="G1373" s="142"/>
      <c r="H1373" s="142"/>
      <c r="I1373" s="153"/>
      <c r="J1373" s="92">
        <f t="shared" si="219"/>
        <v>0</v>
      </c>
      <c r="K1373" s="93">
        <f>K$47</f>
        <v>0</v>
      </c>
      <c r="L1373" s="94">
        <f t="shared" si="220"/>
        <v>0</v>
      </c>
    </row>
    <row r="1374" spans="2:12" ht="15" x14ac:dyDescent="0.25">
      <c r="B1374" s="31" t="s">
        <v>416</v>
      </c>
      <c r="C1374" s="270">
        <f>C$48</f>
        <v>0</v>
      </c>
      <c r="D1374" s="142"/>
      <c r="E1374" s="142"/>
      <c r="F1374" s="144"/>
      <c r="G1374" s="142"/>
      <c r="H1374" s="142"/>
      <c r="I1374" s="153"/>
      <c r="J1374" s="92">
        <f t="shared" si="219"/>
        <v>0</v>
      </c>
      <c r="K1374" s="97">
        <f>K$48</f>
        <v>0</v>
      </c>
      <c r="L1374" s="94">
        <f t="shared" si="220"/>
        <v>0</v>
      </c>
    </row>
    <row r="1375" spans="2:12" ht="15" x14ac:dyDescent="0.25">
      <c r="B1375" s="31" t="s">
        <v>417</v>
      </c>
      <c r="C1375" s="270">
        <f>C$49</f>
        <v>0</v>
      </c>
      <c r="D1375" s="142"/>
      <c r="E1375" s="142"/>
      <c r="F1375" s="144"/>
      <c r="G1375" s="142"/>
      <c r="H1375" s="142"/>
      <c r="I1375" s="153"/>
      <c r="J1375" s="92">
        <f t="shared" si="219"/>
        <v>0</v>
      </c>
      <c r="K1375" s="97">
        <f>K$49</f>
        <v>0</v>
      </c>
      <c r="L1375" s="94">
        <f t="shared" si="220"/>
        <v>0</v>
      </c>
    </row>
    <row r="1376" spans="2:12" ht="15" x14ac:dyDescent="0.25">
      <c r="B1376" s="31" t="s">
        <v>418</v>
      </c>
      <c r="C1376" s="270">
        <f>C$50</f>
        <v>0</v>
      </c>
      <c r="D1376" s="142"/>
      <c r="E1376" s="142"/>
      <c r="F1376" s="144"/>
      <c r="G1376" s="142"/>
      <c r="H1376" s="142"/>
      <c r="I1376" s="153"/>
      <c r="J1376" s="92">
        <f t="shared" si="219"/>
        <v>0</v>
      </c>
      <c r="K1376" s="93">
        <f>K$50</f>
        <v>0</v>
      </c>
      <c r="L1376" s="94">
        <f t="shared" si="220"/>
        <v>0</v>
      </c>
    </row>
    <row r="1377" spans="2:12" ht="15" x14ac:dyDescent="0.25">
      <c r="B1377" s="31" t="s">
        <v>419</v>
      </c>
      <c r="C1377" s="270">
        <f>C$51</f>
        <v>0</v>
      </c>
      <c r="D1377" s="142"/>
      <c r="E1377" s="142"/>
      <c r="F1377" s="144"/>
      <c r="G1377" s="142"/>
      <c r="H1377" s="142"/>
      <c r="I1377" s="153"/>
      <c r="J1377" s="92">
        <f t="shared" si="219"/>
        <v>0</v>
      </c>
      <c r="K1377" s="97">
        <f>K$51</f>
        <v>0</v>
      </c>
      <c r="L1377" s="94">
        <f t="shared" si="220"/>
        <v>0</v>
      </c>
    </row>
    <row r="1378" spans="2:12" ht="15" x14ac:dyDescent="0.25">
      <c r="B1378" s="31" t="s">
        <v>420</v>
      </c>
      <c r="C1378" s="270">
        <f>C$52</f>
        <v>0</v>
      </c>
      <c r="D1378" s="142"/>
      <c r="E1378" s="142"/>
      <c r="F1378" s="144"/>
      <c r="G1378" s="142"/>
      <c r="H1378" s="142"/>
      <c r="I1378" s="153"/>
      <c r="J1378" s="92">
        <f t="shared" si="219"/>
        <v>0</v>
      </c>
      <c r="K1378" s="97">
        <f>K$52</f>
        <v>0</v>
      </c>
      <c r="L1378" s="94">
        <f t="shared" si="220"/>
        <v>0</v>
      </c>
    </row>
    <row r="1379" spans="2:12" ht="15" x14ac:dyDescent="0.25">
      <c r="B1379" s="31" t="s">
        <v>421</v>
      </c>
      <c r="C1379" s="270">
        <f>C$53</f>
        <v>0</v>
      </c>
      <c r="D1379" s="142"/>
      <c r="E1379" s="142"/>
      <c r="F1379" s="144"/>
      <c r="G1379" s="142"/>
      <c r="H1379" s="142"/>
      <c r="I1379" s="153"/>
      <c r="J1379" s="92">
        <f t="shared" si="219"/>
        <v>0</v>
      </c>
      <c r="K1379" s="93">
        <f>K$53</f>
        <v>0</v>
      </c>
      <c r="L1379" s="94">
        <f t="shared" si="220"/>
        <v>0</v>
      </c>
    </row>
    <row r="1380" spans="2:12" ht="15" x14ac:dyDescent="0.25">
      <c r="B1380" s="31" t="s">
        <v>422</v>
      </c>
      <c r="C1380" s="270">
        <f>C$54</f>
        <v>0</v>
      </c>
      <c r="D1380" s="142"/>
      <c r="E1380" s="142"/>
      <c r="F1380" s="144"/>
      <c r="G1380" s="142"/>
      <c r="H1380" s="142"/>
      <c r="I1380" s="153"/>
      <c r="J1380" s="92">
        <f t="shared" si="219"/>
        <v>0</v>
      </c>
      <c r="K1380" s="97">
        <f>K$54</f>
        <v>0</v>
      </c>
      <c r="L1380" s="94">
        <f t="shared" si="220"/>
        <v>0</v>
      </c>
    </row>
    <row r="1381" spans="2:12" ht="15" x14ac:dyDescent="0.25">
      <c r="B1381" s="31" t="s">
        <v>423</v>
      </c>
      <c r="C1381" s="270">
        <f>C$55</f>
        <v>0</v>
      </c>
      <c r="D1381" s="142"/>
      <c r="E1381" s="142"/>
      <c r="F1381" s="144"/>
      <c r="G1381" s="142"/>
      <c r="H1381" s="142"/>
      <c r="I1381" s="153"/>
      <c r="J1381" s="92">
        <f>IF(G1381&gt;0,(D1381*(F1381/G1381)),0)</f>
        <v>0</v>
      </c>
      <c r="K1381" s="97">
        <f>K$55</f>
        <v>0</v>
      </c>
      <c r="L1381" s="94">
        <f>IF(K1381&gt;0,((J1381/K1381)*I1381),0)</f>
        <v>0</v>
      </c>
    </row>
    <row r="1382" spans="2:12" ht="15" x14ac:dyDescent="0.25">
      <c r="B1382" s="31" t="s">
        <v>424</v>
      </c>
      <c r="C1382" s="270">
        <f>C$56</f>
        <v>0</v>
      </c>
      <c r="D1382" s="142"/>
      <c r="E1382" s="142"/>
      <c r="F1382" s="144"/>
      <c r="G1382" s="142"/>
      <c r="H1382" s="142"/>
      <c r="I1382" s="153"/>
      <c r="J1382" s="92">
        <f t="shared" ref="J1382:J1392" si="221">IF(G1382&gt;0,(D1382*(F1382/G1382)),0)</f>
        <v>0</v>
      </c>
      <c r="K1382" s="93">
        <f>K$56</f>
        <v>0</v>
      </c>
      <c r="L1382" s="94">
        <f t="shared" ref="L1382:L1392" si="222">IF(K1382&gt;0,((J1382/K1382)*I1382),0)</f>
        <v>0</v>
      </c>
    </row>
    <row r="1383" spans="2:12" ht="15" x14ac:dyDescent="0.25">
      <c r="B1383" s="31" t="s">
        <v>425</v>
      </c>
      <c r="C1383" s="270">
        <f>C$57</f>
        <v>0</v>
      </c>
      <c r="D1383" s="142"/>
      <c r="E1383" s="142"/>
      <c r="F1383" s="144"/>
      <c r="G1383" s="142"/>
      <c r="H1383" s="142"/>
      <c r="I1383" s="153"/>
      <c r="J1383" s="92">
        <f t="shared" si="221"/>
        <v>0</v>
      </c>
      <c r="K1383" s="97">
        <f>K$57</f>
        <v>0</v>
      </c>
      <c r="L1383" s="94">
        <f t="shared" si="222"/>
        <v>0</v>
      </c>
    </row>
    <row r="1384" spans="2:12" ht="15" x14ac:dyDescent="0.25">
      <c r="B1384" s="31" t="s">
        <v>426</v>
      </c>
      <c r="C1384" s="270">
        <f>C$58</f>
        <v>0</v>
      </c>
      <c r="D1384" s="142"/>
      <c r="E1384" s="142"/>
      <c r="F1384" s="144"/>
      <c r="G1384" s="142"/>
      <c r="H1384" s="142"/>
      <c r="I1384" s="153"/>
      <c r="J1384" s="92">
        <f t="shared" si="221"/>
        <v>0</v>
      </c>
      <c r="K1384" s="97">
        <f>K$58</f>
        <v>0</v>
      </c>
      <c r="L1384" s="94">
        <f t="shared" si="222"/>
        <v>0</v>
      </c>
    </row>
    <row r="1385" spans="2:12" ht="15" x14ac:dyDescent="0.25">
      <c r="B1385" s="31" t="s">
        <v>427</v>
      </c>
      <c r="C1385" s="270">
        <f>C$59</f>
        <v>0</v>
      </c>
      <c r="D1385" s="142"/>
      <c r="E1385" s="142"/>
      <c r="F1385" s="144"/>
      <c r="G1385" s="142"/>
      <c r="H1385" s="142"/>
      <c r="I1385" s="153"/>
      <c r="J1385" s="92">
        <f t="shared" si="221"/>
        <v>0</v>
      </c>
      <c r="K1385" s="93">
        <f>K$59</f>
        <v>0</v>
      </c>
      <c r="L1385" s="94">
        <f t="shared" si="222"/>
        <v>0</v>
      </c>
    </row>
    <row r="1386" spans="2:12" ht="15" x14ac:dyDescent="0.25">
      <c r="B1386" s="31" t="s">
        <v>428</v>
      </c>
      <c r="C1386" s="270">
        <f>C$60</f>
        <v>0</v>
      </c>
      <c r="D1386" s="142"/>
      <c r="E1386" s="142"/>
      <c r="F1386" s="144"/>
      <c r="G1386" s="142"/>
      <c r="H1386" s="142"/>
      <c r="I1386" s="153"/>
      <c r="J1386" s="92">
        <f t="shared" si="221"/>
        <v>0</v>
      </c>
      <c r="K1386" s="97">
        <f>K$60</f>
        <v>0</v>
      </c>
      <c r="L1386" s="94">
        <f t="shared" si="222"/>
        <v>0</v>
      </c>
    </row>
    <row r="1387" spans="2:12" ht="15" x14ac:dyDescent="0.25">
      <c r="B1387" s="31" t="s">
        <v>429</v>
      </c>
      <c r="C1387" s="270">
        <f>C$61</f>
        <v>0</v>
      </c>
      <c r="D1387" s="142"/>
      <c r="E1387" s="142"/>
      <c r="F1387" s="144"/>
      <c r="G1387" s="142"/>
      <c r="H1387" s="142"/>
      <c r="I1387" s="153"/>
      <c r="J1387" s="92">
        <f t="shared" si="221"/>
        <v>0</v>
      </c>
      <c r="K1387" s="97">
        <f>K$61</f>
        <v>0</v>
      </c>
      <c r="L1387" s="94">
        <f t="shared" si="222"/>
        <v>0</v>
      </c>
    </row>
    <row r="1388" spans="2:12" ht="15" x14ac:dyDescent="0.25">
      <c r="B1388" s="31" t="s">
        <v>430</v>
      </c>
      <c r="C1388" s="270">
        <f>C$62</f>
        <v>0</v>
      </c>
      <c r="D1388" s="142"/>
      <c r="E1388" s="142"/>
      <c r="F1388" s="144"/>
      <c r="G1388" s="142"/>
      <c r="H1388" s="142"/>
      <c r="I1388" s="153"/>
      <c r="J1388" s="92">
        <f t="shared" si="221"/>
        <v>0</v>
      </c>
      <c r="K1388" s="93">
        <f>K$62</f>
        <v>0</v>
      </c>
      <c r="L1388" s="94">
        <f t="shared" si="222"/>
        <v>0</v>
      </c>
    </row>
    <row r="1389" spans="2:12" ht="15" x14ac:dyDescent="0.25">
      <c r="B1389" s="31" t="s">
        <v>431</v>
      </c>
      <c r="C1389" s="270">
        <f>C$63</f>
        <v>0</v>
      </c>
      <c r="D1389" s="142"/>
      <c r="E1389" s="142"/>
      <c r="F1389" s="144"/>
      <c r="G1389" s="142"/>
      <c r="H1389" s="142"/>
      <c r="I1389" s="153"/>
      <c r="J1389" s="92">
        <f t="shared" si="221"/>
        <v>0</v>
      </c>
      <c r="K1389" s="97">
        <f>K$63</f>
        <v>0</v>
      </c>
      <c r="L1389" s="94">
        <f t="shared" si="222"/>
        <v>0</v>
      </c>
    </row>
    <row r="1390" spans="2:12" ht="15" x14ac:dyDescent="0.25">
      <c r="B1390" s="31" t="s">
        <v>432</v>
      </c>
      <c r="C1390" s="270">
        <f>C$64</f>
        <v>0</v>
      </c>
      <c r="D1390" s="142"/>
      <c r="E1390" s="142"/>
      <c r="F1390" s="144"/>
      <c r="G1390" s="142"/>
      <c r="H1390" s="142"/>
      <c r="I1390" s="153"/>
      <c r="J1390" s="92">
        <f t="shared" si="221"/>
        <v>0</v>
      </c>
      <c r="K1390" s="97">
        <f>K$64</f>
        <v>0</v>
      </c>
      <c r="L1390" s="94">
        <f t="shared" si="222"/>
        <v>0</v>
      </c>
    </row>
    <row r="1391" spans="2:12" ht="15" x14ac:dyDescent="0.25">
      <c r="B1391" s="31" t="s">
        <v>433</v>
      </c>
      <c r="C1391" s="270">
        <f>C$65</f>
        <v>0</v>
      </c>
      <c r="D1391" s="142"/>
      <c r="E1391" s="142"/>
      <c r="F1391" s="144"/>
      <c r="G1391" s="142"/>
      <c r="H1391" s="142"/>
      <c r="I1391" s="153"/>
      <c r="J1391" s="92">
        <f t="shared" si="221"/>
        <v>0</v>
      </c>
      <c r="K1391" s="93">
        <f>K$65</f>
        <v>0</v>
      </c>
      <c r="L1391" s="94">
        <f t="shared" si="222"/>
        <v>0</v>
      </c>
    </row>
    <row r="1392" spans="2:12" ht="15" x14ac:dyDescent="0.25">
      <c r="B1392" s="31" t="s">
        <v>434</v>
      </c>
      <c r="C1392" s="270">
        <f>C$66</f>
        <v>0</v>
      </c>
      <c r="D1392" s="142"/>
      <c r="E1392" s="142"/>
      <c r="F1392" s="144"/>
      <c r="G1392" s="142"/>
      <c r="H1392" s="142"/>
      <c r="I1392" s="153"/>
      <c r="J1392" s="92">
        <f t="shared" si="221"/>
        <v>0</v>
      </c>
      <c r="K1392" s="97">
        <f>K$66</f>
        <v>0</v>
      </c>
      <c r="L1392" s="94">
        <f t="shared" si="222"/>
        <v>0</v>
      </c>
    </row>
    <row r="1393" spans="2:12" ht="15" x14ac:dyDescent="0.25">
      <c r="B1393" s="31" t="s">
        <v>593</v>
      </c>
      <c r="C1393" s="270">
        <f>C$67</f>
        <v>0</v>
      </c>
      <c r="D1393" s="142"/>
      <c r="E1393" s="142"/>
      <c r="F1393" s="144"/>
      <c r="G1393" s="142"/>
      <c r="H1393" s="142"/>
      <c r="I1393" s="153"/>
      <c r="J1393" s="92">
        <f>IF(G1393&gt;0,(D1393*(F1393/G1393)),0)</f>
        <v>0</v>
      </c>
      <c r="K1393" s="97">
        <f>K$67</f>
        <v>0</v>
      </c>
      <c r="L1393" s="94">
        <f>IF(K1393&gt;0,((J1393/K1393)*I1393),0)</f>
        <v>0</v>
      </c>
    </row>
    <row r="1394" spans="2:12" ht="15" x14ac:dyDescent="0.25">
      <c r="B1394" s="31" t="s">
        <v>594</v>
      </c>
      <c r="C1394" s="270">
        <f>C$68</f>
        <v>0</v>
      </c>
      <c r="D1394" s="142"/>
      <c r="E1394" s="142"/>
      <c r="F1394" s="144"/>
      <c r="G1394" s="142"/>
      <c r="H1394" s="142"/>
      <c r="I1394" s="153"/>
      <c r="J1394" s="92">
        <f t="shared" ref="J1394:J1405" si="223">IF(G1394&gt;0,(D1394*(F1394/G1394)),0)</f>
        <v>0</v>
      </c>
      <c r="K1394" s="93">
        <f>K$68</f>
        <v>0</v>
      </c>
      <c r="L1394" s="94">
        <f t="shared" ref="L1394:L1405" si="224">IF(K1394&gt;0,((J1394/K1394)*I1394),0)</f>
        <v>0</v>
      </c>
    </row>
    <row r="1395" spans="2:12" ht="15" x14ac:dyDescent="0.25">
      <c r="B1395" s="31" t="s">
        <v>595</v>
      </c>
      <c r="C1395" s="270">
        <f>C$69</f>
        <v>0</v>
      </c>
      <c r="D1395" s="142"/>
      <c r="E1395" s="142"/>
      <c r="F1395" s="144"/>
      <c r="G1395" s="142"/>
      <c r="H1395" s="142"/>
      <c r="I1395" s="153"/>
      <c r="J1395" s="92">
        <f t="shared" si="223"/>
        <v>0</v>
      </c>
      <c r="K1395" s="97">
        <f>K$69</f>
        <v>0</v>
      </c>
      <c r="L1395" s="94">
        <f t="shared" si="224"/>
        <v>0</v>
      </c>
    </row>
    <row r="1396" spans="2:12" ht="15" x14ac:dyDescent="0.25">
      <c r="B1396" s="31" t="s">
        <v>596</v>
      </c>
      <c r="C1396" s="270">
        <f>C$70</f>
        <v>0</v>
      </c>
      <c r="D1396" s="142"/>
      <c r="E1396" s="142"/>
      <c r="F1396" s="144"/>
      <c r="G1396" s="142"/>
      <c r="H1396" s="142"/>
      <c r="I1396" s="153"/>
      <c r="J1396" s="92">
        <f t="shared" si="223"/>
        <v>0</v>
      </c>
      <c r="K1396" s="97">
        <f>K$70</f>
        <v>0</v>
      </c>
      <c r="L1396" s="94">
        <f t="shared" si="224"/>
        <v>0</v>
      </c>
    </row>
    <row r="1397" spans="2:12" ht="15" x14ac:dyDescent="0.25">
      <c r="B1397" s="31" t="s">
        <v>597</v>
      </c>
      <c r="C1397" s="270">
        <f>C$71</f>
        <v>0</v>
      </c>
      <c r="D1397" s="142"/>
      <c r="E1397" s="142"/>
      <c r="F1397" s="144"/>
      <c r="G1397" s="142"/>
      <c r="H1397" s="142"/>
      <c r="I1397" s="153"/>
      <c r="J1397" s="92">
        <f t="shared" si="223"/>
        <v>0</v>
      </c>
      <c r="K1397" s="93">
        <f>K$71</f>
        <v>0</v>
      </c>
      <c r="L1397" s="94">
        <f t="shared" si="224"/>
        <v>0</v>
      </c>
    </row>
    <row r="1398" spans="2:12" ht="15" x14ac:dyDescent="0.25">
      <c r="B1398" s="31" t="s">
        <v>598</v>
      </c>
      <c r="C1398" s="270">
        <f>C$72</f>
        <v>0</v>
      </c>
      <c r="D1398" s="142"/>
      <c r="E1398" s="142"/>
      <c r="F1398" s="144"/>
      <c r="G1398" s="142"/>
      <c r="H1398" s="142"/>
      <c r="I1398" s="153"/>
      <c r="J1398" s="92">
        <f t="shared" si="223"/>
        <v>0</v>
      </c>
      <c r="K1398" s="97">
        <f>K$72</f>
        <v>0</v>
      </c>
      <c r="L1398" s="94">
        <f t="shared" si="224"/>
        <v>0</v>
      </c>
    </row>
    <row r="1399" spans="2:12" ht="15" x14ac:dyDescent="0.25">
      <c r="B1399" s="31" t="s">
        <v>599</v>
      </c>
      <c r="C1399" s="270">
        <f>C$73</f>
        <v>0</v>
      </c>
      <c r="D1399" s="142"/>
      <c r="E1399" s="142"/>
      <c r="F1399" s="144"/>
      <c r="G1399" s="142"/>
      <c r="H1399" s="142"/>
      <c r="I1399" s="153"/>
      <c r="J1399" s="92">
        <f t="shared" si="223"/>
        <v>0</v>
      </c>
      <c r="K1399" s="97">
        <f>K$73</f>
        <v>0</v>
      </c>
      <c r="L1399" s="94">
        <f t="shared" si="224"/>
        <v>0</v>
      </c>
    </row>
    <row r="1400" spans="2:12" ht="15" x14ac:dyDescent="0.25">
      <c r="B1400" s="31" t="s">
        <v>454</v>
      </c>
      <c r="C1400" s="270">
        <f>C$74</f>
        <v>0</v>
      </c>
      <c r="D1400" s="142"/>
      <c r="E1400" s="142"/>
      <c r="F1400" s="144"/>
      <c r="G1400" s="142"/>
      <c r="H1400" s="142"/>
      <c r="I1400" s="153"/>
      <c r="J1400" s="92">
        <f t="shared" si="223"/>
        <v>0</v>
      </c>
      <c r="K1400" s="93">
        <f>K$74</f>
        <v>0</v>
      </c>
      <c r="L1400" s="94">
        <f t="shared" si="224"/>
        <v>0</v>
      </c>
    </row>
    <row r="1401" spans="2:12" ht="15" x14ac:dyDescent="0.25">
      <c r="B1401" s="31" t="s">
        <v>455</v>
      </c>
      <c r="C1401" s="270">
        <f>C$75</f>
        <v>0</v>
      </c>
      <c r="D1401" s="142"/>
      <c r="E1401" s="142"/>
      <c r="F1401" s="144"/>
      <c r="G1401" s="142"/>
      <c r="H1401" s="142"/>
      <c r="I1401" s="153"/>
      <c r="J1401" s="92">
        <f t="shared" si="223"/>
        <v>0</v>
      </c>
      <c r="K1401" s="97">
        <f>K$75</f>
        <v>0</v>
      </c>
      <c r="L1401" s="94">
        <f t="shared" si="224"/>
        <v>0</v>
      </c>
    </row>
    <row r="1402" spans="2:12" ht="15" x14ac:dyDescent="0.25">
      <c r="B1402" s="31" t="s">
        <v>456</v>
      </c>
      <c r="C1402" s="270">
        <f>C$76</f>
        <v>0</v>
      </c>
      <c r="D1402" s="142"/>
      <c r="E1402" s="142"/>
      <c r="F1402" s="144"/>
      <c r="G1402" s="142"/>
      <c r="H1402" s="142"/>
      <c r="I1402" s="153"/>
      <c r="J1402" s="92">
        <f t="shared" si="223"/>
        <v>0</v>
      </c>
      <c r="K1402" s="97">
        <f>K$76</f>
        <v>0</v>
      </c>
      <c r="L1402" s="94">
        <f t="shared" si="224"/>
        <v>0</v>
      </c>
    </row>
    <row r="1403" spans="2:12" ht="15" x14ac:dyDescent="0.25">
      <c r="B1403" s="31" t="s">
        <v>457</v>
      </c>
      <c r="C1403" s="270">
        <f>C$77</f>
        <v>0</v>
      </c>
      <c r="D1403" s="142"/>
      <c r="E1403" s="142"/>
      <c r="F1403" s="144"/>
      <c r="G1403" s="142"/>
      <c r="H1403" s="142"/>
      <c r="I1403" s="153"/>
      <c r="J1403" s="92">
        <f t="shared" si="223"/>
        <v>0</v>
      </c>
      <c r="K1403" s="93">
        <f>K$77</f>
        <v>0</v>
      </c>
      <c r="L1403" s="94">
        <f t="shared" si="224"/>
        <v>0</v>
      </c>
    </row>
    <row r="1404" spans="2:12" ht="15" x14ac:dyDescent="0.25">
      <c r="B1404" s="31" t="s">
        <v>458</v>
      </c>
      <c r="C1404" s="270">
        <f>C$78</f>
        <v>0</v>
      </c>
      <c r="D1404" s="142"/>
      <c r="E1404" s="142"/>
      <c r="F1404" s="144"/>
      <c r="G1404" s="142"/>
      <c r="H1404" s="142"/>
      <c r="I1404" s="153"/>
      <c r="J1404" s="92">
        <f t="shared" si="223"/>
        <v>0</v>
      </c>
      <c r="K1404" s="97">
        <f>K$78</f>
        <v>0</v>
      </c>
      <c r="L1404" s="94">
        <f t="shared" si="224"/>
        <v>0</v>
      </c>
    </row>
    <row r="1405" spans="2:12" ht="15" x14ac:dyDescent="0.25">
      <c r="B1405" s="31" t="s">
        <v>459</v>
      </c>
      <c r="C1405" s="270">
        <f>C$79</f>
        <v>0</v>
      </c>
      <c r="D1405" s="142"/>
      <c r="E1405" s="142"/>
      <c r="F1405" s="144"/>
      <c r="G1405" s="142"/>
      <c r="H1405" s="142"/>
      <c r="I1405" s="153"/>
      <c r="J1405" s="92">
        <f t="shared" si="223"/>
        <v>0</v>
      </c>
      <c r="K1405" s="97">
        <f>K$79</f>
        <v>0</v>
      </c>
      <c r="L1405" s="94">
        <f t="shared" si="224"/>
        <v>0</v>
      </c>
    </row>
    <row r="1406" spans="2:12" ht="15" x14ac:dyDescent="0.25">
      <c r="B1406" s="31" t="s">
        <v>460</v>
      </c>
      <c r="C1406" s="270">
        <f>C$80</f>
        <v>0</v>
      </c>
      <c r="D1406" s="142"/>
      <c r="E1406" s="142"/>
      <c r="F1406" s="144"/>
      <c r="G1406" s="142"/>
      <c r="H1406" s="142"/>
      <c r="I1406" s="153"/>
      <c r="J1406" s="92">
        <f>IF(G1406&gt;0,(D1406*(F1406/G1406)),0)</f>
        <v>0</v>
      </c>
      <c r="K1406" s="93">
        <f>K$80</f>
        <v>0</v>
      </c>
      <c r="L1406" s="94">
        <f>IF(K1406&gt;0,((J1406/K1406)*I1406),0)</f>
        <v>0</v>
      </c>
    </row>
    <row r="1407" spans="2:12" ht="15" x14ac:dyDescent="0.25">
      <c r="B1407" s="31" t="s">
        <v>461</v>
      </c>
      <c r="C1407" s="270">
        <f>C$81</f>
        <v>0</v>
      </c>
      <c r="D1407" s="142"/>
      <c r="E1407" s="142"/>
      <c r="F1407" s="144"/>
      <c r="G1407" s="142"/>
      <c r="H1407" s="142"/>
      <c r="I1407" s="153"/>
      <c r="J1407" s="92">
        <f t="shared" ref="J1407:J1417" si="225">IF(G1407&gt;0,(D1407*(F1407/G1407)),0)</f>
        <v>0</v>
      </c>
      <c r="K1407" s="97">
        <f>K$81</f>
        <v>0</v>
      </c>
      <c r="L1407" s="94">
        <f t="shared" ref="L1407:L1417" si="226">IF(K1407&gt;0,((J1407/K1407)*I1407),0)</f>
        <v>0</v>
      </c>
    </row>
    <row r="1408" spans="2:12" ht="15" x14ac:dyDescent="0.25">
      <c r="B1408" s="31" t="s">
        <v>462</v>
      </c>
      <c r="C1408" s="270">
        <f>C$82</f>
        <v>0</v>
      </c>
      <c r="D1408" s="142"/>
      <c r="E1408" s="142"/>
      <c r="F1408" s="144"/>
      <c r="G1408" s="142"/>
      <c r="H1408" s="142"/>
      <c r="I1408" s="153"/>
      <c r="J1408" s="92">
        <f t="shared" si="225"/>
        <v>0</v>
      </c>
      <c r="K1408" s="97">
        <f>K$82</f>
        <v>0</v>
      </c>
      <c r="L1408" s="94">
        <f t="shared" si="226"/>
        <v>0</v>
      </c>
    </row>
    <row r="1409" spans="2:12" ht="15" x14ac:dyDescent="0.25">
      <c r="B1409" s="31" t="s">
        <v>463</v>
      </c>
      <c r="C1409" s="270">
        <f>C$83</f>
        <v>0</v>
      </c>
      <c r="D1409" s="142"/>
      <c r="E1409" s="142"/>
      <c r="F1409" s="144"/>
      <c r="G1409" s="142"/>
      <c r="H1409" s="142"/>
      <c r="I1409" s="153"/>
      <c r="J1409" s="92">
        <f t="shared" si="225"/>
        <v>0</v>
      </c>
      <c r="K1409" s="93">
        <f>K$83</f>
        <v>0</v>
      </c>
      <c r="L1409" s="94">
        <f t="shared" si="226"/>
        <v>0</v>
      </c>
    </row>
    <row r="1410" spans="2:12" ht="15" x14ac:dyDescent="0.25">
      <c r="B1410" s="31" t="s">
        <v>464</v>
      </c>
      <c r="C1410" s="270">
        <f>C$84</f>
        <v>0</v>
      </c>
      <c r="D1410" s="142"/>
      <c r="E1410" s="142"/>
      <c r="F1410" s="144"/>
      <c r="G1410" s="142"/>
      <c r="H1410" s="142"/>
      <c r="I1410" s="153"/>
      <c r="J1410" s="92">
        <f t="shared" si="225"/>
        <v>0</v>
      </c>
      <c r="K1410" s="97">
        <f>K$84</f>
        <v>0</v>
      </c>
      <c r="L1410" s="94">
        <f t="shared" si="226"/>
        <v>0</v>
      </c>
    </row>
    <row r="1411" spans="2:12" ht="15" x14ac:dyDescent="0.25">
      <c r="B1411" s="31" t="s">
        <v>465</v>
      </c>
      <c r="C1411" s="270">
        <f>C$85</f>
        <v>0</v>
      </c>
      <c r="D1411" s="142"/>
      <c r="E1411" s="142"/>
      <c r="F1411" s="144"/>
      <c r="G1411" s="142"/>
      <c r="H1411" s="142"/>
      <c r="I1411" s="153"/>
      <c r="J1411" s="92">
        <f t="shared" si="225"/>
        <v>0</v>
      </c>
      <c r="K1411" s="97">
        <f>K$85</f>
        <v>0</v>
      </c>
      <c r="L1411" s="94">
        <f t="shared" si="226"/>
        <v>0</v>
      </c>
    </row>
    <row r="1412" spans="2:12" ht="15" x14ac:dyDescent="0.25">
      <c r="B1412" s="31" t="s">
        <v>466</v>
      </c>
      <c r="C1412" s="270">
        <f>C$86</f>
        <v>0</v>
      </c>
      <c r="D1412" s="142"/>
      <c r="E1412" s="142"/>
      <c r="F1412" s="144"/>
      <c r="G1412" s="142"/>
      <c r="H1412" s="142"/>
      <c r="I1412" s="153"/>
      <c r="J1412" s="92">
        <f t="shared" si="225"/>
        <v>0</v>
      </c>
      <c r="K1412" s="93">
        <f>K$86</f>
        <v>0</v>
      </c>
      <c r="L1412" s="94">
        <f t="shared" si="226"/>
        <v>0</v>
      </c>
    </row>
    <row r="1413" spans="2:12" ht="15" x14ac:dyDescent="0.25">
      <c r="B1413" s="31" t="s">
        <v>467</v>
      </c>
      <c r="C1413" s="270">
        <f>C$87</f>
        <v>0</v>
      </c>
      <c r="D1413" s="142"/>
      <c r="E1413" s="142"/>
      <c r="F1413" s="144"/>
      <c r="G1413" s="142"/>
      <c r="H1413" s="142"/>
      <c r="I1413" s="153"/>
      <c r="J1413" s="92">
        <f t="shared" si="225"/>
        <v>0</v>
      </c>
      <c r="K1413" s="97">
        <f>K$87</f>
        <v>0</v>
      </c>
      <c r="L1413" s="94">
        <f t="shared" si="226"/>
        <v>0</v>
      </c>
    </row>
    <row r="1414" spans="2:12" ht="15" x14ac:dyDescent="0.25">
      <c r="B1414" s="31" t="s">
        <v>468</v>
      </c>
      <c r="C1414" s="270">
        <f>C$88</f>
        <v>0</v>
      </c>
      <c r="D1414" s="142"/>
      <c r="E1414" s="142"/>
      <c r="F1414" s="144"/>
      <c r="G1414" s="142"/>
      <c r="H1414" s="142"/>
      <c r="I1414" s="153"/>
      <c r="J1414" s="92">
        <f t="shared" si="225"/>
        <v>0</v>
      </c>
      <c r="K1414" s="97">
        <f>K$88</f>
        <v>0</v>
      </c>
      <c r="L1414" s="94">
        <f t="shared" si="226"/>
        <v>0</v>
      </c>
    </row>
    <row r="1415" spans="2:12" ht="15" x14ac:dyDescent="0.25">
      <c r="B1415" s="31" t="s">
        <v>469</v>
      </c>
      <c r="C1415" s="270">
        <f>C$89</f>
        <v>0</v>
      </c>
      <c r="D1415" s="142"/>
      <c r="E1415" s="142"/>
      <c r="F1415" s="144"/>
      <c r="G1415" s="142"/>
      <c r="H1415" s="142"/>
      <c r="I1415" s="153"/>
      <c r="J1415" s="92">
        <f t="shared" si="225"/>
        <v>0</v>
      </c>
      <c r="K1415" s="93">
        <f>K$89</f>
        <v>0</v>
      </c>
      <c r="L1415" s="94">
        <f t="shared" si="226"/>
        <v>0</v>
      </c>
    </row>
    <row r="1416" spans="2:12" ht="15" x14ac:dyDescent="0.25">
      <c r="B1416" s="31" t="s">
        <v>470</v>
      </c>
      <c r="C1416" s="270">
        <f>C$90</f>
        <v>0</v>
      </c>
      <c r="D1416" s="142"/>
      <c r="E1416" s="142"/>
      <c r="F1416" s="144"/>
      <c r="G1416" s="142"/>
      <c r="H1416" s="142"/>
      <c r="I1416" s="153"/>
      <c r="J1416" s="92">
        <f t="shared" si="225"/>
        <v>0</v>
      </c>
      <c r="K1416" s="97">
        <f>K$90</f>
        <v>0</v>
      </c>
      <c r="L1416" s="94">
        <f t="shared" si="226"/>
        <v>0</v>
      </c>
    </row>
    <row r="1417" spans="2:12" ht="15" x14ac:dyDescent="0.25">
      <c r="B1417" s="31" t="s">
        <v>471</v>
      </c>
      <c r="C1417" s="270">
        <f>C$91</f>
        <v>0</v>
      </c>
      <c r="D1417" s="142"/>
      <c r="E1417" s="142"/>
      <c r="F1417" s="144"/>
      <c r="G1417" s="142"/>
      <c r="H1417" s="142"/>
      <c r="I1417" s="153"/>
      <c r="J1417" s="92">
        <f t="shared" si="225"/>
        <v>0</v>
      </c>
      <c r="K1417" s="97">
        <f>K$91</f>
        <v>0</v>
      </c>
      <c r="L1417" s="94">
        <f t="shared" si="226"/>
        <v>0</v>
      </c>
    </row>
    <row r="1418" spans="2:12" ht="15" x14ac:dyDescent="0.25">
      <c r="B1418" s="31" t="s">
        <v>472</v>
      </c>
      <c r="C1418" s="270">
        <f>C$92</f>
        <v>0</v>
      </c>
      <c r="D1418" s="142"/>
      <c r="E1418" s="142"/>
      <c r="F1418" s="144"/>
      <c r="G1418" s="142"/>
      <c r="H1418" s="142"/>
      <c r="I1418" s="153"/>
      <c r="J1418" s="92">
        <f>IF(G1418&gt;0,(D1418*(F1418/G1418)),0)</f>
        <v>0</v>
      </c>
      <c r="K1418" s="93">
        <f>K$92</f>
        <v>0</v>
      </c>
      <c r="L1418" s="94">
        <f>IF(K1418&gt;0,((J1418/K1418)*I1418),0)</f>
        <v>0</v>
      </c>
    </row>
    <row r="1419" spans="2:12" ht="15" x14ac:dyDescent="0.25">
      <c r="B1419" s="31" t="s">
        <v>473</v>
      </c>
      <c r="C1419" s="270">
        <f>C$93</f>
        <v>0</v>
      </c>
      <c r="D1419" s="142"/>
      <c r="E1419" s="142"/>
      <c r="F1419" s="144"/>
      <c r="G1419" s="142"/>
      <c r="H1419" s="142"/>
      <c r="I1419" s="153"/>
      <c r="J1419" s="92">
        <f t="shared" ref="J1419:J1430" si="227">IF(G1419&gt;0,(D1419*(F1419/G1419)),0)</f>
        <v>0</v>
      </c>
      <c r="K1419" s="97">
        <f>K$93</f>
        <v>0</v>
      </c>
      <c r="L1419" s="94">
        <f t="shared" ref="L1419:L1430" si="228">IF(K1419&gt;0,((J1419/K1419)*I1419),0)</f>
        <v>0</v>
      </c>
    </row>
    <row r="1420" spans="2:12" ht="15" x14ac:dyDescent="0.25">
      <c r="B1420" s="31" t="s">
        <v>474</v>
      </c>
      <c r="C1420" s="270">
        <f>C$94</f>
        <v>0</v>
      </c>
      <c r="D1420" s="142"/>
      <c r="E1420" s="142"/>
      <c r="F1420" s="144"/>
      <c r="G1420" s="142"/>
      <c r="H1420" s="142"/>
      <c r="I1420" s="153"/>
      <c r="J1420" s="92">
        <f t="shared" si="227"/>
        <v>0</v>
      </c>
      <c r="K1420" s="97">
        <f>K$94</f>
        <v>0</v>
      </c>
      <c r="L1420" s="94">
        <f t="shared" si="228"/>
        <v>0</v>
      </c>
    </row>
    <row r="1421" spans="2:12" ht="15" x14ac:dyDescent="0.25">
      <c r="B1421" s="31" t="s">
        <v>475</v>
      </c>
      <c r="C1421" s="270">
        <f>C$95</f>
        <v>0</v>
      </c>
      <c r="D1421" s="142"/>
      <c r="E1421" s="142"/>
      <c r="F1421" s="144"/>
      <c r="G1421" s="142"/>
      <c r="H1421" s="142"/>
      <c r="I1421" s="153"/>
      <c r="J1421" s="92">
        <f t="shared" si="227"/>
        <v>0</v>
      </c>
      <c r="K1421" s="93">
        <f>K$95</f>
        <v>0</v>
      </c>
      <c r="L1421" s="94">
        <f t="shared" si="228"/>
        <v>0</v>
      </c>
    </row>
    <row r="1422" spans="2:12" ht="15" x14ac:dyDescent="0.25">
      <c r="B1422" s="31" t="s">
        <v>476</v>
      </c>
      <c r="C1422" s="270">
        <f>C$96</f>
        <v>0</v>
      </c>
      <c r="D1422" s="142"/>
      <c r="E1422" s="142"/>
      <c r="F1422" s="144"/>
      <c r="G1422" s="142"/>
      <c r="H1422" s="142"/>
      <c r="I1422" s="153"/>
      <c r="J1422" s="92">
        <f t="shared" si="227"/>
        <v>0</v>
      </c>
      <c r="K1422" s="97">
        <f>K$96</f>
        <v>0</v>
      </c>
      <c r="L1422" s="94">
        <f t="shared" si="228"/>
        <v>0</v>
      </c>
    </row>
    <row r="1423" spans="2:12" ht="15" x14ac:dyDescent="0.25">
      <c r="B1423" s="31" t="s">
        <v>477</v>
      </c>
      <c r="C1423" s="270">
        <f>C$97</f>
        <v>0</v>
      </c>
      <c r="D1423" s="142"/>
      <c r="E1423" s="142"/>
      <c r="F1423" s="144"/>
      <c r="G1423" s="142"/>
      <c r="H1423" s="142"/>
      <c r="I1423" s="153"/>
      <c r="J1423" s="92">
        <f t="shared" si="227"/>
        <v>0</v>
      </c>
      <c r="K1423" s="97">
        <f>K$97</f>
        <v>0</v>
      </c>
      <c r="L1423" s="94">
        <f t="shared" si="228"/>
        <v>0</v>
      </c>
    </row>
    <row r="1424" spans="2:12" ht="15" x14ac:dyDescent="0.25">
      <c r="B1424" s="31" t="s">
        <v>478</v>
      </c>
      <c r="C1424" s="270">
        <f>C$98</f>
        <v>0</v>
      </c>
      <c r="D1424" s="142"/>
      <c r="E1424" s="142"/>
      <c r="F1424" s="144"/>
      <c r="G1424" s="142"/>
      <c r="H1424" s="142"/>
      <c r="I1424" s="153"/>
      <c r="J1424" s="92">
        <f t="shared" si="227"/>
        <v>0</v>
      </c>
      <c r="K1424" s="93">
        <f>K$98</f>
        <v>0</v>
      </c>
      <c r="L1424" s="94">
        <f t="shared" si="228"/>
        <v>0</v>
      </c>
    </row>
    <row r="1425" spans="2:12" ht="15" x14ac:dyDescent="0.25">
      <c r="B1425" s="31" t="s">
        <v>479</v>
      </c>
      <c r="C1425" s="270">
        <f>C$99</f>
        <v>0</v>
      </c>
      <c r="D1425" s="142"/>
      <c r="E1425" s="142"/>
      <c r="F1425" s="144"/>
      <c r="G1425" s="142"/>
      <c r="H1425" s="142"/>
      <c r="I1425" s="153"/>
      <c r="J1425" s="92">
        <f t="shared" si="227"/>
        <v>0</v>
      </c>
      <c r="K1425" s="97">
        <f>K$99</f>
        <v>0</v>
      </c>
      <c r="L1425" s="94">
        <f t="shared" si="228"/>
        <v>0</v>
      </c>
    </row>
    <row r="1426" spans="2:12" ht="15" x14ac:dyDescent="0.25">
      <c r="B1426" s="31" t="s">
        <v>480</v>
      </c>
      <c r="C1426" s="270">
        <f>C$100</f>
        <v>0</v>
      </c>
      <c r="D1426" s="142"/>
      <c r="E1426" s="142"/>
      <c r="F1426" s="144"/>
      <c r="G1426" s="142"/>
      <c r="H1426" s="142"/>
      <c r="I1426" s="153"/>
      <c r="J1426" s="92">
        <f t="shared" si="227"/>
        <v>0</v>
      </c>
      <c r="K1426" s="97">
        <f>K$100</f>
        <v>0</v>
      </c>
      <c r="L1426" s="94">
        <f t="shared" si="228"/>
        <v>0</v>
      </c>
    </row>
    <row r="1427" spans="2:12" ht="15" x14ac:dyDescent="0.25">
      <c r="B1427" s="31" t="s">
        <v>481</v>
      </c>
      <c r="C1427" s="270">
        <f>C$101</f>
        <v>0</v>
      </c>
      <c r="D1427" s="142"/>
      <c r="E1427" s="142"/>
      <c r="F1427" s="144"/>
      <c r="G1427" s="142"/>
      <c r="H1427" s="142"/>
      <c r="I1427" s="153"/>
      <c r="J1427" s="92">
        <f t="shared" si="227"/>
        <v>0</v>
      </c>
      <c r="K1427" s="93">
        <f>K$101</f>
        <v>0</v>
      </c>
      <c r="L1427" s="94">
        <f t="shared" si="228"/>
        <v>0</v>
      </c>
    </row>
    <row r="1428" spans="2:12" ht="15" x14ac:dyDescent="0.25">
      <c r="B1428" s="31" t="s">
        <v>482</v>
      </c>
      <c r="C1428" s="270">
        <f>C$102</f>
        <v>0</v>
      </c>
      <c r="D1428" s="142"/>
      <c r="E1428" s="142"/>
      <c r="F1428" s="144"/>
      <c r="G1428" s="142"/>
      <c r="H1428" s="142"/>
      <c r="I1428" s="153"/>
      <c r="J1428" s="92">
        <f t="shared" si="227"/>
        <v>0</v>
      </c>
      <c r="K1428" s="97">
        <f>K$102</f>
        <v>0</v>
      </c>
      <c r="L1428" s="94">
        <f t="shared" si="228"/>
        <v>0</v>
      </c>
    </row>
    <row r="1429" spans="2:12" ht="15" x14ac:dyDescent="0.25">
      <c r="B1429" s="31" t="s">
        <v>483</v>
      </c>
      <c r="C1429" s="270">
        <f>C$103</f>
        <v>0</v>
      </c>
      <c r="D1429" s="142"/>
      <c r="E1429" s="142"/>
      <c r="F1429" s="144"/>
      <c r="G1429" s="142"/>
      <c r="H1429" s="142"/>
      <c r="I1429" s="153"/>
      <c r="J1429" s="92">
        <f t="shared" si="227"/>
        <v>0</v>
      </c>
      <c r="K1429" s="97">
        <f>K$103</f>
        <v>0</v>
      </c>
      <c r="L1429" s="94">
        <f t="shared" si="228"/>
        <v>0</v>
      </c>
    </row>
    <row r="1430" spans="2:12" ht="15" x14ac:dyDescent="0.25">
      <c r="B1430" s="31" t="s">
        <v>484</v>
      </c>
      <c r="C1430" s="270">
        <f>C$104</f>
        <v>0</v>
      </c>
      <c r="D1430" s="142"/>
      <c r="E1430" s="142"/>
      <c r="F1430" s="144"/>
      <c r="G1430" s="142"/>
      <c r="H1430" s="142"/>
      <c r="I1430" s="153"/>
      <c r="J1430" s="92">
        <f t="shared" si="227"/>
        <v>0</v>
      </c>
      <c r="K1430" s="93">
        <f>K$104</f>
        <v>0</v>
      </c>
      <c r="L1430" s="94">
        <f t="shared" si="228"/>
        <v>0</v>
      </c>
    </row>
    <row r="1431" spans="2:12" x14ac:dyDescent="0.2">
      <c r="C1431" s="31"/>
    </row>
    <row r="1432" spans="2:12" ht="15" x14ac:dyDescent="0.25">
      <c r="C1432" s="279" t="s">
        <v>652</v>
      </c>
      <c r="D1432" s="280"/>
      <c r="E1432" s="280"/>
      <c r="F1432" s="280"/>
      <c r="G1432" s="280"/>
      <c r="H1432" s="280"/>
      <c r="I1432" s="280"/>
      <c r="J1432" s="280"/>
      <c r="K1432" s="280"/>
      <c r="L1432" s="281"/>
    </row>
    <row r="1433" spans="2:12" ht="15" x14ac:dyDescent="0.25">
      <c r="B1433" s="31" t="s">
        <v>42</v>
      </c>
      <c r="C1433" s="270">
        <f>C$5</f>
        <v>0</v>
      </c>
      <c r="D1433" s="142"/>
      <c r="E1433" s="142"/>
      <c r="F1433" s="144"/>
      <c r="G1433" s="142"/>
      <c r="H1433" s="142"/>
      <c r="I1433" s="153"/>
      <c r="J1433" s="92">
        <f>IF(G1433&gt;0,(D1433*(F1433/G1433)),0)</f>
        <v>0</v>
      </c>
      <c r="K1433" s="93">
        <f>K$5</f>
        <v>0</v>
      </c>
      <c r="L1433" s="94">
        <f>IF(K1433&gt;0,((J1433/K1433)*I1433),0)</f>
        <v>0</v>
      </c>
    </row>
    <row r="1434" spans="2:12" ht="15" x14ac:dyDescent="0.25">
      <c r="B1434" s="31" t="s">
        <v>43</v>
      </c>
      <c r="C1434" s="270">
        <f>C$6</f>
        <v>0</v>
      </c>
      <c r="D1434" s="142"/>
      <c r="E1434" s="142"/>
      <c r="F1434" s="144"/>
      <c r="G1434" s="142"/>
      <c r="H1434" s="142"/>
      <c r="I1434" s="153"/>
      <c r="J1434" s="92">
        <f t="shared" ref="J1434:J1444" si="229">IF(G1434&gt;0,(D1434*(F1434/G1434)),0)</f>
        <v>0</v>
      </c>
      <c r="K1434" s="97">
        <f>K$6</f>
        <v>0</v>
      </c>
      <c r="L1434" s="94">
        <f t="shared" ref="L1434:L1444" si="230">IF(K1434&gt;0,((J1434/K1434)*I1434),0)</f>
        <v>0</v>
      </c>
    </row>
    <row r="1435" spans="2:12" ht="15" x14ac:dyDescent="0.25">
      <c r="B1435" s="31" t="s">
        <v>44</v>
      </c>
      <c r="C1435" s="270">
        <f>C$7</f>
        <v>0</v>
      </c>
      <c r="D1435" s="142"/>
      <c r="E1435" s="142"/>
      <c r="F1435" s="144"/>
      <c r="G1435" s="142"/>
      <c r="H1435" s="142"/>
      <c r="I1435" s="153"/>
      <c r="J1435" s="92">
        <f t="shared" si="229"/>
        <v>0</v>
      </c>
      <c r="K1435" s="97">
        <f>K$7</f>
        <v>0</v>
      </c>
      <c r="L1435" s="94">
        <f t="shared" si="230"/>
        <v>0</v>
      </c>
    </row>
    <row r="1436" spans="2:12" ht="15" x14ac:dyDescent="0.25">
      <c r="B1436" s="31" t="s">
        <v>45</v>
      </c>
      <c r="C1436" s="270">
        <f>C$8</f>
        <v>0</v>
      </c>
      <c r="D1436" s="142"/>
      <c r="E1436" s="142"/>
      <c r="F1436" s="144"/>
      <c r="G1436" s="142"/>
      <c r="H1436" s="142"/>
      <c r="I1436" s="153"/>
      <c r="J1436" s="92">
        <f t="shared" si="229"/>
        <v>0</v>
      </c>
      <c r="K1436" s="93">
        <f>K$8</f>
        <v>0</v>
      </c>
      <c r="L1436" s="94">
        <f t="shared" si="230"/>
        <v>0</v>
      </c>
    </row>
    <row r="1437" spans="2:12" ht="15" x14ac:dyDescent="0.25">
      <c r="B1437" s="31" t="s">
        <v>46</v>
      </c>
      <c r="C1437" s="270">
        <f>C$9</f>
        <v>0</v>
      </c>
      <c r="D1437" s="142"/>
      <c r="E1437" s="142"/>
      <c r="F1437" s="144"/>
      <c r="G1437" s="142"/>
      <c r="H1437" s="142"/>
      <c r="I1437" s="153"/>
      <c r="J1437" s="92">
        <f t="shared" si="229"/>
        <v>0</v>
      </c>
      <c r="K1437" s="97">
        <f>K$9</f>
        <v>0</v>
      </c>
      <c r="L1437" s="94">
        <f t="shared" si="230"/>
        <v>0</v>
      </c>
    </row>
    <row r="1438" spans="2:12" ht="15" x14ac:dyDescent="0.25">
      <c r="B1438" s="31" t="s">
        <v>47</v>
      </c>
      <c r="C1438" s="270">
        <f>C$10</f>
        <v>0</v>
      </c>
      <c r="D1438" s="142"/>
      <c r="E1438" s="142"/>
      <c r="F1438" s="144"/>
      <c r="G1438" s="142"/>
      <c r="H1438" s="142"/>
      <c r="I1438" s="153"/>
      <c r="J1438" s="92">
        <f t="shared" si="229"/>
        <v>0</v>
      </c>
      <c r="K1438" s="97">
        <f>K$10</f>
        <v>0</v>
      </c>
      <c r="L1438" s="94">
        <f t="shared" si="230"/>
        <v>0</v>
      </c>
    </row>
    <row r="1439" spans="2:12" ht="15" x14ac:dyDescent="0.25">
      <c r="B1439" s="31" t="s">
        <v>48</v>
      </c>
      <c r="C1439" s="270">
        <f>C$11</f>
        <v>0</v>
      </c>
      <c r="D1439" s="142"/>
      <c r="E1439" s="142"/>
      <c r="F1439" s="144"/>
      <c r="G1439" s="142"/>
      <c r="H1439" s="142"/>
      <c r="I1439" s="153"/>
      <c r="J1439" s="92">
        <f t="shared" si="229"/>
        <v>0</v>
      </c>
      <c r="K1439" s="93">
        <f>K$11</f>
        <v>0</v>
      </c>
      <c r="L1439" s="94">
        <f t="shared" si="230"/>
        <v>0</v>
      </c>
    </row>
    <row r="1440" spans="2:12" ht="15" x14ac:dyDescent="0.25">
      <c r="B1440" s="31" t="s">
        <v>49</v>
      </c>
      <c r="C1440" s="270">
        <f>C$12</f>
        <v>0</v>
      </c>
      <c r="D1440" s="142"/>
      <c r="E1440" s="142"/>
      <c r="F1440" s="144"/>
      <c r="G1440" s="142"/>
      <c r="H1440" s="142"/>
      <c r="I1440" s="153"/>
      <c r="J1440" s="92">
        <f t="shared" si="229"/>
        <v>0</v>
      </c>
      <c r="K1440" s="97">
        <f>K$12</f>
        <v>0</v>
      </c>
      <c r="L1440" s="94">
        <f t="shared" si="230"/>
        <v>0</v>
      </c>
    </row>
    <row r="1441" spans="2:12" ht="15" x14ac:dyDescent="0.25">
      <c r="B1441" s="31" t="s">
        <v>50</v>
      </c>
      <c r="C1441" s="270">
        <f>C$13</f>
        <v>0</v>
      </c>
      <c r="D1441" s="142"/>
      <c r="E1441" s="142"/>
      <c r="F1441" s="144"/>
      <c r="G1441" s="142"/>
      <c r="H1441" s="142"/>
      <c r="I1441" s="153"/>
      <c r="J1441" s="92">
        <f t="shared" si="229"/>
        <v>0</v>
      </c>
      <c r="K1441" s="97">
        <f>K$13</f>
        <v>0</v>
      </c>
      <c r="L1441" s="94">
        <f t="shared" si="230"/>
        <v>0</v>
      </c>
    </row>
    <row r="1442" spans="2:12" ht="15" x14ac:dyDescent="0.25">
      <c r="B1442" s="31" t="s">
        <v>51</v>
      </c>
      <c r="C1442" s="270">
        <f>C$14</f>
        <v>0</v>
      </c>
      <c r="D1442" s="142"/>
      <c r="E1442" s="142"/>
      <c r="F1442" s="144"/>
      <c r="G1442" s="142"/>
      <c r="H1442" s="142"/>
      <c r="I1442" s="153"/>
      <c r="J1442" s="92">
        <f t="shared" si="229"/>
        <v>0</v>
      </c>
      <c r="K1442" s="93">
        <f>K$14</f>
        <v>0</v>
      </c>
      <c r="L1442" s="94">
        <f t="shared" si="230"/>
        <v>0</v>
      </c>
    </row>
    <row r="1443" spans="2:12" ht="15" x14ac:dyDescent="0.25">
      <c r="B1443" s="31" t="s">
        <v>52</v>
      </c>
      <c r="C1443" s="270">
        <f>C$15</f>
        <v>0</v>
      </c>
      <c r="D1443" s="142"/>
      <c r="E1443" s="142"/>
      <c r="F1443" s="144"/>
      <c r="G1443" s="142"/>
      <c r="H1443" s="142"/>
      <c r="I1443" s="153"/>
      <c r="J1443" s="92">
        <f t="shared" si="229"/>
        <v>0</v>
      </c>
      <c r="K1443" s="97">
        <f>K$15</f>
        <v>0</v>
      </c>
      <c r="L1443" s="94">
        <f t="shared" si="230"/>
        <v>0</v>
      </c>
    </row>
    <row r="1444" spans="2:12" ht="15" x14ac:dyDescent="0.25">
      <c r="B1444" s="31" t="s">
        <v>53</v>
      </c>
      <c r="C1444" s="270">
        <f>C$16</f>
        <v>0</v>
      </c>
      <c r="D1444" s="142"/>
      <c r="E1444" s="142"/>
      <c r="F1444" s="144"/>
      <c r="G1444" s="142"/>
      <c r="H1444" s="142"/>
      <c r="I1444" s="153"/>
      <c r="J1444" s="92">
        <f t="shared" si="229"/>
        <v>0</v>
      </c>
      <c r="K1444" s="97">
        <f>K$16</f>
        <v>0</v>
      </c>
      <c r="L1444" s="94">
        <f t="shared" si="230"/>
        <v>0</v>
      </c>
    </row>
    <row r="1445" spans="2:12" ht="15" x14ac:dyDescent="0.25">
      <c r="B1445" s="31" t="s">
        <v>54</v>
      </c>
      <c r="C1445" s="270">
        <f>C$17</f>
        <v>0</v>
      </c>
      <c r="D1445" s="142"/>
      <c r="E1445" s="142"/>
      <c r="F1445" s="144"/>
      <c r="G1445" s="142"/>
      <c r="H1445" s="142"/>
      <c r="I1445" s="153"/>
      <c r="J1445" s="92">
        <f>IF(G1445&gt;0,(D1445*(F1445/G1445)),0)</f>
        <v>0</v>
      </c>
      <c r="K1445" s="93">
        <f>K$17</f>
        <v>0</v>
      </c>
      <c r="L1445" s="94">
        <f>IF(K1445&gt;0,((J1445/K1445)*I1445),0)</f>
        <v>0</v>
      </c>
    </row>
    <row r="1446" spans="2:12" ht="15" x14ac:dyDescent="0.25">
      <c r="B1446" s="31" t="s">
        <v>55</v>
      </c>
      <c r="C1446" s="270">
        <f>C$18</f>
        <v>0</v>
      </c>
      <c r="D1446" s="142"/>
      <c r="E1446" s="142"/>
      <c r="F1446" s="144"/>
      <c r="G1446" s="142"/>
      <c r="H1446" s="142"/>
      <c r="I1446" s="153"/>
      <c r="J1446" s="92">
        <f t="shared" ref="J1446:J1457" si="231">IF(G1446&gt;0,(D1446*(F1446/G1446)),0)</f>
        <v>0</v>
      </c>
      <c r="K1446" s="97">
        <f>K$18</f>
        <v>0</v>
      </c>
      <c r="L1446" s="94">
        <f t="shared" ref="L1446:L1457" si="232">IF(K1446&gt;0,((J1446/K1446)*I1446),0)</f>
        <v>0</v>
      </c>
    </row>
    <row r="1447" spans="2:12" ht="15" x14ac:dyDescent="0.25">
      <c r="B1447" s="31" t="s">
        <v>56</v>
      </c>
      <c r="C1447" s="270">
        <f>C$19</f>
        <v>0</v>
      </c>
      <c r="D1447" s="142"/>
      <c r="E1447" s="142"/>
      <c r="F1447" s="144"/>
      <c r="G1447" s="142"/>
      <c r="H1447" s="142"/>
      <c r="I1447" s="153"/>
      <c r="J1447" s="92">
        <f t="shared" si="231"/>
        <v>0</v>
      </c>
      <c r="K1447" s="97">
        <f>K$19</f>
        <v>0</v>
      </c>
      <c r="L1447" s="94">
        <f t="shared" si="232"/>
        <v>0</v>
      </c>
    </row>
    <row r="1448" spans="2:12" ht="15" x14ac:dyDescent="0.25">
      <c r="B1448" s="31" t="s">
        <v>57</v>
      </c>
      <c r="C1448" s="270">
        <f>C$20</f>
        <v>0</v>
      </c>
      <c r="D1448" s="142"/>
      <c r="E1448" s="142"/>
      <c r="F1448" s="144"/>
      <c r="G1448" s="142"/>
      <c r="H1448" s="142"/>
      <c r="I1448" s="153"/>
      <c r="J1448" s="92">
        <f t="shared" si="231"/>
        <v>0</v>
      </c>
      <c r="K1448" s="93">
        <f>K$20</f>
        <v>0</v>
      </c>
      <c r="L1448" s="94">
        <f t="shared" si="232"/>
        <v>0</v>
      </c>
    </row>
    <row r="1449" spans="2:12" ht="15" x14ac:dyDescent="0.25">
      <c r="B1449" s="31" t="s">
        <v>58</v>
      </c>
      <c r="C1449" s="270">
        <f>C$21</f>
        <v>0</v>
      </c>
      <c r="D1449" s="142"/>
      <c r="E1449" s="142"/>
      <c r="F1449" s="144"/>
      <c r="G1449" s="142"/>
      <c r="H1449" s="142"/>
      <c r="I1449" s="153"/>
      <c r="J1449" s="92">
        <f t="shared" si="231"/>
        <v>0</v>
      </c>
      <c r="K1449" s="97">
        <f>K$21</f>
        <v>0</v>
      </c>
      <c r="L1449" s="94">
        <f t="shared" si="232"/>
        <v>0</v>
      </c>
    </row>
    <row r="1450" spans="2:12" ht="15" x14ac:dyDescent="0.25">
      <c r="B1450" s="31" t="s">
        <v>59</v>
      </c>
      <c r="C1450" s="270">
        <f>C$22</f>
        <v>0</v>
      </c>
      <c r="D1450" s="142"/>
      <c r="E1450" s="142"/>
      <c r="F1450" s="144"/>
      <c r="G1450" s="142"/>
      <c r="H1450" s="142"/>
      <c r="I1450" s="153"/>
      <c r="J1450" s="92">
        <f t="shared" si="231"/>
        <v>0</v>
      </c>
      <c r="K1450" s="97">
        <f>K$22</f>
        <v>0</v>
      </c>
      <c r="L1450" s="94">
        <f t="shared" si="232"/>
        <v>0</v>
      </c>
    </row>
    <row r="1451" spans="2:12" ht="15" x14ac:dyDescent="0.25">
      <c r="B1451" s="31" t="s">
        <v>60</v>
      </c>
      <c r="C1451" s="270">
        <f>C$23</f>
        <v>0</v>
      </c>
      <c r="D1451" s="142"/>
      <c r="E1451" s="142"/>
      <c r="F1451" s="144"/>
      <c r="G1451" s="142"/>
      <c r="H1451" s="142"/>
      <c r="I1451" s="153"/>
      <c r="J1451" s="92">
        <f t="shared" si="231"/>
        <v>0</v>
      </c>
      <c r="K1451" s="93">
        <f>K$23</f>
        <v>0</v>
      </c>
      <c r="L1451" s="94">
        <f t="shared" si="232"/>
        <v>0</v>
      </c>
    </row>
    <row r="1452" spans="2:12" ht="15" x14ac:dyDescent="0.25">
      <c r="B1452" s="31" t="s">
        <v>61</v>
      </c>
      <c r="C1452" s="270">
        <f>C$24</f>
        <v>0</v>
      </c>
      <c r="D1452" s="142"/>
      <c r="E1452" s="142"/>
      <c r="F1452" s="144"/>
      <c r="G1452" s="142"/>
      <c r="H1452" s="142"/>
      <c r="I1452" s="153"/>
      <c r="J1452" s="92">
        <f t="shared" si="231"/>
        <v>0</v>
      </c>
      <c r="K1452" s="97">
        <f>K$24</f>
        <v>0</v>
      </c>
      <c r="L1452" s="94">
        <f t="shared" si="232"/>
        <v>0</v>
      </c>
    </row>
    <row r="1453" spans="2:12" ht="15" x14ac:dyDescent="0.25">
      <c r="B1453" s="31" t="s">
        <v>62</v>
      </c>
      <c r="C1453" s="270">
        <f>C$25</f>
        <v>0</v>
      </c>
      <c r="D1453" s="142"/>
      <c r="E1453" s="142"/>
      <c r="F1453" s="144"/>
      <c r="G1453" s="142"/>
      <c r="H1453" s="142"/>
      <c r="I1453" s="153"/>
      <c r="J1453" s="92">
        <f t="shared" si="231"/>
        <v>0</v>
      </c>
      <c r="K1453" s="97">
        <f>K$25</f>
        <v>0</v>
      </c>
      <c r="L1453" s="94">
        <f t="shared" si="232"/>
        <v>0</v>
      </c>
    </row>
    <row r="1454" spans="2:12" ht="15" x14ac:dyDescent="0.25">
      <c r="B1454" s="31" t="s">
        <v>63</v>
      </c>
      <c r="C1454" s="270">
        <f>C$26</f>
        <v>0</v>
      </c>
      <c r="D1454" s="142"/>
      <c r="E1454" s="142"/>
      <c r="F1454" s="144"/>
      <c r="G1454" s="142"/>
      <c r="H1454" s="142"/>
      <c r="I1454" s="153"/>
      <c r="J1454" s="92">
        <f t="shared" si="231"/>
        <v>0</v>
      </c>
      <c r="K1454" s="93">
        <f>K$26</f>
        <v>0</v>
      </c>
      <c r="L1454" s="94">
        <f t="shared" si="232"/>
        <v>0</v>
      </c>
    </row>
    <row r="1455" spans="2:12" ht="15" x14ac:dyDescent="0.25">
      <c r="B1455" s="31" t="s">
        <v>64</v>
      </c>
      <c r="C1455" s="270">
        <f>C$27</f>
        <v>0</v>
      </c>
      <c r="D1455" s="142"/>
      <c r="E1455" s="142"/>
      <c r="F1455" s="144"/>
      <c r="G1455" s="142"/>
      <c r="H1455" s="142"/>
      <c r="I1455" s="153"/>
      <c r="J1455" s="92">
        <f t="shared" si="231"/>
        <v>0</v>
      </c>
      <c r="K1455" s="97">
        <f>K$27</f>
        <v>0</v>
      </c>
      <c r="L1455" s="94">
        <f t="shared" si="232"/>
        <v>0</v>
      </c>
    </row>
    <row r="1456" spans="2:12" ht="15" x14ac:dyDescent="0.25">
      <c r="B1456" s="31" t="s">
        <v>65</v>
      </c>
      <c r="C1456" s="270">
        <f>C$28</f>
        <v>0</v>
      </c>
      <c r="D1456" s="142"/>
      <c r="E1456" s="142"/>
      <c r="F1456" s="144"/>
      <c r="G1456" s="142"/>
      <c r="H1456" s="142"/>
      <c r="I1456" s="153"/>
      <c r="J1456" s="92">
        <f t="shared" si="231"/>
        <v>0</v>
      </c>
      <c r="K1456" s="97">
        <f>K$28</f>
        <v>0</v>
      </c>
      <c r="L1456" s="94">
        <f t="shared" si="232"/>
        <v>0</v>
      </c>
    </row>
    <row r="1457" spans="2:12" ht="15" x14ac:dyDescent="0.25">
      <c r="B1457" s="31" t="s">
        <v>66</v>
      </c>
      <c r="C1457" s="270">
        <f>C$29</f>
        <v>0</v>
      </c>
      <c r="D1457" s="142"/>
      <c r="E1457" s="142"/>
      <c r="F1457" s="144"/>
      <c r="G1457" s="142"/>
      <c r="H1457" s="142"/>
      <c r="I1457" s="153"/>
      <c r="J1457" s="92">
        <f t="shared" si="231"/>
        <v>0</v>
      </c>
      <c r="K1457" s="93">
        <f>K$29</f>
        <v>0</v>
      </c>
      <c r="L1457" s="94">
        <f t="shared" si="232"/>
        <v>0</v>
      </c>
    </row>
    <row r="1458" spans="2:12" ht="15" x14ac:dyDescent="0.25">
      <c r="B1458" s="31" t="s">
        <v>398</v>
      </c>
      <c r="C1458" s="270">
        <f>C$30</f>
        <v>0</v>
      </c>
      <c r="D1458" s="142"/>
      <c r="E1458" s="142"/>
      <c r="F1458" s="144"/>
      <c r="G1458" s="142"/>
      <c r="H1458" s="142"/>
      <c r="I1458" s="153"/>
      <c r="J1458" s="92">
        <f>IF(G1458&gt;0,(D1458*(F1458/G1458)),0)</f>
        <v>0</v>
      </c>
      <c r="K1458" s="97">
        <f>K$30</f>
        <v>0</v>
      </c>
      <c r="L1458" s="94">
        <f>IF(K1458&gt;0,((J1458/K1458)*I1458),0)</f>
        <v>0</v>
      </c>
    </row>
    <row r="1459" spans="2:12" ht="15" x14ac:dyDescent="0.25">
      <c r="B1459" s="31" t="s">
        <v>399</v>
      </c>
      <c r="C1459" s="270">
        <f>C$31</f>
        <v>0</v>
      </c>
      <c r="D1459" s="142"/>
      <c r="E1459" s="142"/>
      <c r="F1459" s="144"/>
      <c r="G1459" s="142"/>
      <c r="H1459" s="142"/>
      <c r="I1459" s="153"/>
      <c r="J1459" s="92">
        <f t="shared" ref="J1459:J1469" si="233">IF(G1459&gt;0,(D1459*(F1459/G1459)),0)</f>
        <v>0</v>
      </c>
      <c r="K1459" s="97">
        <f>K$31</f>
        <v>0</v>
      </c>
      <c r="L1459" s="94">
        <f t="shared" ref="L1459:L1469" si="234">IF(K1459&gt;0,((J1459/K1459)*I1459),0)</f>
        <v>0</v>
      </c>
    </row>
    <row r="1460" spans="2:12" ht="15" x14ac:dyDescent="0.25">
      <c r="B1460" s="31" t="s">
        <v>400</v>
      </c>
      <c r="C1460" s="270">
        <f>C$32</f>
        <v>0</v>
      </c>
      <c r="D1460" s="142"/>
      <c r="E1460" s="142"/>
      <c r="F1460" s="144"/>
      <c r="G1460" s="142"/>
      <c r="H1460" s="142"/>
      <c r="I1460" s="153"/>
      <c r="J1460" s="92">
        <f t="shared" si="233"/>
        <v>0</v>
      </c>
      <c r="K1460" s="93">
        <f>K$32</f>
        <v>0</v>
      </c>
      <c r="L1460" s="94">
        <f t="shared" si="234"/>
        <v>0</v>
      </c>
    </row>
    <row r="1461" spans="2:12" ht="15" x14ac:dyDescent="0.25">
      <c r="B1461" s="31" t="s">
        <v>401</v>
      </c>
      <c r="C1461" s="270">
        <f>C$33</f>
        <v>0</v>
      </c>
      <c r="D1461" s="142"/>
      <c r="E1461" s="142"/>
      <c r="F1461" s="144"/>
      <c r="G1461" s="142"/>
      <c r="H1461" s="142"/>
      <c r="I1461" s="153"/>
      <c r="J1461" s="92">
        <f t="shared" si="233"/>
        <v>0</v>
      </c>
      <c r="K1461" s="97">
        <f>K$33</f>
        <v>0</v>
      </c>
      <c r="L1461" s="94">
        <f t="shared" si="234"/>
        <v>0</v>
      </c>
    </row>
    <row r="1462" spans="2:12" ht="15" x14ac:dyDescent="0.25">
      <c r="B1462" s="31" t="s">
        <v>402</v>
      </c>
      <c r="C1462" s="270">
        <f>C$34</f>
        <v>0</v>
      </c>
      <c r="D1462" s="142"/>
      <c r="E1462" s="142"/>
      <c r="F1462" s="144"/>
      <c r="G1462" s="142"/>
      <c r="H1462" s="142"/>
      <c r="I1462" s="153"/>
      <c r="J1462" s="92">
        <f t="shared" si="233"/>
        <v>0</v>
      </c>
      <c r="K1462" s="97">
        <f>K$34</f>
        <v>0</v>
      </c>
      <c r="L1462" s="94">
        <f t="shared" si="234"/>
        <v>0</v>
      </c>
    </row>
    <row r="1463" spans="2:12" ht="15" x14ac:dyDescent="0.25">
      <c r="B1463" s="31" t="s">
        <v>403</v>
      </c>
      <c r="C1463" s="270">
        <f>C$35</f>
        <v>0</v>
      </c>
      <c r="D1463" s="142"/>
      <c r="E1463" s="142"/>
      <c r="F1463" s="144"/>
      <c r="G1463" s="142"/>
      <c r="H1463" s="142"/>
      <c r="I1463" s="153"/>
      <c r="J1463" s="92">
        <f t="shared" si="233"/>
        <v>0</v>
      </c>
      <c r="K1463" s="93">
        <f>K$35</f>
        <v>0</v>
      </c>
      <c r="L1463" s="94">
        <f t="shared" si="234"/>
        <v>0</v>
      </c>
    </row>
    <row r="1464" spans="2:12" ht="15" x14ac:dyDescent="0.25">
      <c r="B1464" s="31" t="s">
        <v>404</v>
      </c>
      <c r="C1464" s="270">
        <f>C$36</f>
        <v>0</v>
      </c>
      <c r="D1464" s="142"/>
      <c r="E1464" s="142"/>
      <c r="F1464" s="144"/>
      <c r="G1464" s="142"/>
      <c r="H1464" s="142"/>
      <c r="I1464" s="153"/>
      <c r="J1464" s="92">
        <f t="shared" si="233"/>
        <v>0</v>
      </c>
      <c r="K1464" s="97">
        <f>K$36</f>
        <v>0</v>
      </c>
      <c r="L1464" s="94">
        <f t="shared" si="234"/>
        <v>0</v>
      </c>
    </row>
    <row r="1465" spans="2:12" ht="15" x14ac:dyDescent="0.25">
      <c r="B1465" s="31" t="s">
        <v>405</v>
      </c>
      <c r="C1465" s="270">
        <f>C$37</f>
        <v>0</v>
      </c>
      <c r="D1465" s="142"/>
      <c r="E1465" s="142"/>
      <c r="F1465" s="144"/>
      <c r="G1465" s="142"/>
      <c r="H1465" s="142"/>
      <c r="I1465" s="153"/>
      <c r="J1465" s="92">
        <f t="shared" si="233"/>
        <v>0</v>
      </c>
      <c r="K1465" s="97">
        <f>K$37</f>
        <v>0</v>
      </c>
      <c r="L1465" s="94">
        <f t="shared" si="234"/>
        <v>0</v>
      </c>
    </row>
    <row r="1466" spans="2:12" ht="15" x14ac:dyDescent="0.25">
      <c r="B1466" s="31" t="s">
        <v>406</v>
      </c>
      <c r="C1466" s="270">
        <f>C$38</f>
        <v>0</v>
      </c>
      <c r="D1466" s="142"/>
      <c r="E1466" s="142"/>
      <c r="F1466" s="144"/>
      <c r="G1466" s="142"/>
      <c r="H1466" s="142"/>
      <c r="I1466" s="153"/>
      <c r="J1466" s="92">
        <f t="shared" si="233"/>
        <v>0</v>
      </c>
      <c r="K1466" s="93">
        <f>K$38</f>
        <v>0</v>
      </c>
      <c r="L1466" s="94">
        <f t="shared" si="234"/>
        <v>0</v>
      </c>
    </row>
    <row r="1467" spans="2:12" ht="15" x14ac:dyDescent="0.25">
      <c r="B1467" s="31" t="s">
        <v>407</v>
      </c>
      <c r="C1467" s="270">
        <f>C$39</f>
        <v>0</v>
      </c>
      <c r="D1467" s="142"/>
      <c r="E1467" s="142"/>
      <c r="F1467" s="144"/>
      <c r="G1467" s="142"/>
      <c r="H1467" s="142"/>
      <c r="I1467" s="153"/>
      <c r="J1467" s="92">
        <f t="shared" si="233"/>
        <v>0</v>
      </c>
      <c r="K1467" s="97">
        <f>K$39</f>
        <v>0</v>
      </c>
      <c r="L1467" s="94">
        <f t="shared" si="234"/>
        <v>0</v>
      </c>
    </row>
    <row r="1468" spans="2:12" ht="15" x14ac:dyDescent="0.25">
      <c r="B1468" s="31" t="s">
        <v>408</v>
      </c>
      <c r="C1468" s="270">
        <f>C$40</f>
        <v>0</v>
      </c>
      <c r="D1468" s="142"/>
      <c r="E1468" s="142"/>
      <c r="F1468" s="144"/>
      <c r="G1468" s="142"/>
      <c r="H1468" s="142"/>
      <c r="I1468" s="153"/>
      <c r="J1468" s="92">
        <f t="shared" si="233"/>
        <v>0</v>
      </c>
      <c r="K1468" s="97">
        <f>K$40</f>
        <v>0</v>
      </c>
      <c r="L1468" s="94">
        <f t="shared" si="234"/>
        <v>0</v>
      </c>
    </row>
    <row r="1469" spans="2:12" ht="15" x14ac:dyDescent="0.25">
      <c r="B1469" s="31" t="s">
        <v>409</v>
      </c>
      <c r="C1469" s="270">
        <f>C$41</f>
        <v>0</v>
      </c>
      <c r="D1469" s="142"/>
      <c r="E1469" s="142"/>
      <c r="F1469" s="144"/>
      <c r="G1469" s="142"/>
      <c r="H1469" s="142"/>
      <c r="I1469" s="153"/>
      <c r="J1469" s="92">
        <f t="shared" si="233"/>
        <v>0</v>
      </c>
      <c r="K1469" s="93">
        <f>K$41</f>
        <v>0</v>
      </c>
      <c r="L1469" s="94">
        <f t="shared" si="234"/>
        <v>0</v>
      </c>
    </row>
    <row r="1470" spans="2:12" ht="15" x14ac:dyDescent="0.25">
      <c r="B1470" s="31" t="s">
        <v>410</v>
      </c>
      <c r="C1470" s="270">
        <f>C$42</f>
        <v>0</v>
      </c>
      <c r="D1470" s="142"/>
      <c r="E1470" s="142"/>
      <c r="F1470" s="144"/>
      <c r="G1470" s="142"/>
      <c r="H1470" s="142"/>
      <c r="I1470" s="153"/>
      <c r="J1470" s="92">
        <f>IF(G1470&gt;0,(D1470*(F1470/G1470)),0)</f>
        <v>0</v>
      </c>
      <c r="K1470" s="97">
        <f>K$42</f>
        <v>0</v>
      </c>
      <c r="L1470" s="94">
        <f>IF(K1470&gt;0,((J1470/K1470)*I1470),0)</f>
        <v>0</v>
      </c>
    </row>
    <row r="1471" spans="2:12" ht="15" x14ac:dyDescent="0.25">
      <c r="B1471" s="31" t="s">
        <v>411</v>
      </c>
      <c r="C1471" s="270">
        <f>C$43</f>
        <v>0</v>
      </c>
      <c r="D1471" s="142"/>
      <c r="E1471" s="142"/>
      <c r="F1471" s="144"/>
      <c r="G1471" s="142"/>
      <c r="H1471" s="142"/>
      <c r="I1471" s="153"/>
      <c r="J1471" s="92">
        <f t="shared" ref="J1471:J1482" si="235">IF(G1471&gt;0,(D1471*(F1471/G1471)),0)</f>
        <v>0</v>
      </c>
      <c r="K1471" s="97">
        <f>K$43</f>
        <v>0</v>
      </c>
      <c r="L1471" s="94">
        <f t="shared" ref="L1471:L1482" si="236">IF(K1471&gt;0,((J1471/K1471)*I1471),0)</f>
        <v>0</v>
      </c>
    </row>
    <row r="1472" spans="2:12" ht="15" x14ac:dyDescent="0.25">
      <c r="B1472" s="31" t="s">
        <v>412</v>
      </c>
      <c r="C1472" s="270">
        <f>C$44</f>
        <v>0</v>
      </c>
      <c r="D1472" s="142"/>
      <c r="E1472" s="142"/>
      <c r="F1472" s="144"/>
      <c r="G1472" s="142"/>
      <c r="H1472" s="142"/>
      <c r="I1472" s="153"/>
      <c r="J1472" s="92">
        <f t="shared" si="235"/>
        <v>0</v>
      </c>
      <c r="K1472" s="93">
        <f>K$44</f>
        <v>0</v>
      </c>
      <c r="L1472" s="94">
        <f t="shared" si="236"/>
        <v>0</v>
      </c>
    </row>
    <row r="1473" spans="2:12" ht="15" x14ac:dyDescent="0.25">
      <c r="B1473" s="31" t="s">
        <v>413</v>
      </c>
      <c r="C1473" s="270">
        <f>C$45</f>
        <v>0</v>
      </c>
      <c r="D1473" s="142"/>
      <c r="E1473" s="142"/>
      <c r="F1473" s="144"/>
      <c r="G1473" s="142"/>
      <c r="H1473" s="142"/>
      <c r="I1473" s="153"/>
      <c r="J1473" s="92">
        <f t="shared" si="235"/>
        <v>0</v>
      </c>
      <c r="K1473" s="97">
        <f>K$45</f>
        <v>0</v>
      </c>
      <c r="L1473" s="94">
        <f t="shared" si="236"/>
        <v>0</v>
      </c>
    </row>
    <row r="1474" spans="2:12" ht="15" x14ac:dyDescent="0.25">
      <c r="B1474" s="31" t="s">
        <v>414</v>
      </c>
      <c r="C1474" s="270">
        <f>C$46</f>
        <v>0</v>
      </c>
      <c r="D1474" s="142"/>
      <c r="E1474" s="142"/>
      <c r="F1474" s="144"/>
      <c r="G1474" s="142"/>
      <c r="H1474" s="142"/>
      <c r="I1474" s="153"/>
      <c r="J1474" s="92">
        <f t="shared" si="235"/>
        <v>0</v>
      </c>
      <c r="K1474" s="97">
        <f>K$46</f>
        <v>0</v>
      </c>
      <c r="L1474" s="94">
        <f t="shared" si="236"/>
        <v>0</v>
      </c>
    </row>
    <row r="1475" spans="2:12" ht="15" x14ac:dyDescent="0.25">
      <c r="B1475" s="31" t="s">
        <v>415</v>
      </c>
      <c r="C1475" s="270">
        <f>C$47</f>
        <v>0</v>
      </c>
      <c r="D1475" s="142"/>
      <c r="E1475" s="142"/>
      <c r="F1475" s="144"/>
      <c r="G1475" s="142"/>
      <c r="H1475" s="142"/>
      <c r="I1475" s="153"/>
      <c r="J1475" s="92">
        <f t="shared" si="235"/>
        <v>0</v>
      </c>
      <c r="K1475" s="93">
        <f>K$47</f>
        <v>0</v>
      </c>
      <c r="L1475" s="94">
        <f t="shared" si="236"/>
        <v>0</v>
      </c>
    </row>
    <row r="1476" spans="2:12" ht="15" x14ac:dyDescent="0.25">
      <c r="B1476" s="31" t="s">
        <v>416</v>
      </c>
      <c r="C1476" s="270">
        <f>C$48</f>
        <v>0</v>
      </c>
      <c r="D1476" s="142"/>
      <c r="E1476" s="142"/>
      <c r="F1476" s="144"/>
      <c r="G1476" s="142"/>
      <c r="H1476" s="142"/>
      <c r="I1476" s="153"/>
      <c r="J1476" s="92">
        <f t="shared" si="235"/>
        <v>0</v>
      </c>
      <c r="K1476" s="97">
        <f>K$48</f>
        <v>0</v>
      </c>
      <c r="L1476" s="94">
        <f t="shared" si="236"/>
        <v>0</v>
      </c>
    </row>
    <row r="1477" spans="2:12" ht="15" x14ac:dyDescent="0.25">
      <c r="B1477" s="31" t="s">
        <v>417</v>
      </c>
      <c r="C1477" s="270">
        <f>C$49</f>
        <v>0</v>
      </c>
      <c r="D1477" s="142"/>
      <c r="E1477" s="142"/>
      <c r="F1477" s="144"/>
      <c r="G1477" s="142"/>
      <c r="H1477" s="142"/>
      <c r="I1477" s="153"/>
      <c r="J1477" s="92">
        <f t="shared" si="235"/>
        <v>0</v>
      </c>
      <c r="K1477" s="97">
        <f>K$49</f>
        <v>0</v>
      </c>
      <c r="L1477" s="94">
        <f t="shared" si="236"/>
        <v>0</v>
      </c>
    </row>
    <row r="1478" spans="2:12" ht="15" x14ac:dyDescent="0.25">
      <c r="B1478" s="31" t="s">
        <v>418</v>
      </c>
      <c r="C1478" s="270">
        <f>C$50</f>
        <v>0</v>
      </c>
      <c r="D1478" s="142"/>
      <c r="E1478" s="142"/>
      <c r="F1478" s="144"/>
      <c r="G1478" s="142"/>
      <c r="H1478" s="142"/>
      <c r="I1478" s="153"/>
      <c r="J1478" s="92">
        <f t="shared" si="235"/>
        <v>0</v>
      </c>
      <c r="K1478" s="93">
        <f>K$50</f>
        <v>0</v>
      </c>
      <c r="L1478" s="94">
        <f t="shared" si="236"/>
        <v>0</v>
      </c>
    </row>
    <row r="1479" spans="2:12" ht="15" x14ac:dyDescent="0.25">
      <c r="B1479" s="31" t="s">
        <v>419</v>
      </c>
      <c r="C1479" s="270">
        <f>C$51</f>
        <v>0</v>
      </c>
      <c r="D1479" s="142"/>
      <c r="E1479" s="142"/>
      <c r="F1479" s="144"/>
      <c r="G1479" s="142"/>
      <c r="H1479" s="142"/>
      <c r="I1479" s="153"/>
      <c r="J1479" s="92">
        <f t="shared" si="235"/>
        <v>0</v>
      </c>
      <c r="K1479" s="97">
        <f>K$51</f>
        <v>0</v>
      </c>
      <c r="L1479" s="94">
        <f t="shared" si="236"/>
        <v>0</v>
      </c>
    </row>
    <row r="1480" spans="2:12" ht="15" x14ac:dyDescent="0.25">
      <c r="B1480" s="31" t="s">
        <v>420</v>
      </c>
      <c r="C1480" s="270">
        <f>C$52</f>
        <v>0</v>
      </c>
      <c r="D1480" s="142"/>
      <c r="E1480" s="142"/>
      <c r="F1480" s="144"/>
      <c r="G1480" s="142"/>
      <c r="H1480" s="142"/>
      <c r="I1480" s="153"/>
      <c r="J1480" s="92">
        <f t="shared" si="235"/>
        <v>0</v>
      </c>
      <c r="K1480" s="97">
        <f>K$52</f>
        <v>0</v>
      </c>
      <c r="L1480" s="94">
        <f t="shared" si="236"/>
        <v>0</v>
      </c>
    </row>
    <row r="1481" spans="2:12" ht="15" x14ac:dyDescent="0.25">
      <c r="B1481" s="31" t="s">
        <v>421</v>
      </c>
      <c r="C1481" s="270">
        <f>C$53</f>
        <v>0</v>
      </c>
      <c r="D1481" s="142"/>
      <c r="E1481" s="142"/>
      <c r="F1481" s="144"/>
      <c r="G1481" s="142"/>
      <c r="H1481" s="142"/>
      <c r="I1481" s="153"/>
      <c r="J1481" s="92">
        <f t="shared" si="235"/>
        <v>0</v>
      </c>
      <c r="K1481" s="93">
        <f>K$53</f>
        <v>0</v>
      </c>
      <c r="L1481" s="94">
        <f t="shared" si="236"/>
        <v>0</v>
      </c>
    </row>
    <row r="1482" spans="2:12" ht="15" x14ac:dyDescent="0.25">
      <c r="B1482" s="31" t="s">
        <v>422</v>
      </c>
      <c r="C1482" s="270">
        <f>C$54</f>
        <v>0</v>
      </c>
      <c r="D1482" s="142"/>
      <c r="E1482" s="142"/>
      <c r="F1482" s="144"/>
      <c r="G1482" s="142"/>
      <c r="H1482" s="142"/>
      <c r="I1482" s="153"/>
      <c r="J1482" s="92">
        <f t="shared" si="235"/>
        <v>0</v>
      </c>
      <c r="K1482" s="97">
        <f>K$54</f>
        <v>0</v>
      </c>
      <c r="L1482" s="94">
        <f t="shared" si="236"/>
        <v>0</v>
      </c>
    </row>
    <row r="1483" spans="2:12" ht="15" x14ac:dyDescent="0.25">
      <c r="B1483" s="31" t="s">
        <v>423</v>
      </c>
      <c r="C1483" s="270">
        <f>C$55</f>
        <v>0</v>
      </c>
      <c r="D1483" s="142"/>
      <c r="E1483" s="142"/>
      <c r="F1483" s="144"/>
      <c r="G1483" s="142"/>
      <c r="H1483" s="142"/>
      <c r="I1483" s="153"/>
      <c r="J1483" s="92">
        <f>IF(G1483&gt;0,(D1483*(F1483/G1483)),0)</f>
        <v>0</v>
      </c>
      <c r="K1483" s="97">
        <f>K$55</f>
        <v>0</v>
      </c>
      <c r="L1483" s="94">
        <f>IF(K1483&gt;0,((J1483/K1483)*I1483),0)</f>
        <v>0</v>
      </c>
    </row>
    <row r="1484" spans="2:12" ht="15" x14ac:dyDescent="0.25">
      <c r="B1484" s="31" t="s">
        <v>424</v>
      </c>
      <c r="C1484" s="270">
        <f>C$56</f>
        <v>0</v>
      </c>
      <c r="D1484" s="142"/>
      <c r="E1484" s="142"/>
      <c r="F1484" s="144"/>
      <c r="G1484" s="142"/>
      <c r="H1484" s="142"/>
      <c r="I1484" s="153"/>
      <c r="J1484" s="92">
        <f t="shared" ref="J1484:J1494" si="237">IF(G1484&gt;0,(D1484*(F1484/G1484)),0)</f>
        <v>0</v>
      </c>
      <c r="K1484" s="93">
        <f>K$56</f>
        <v>0</v>
      </c>
      <c r="L1484" s="94">
        <f t="shared" ref="L1484:L1494" si="238">IF(K1484&gt;0,((J1484/K1484)*I1484),0)</f>
        <v>0</v>
      </c>
    </row>
    <row r="1485" spans="2:12" ht="15" x14ac:dyDescent="0.25">
      <c r="B1485" s="31" t="s">
        <v>425</v>
      </c>
      <c r="C1485" s="270">
        <f>C$57</f>
        <v>0</v>
      </c>
      <c r="D1485" s="142"/>
      <c r="E1485" s="142"/>
      <c r="F1485" s="144"/>
      <c r="G1485" s="142"/>
      <c r="H1485" s="142"/>
      <c r="I1485" s="153"/>
      <c r="J1485" s="92">
        <f t="shared" si="237"/>
        <v>0</v>
      </c>
      <c r="K1485" s="97">
        <f>K$57</f>
        <v>0</v>
      </c>
      <c r="L1485" s="94">
        <f t="shared" si="238"/>
        <v>0</v>
      </c>
    </row>
    <row r="1486" spans="2:12" ht="15" x14ac:dyDescent="0.25">
      <c r="B1486" s="31" t="s">
        <v>426</v>
      </c>
      <c r="C1486" s="270">
        <f>C$58</f>
        <v>0</v>
      </c>
      <c r="D1486" s="142"/>
      <c r="E1486" s="142"/>
      <c r="F1486" s="144"/>
      <c r="G1486" s="142"/>
      <c r="H1486" s="142"/>
      <c r="I1486" s="153"/>
      <c r="J1486" s="92">
        <f t="shared" si="237"/>
        <v>0</v>
      </c>
      <c r="K1486" s="97">
        <f>K$58</f>
        <v>0</v>
      </c>
      <c r="L1486" s="94">
        <f t="shared" si="238"/>
        <v>0</v>
      </c>
    </row>
    <row r="1487" spans="2:12" ht="15" x14ac:dyDescent="0.25">
      <c r="B1487" s="31" t="s">
        <v>427</v>
      </c>
      <c r="C1487" s="270">
        <f>C$59</f>
        <v>0</v>
      </c>
      <c r="D1487" s="142"/>
      <c r="E1487" s="142"/>
      <c r="F1487" s="144"/>
      <c r="G1487" s="142"/>
      <c r="H1487" s="142"/>
      <c r="I1487" s="153"/>
      <c r="J1487" s="92">
        <f t="shared" si="237"/>
        <v>0</v>
      </c>
      <c r="K1487" s="93">
        <f>K$59</f>
        <v>0</v>
      </c>
      <c r="L1487" s="94">
        <f t="shared" si="238"/>
        <v>0</v>
      </c>
    </row>
    <row r="1488" spans="2:12" ht="15" x14ac:dyDescent="0.25">
      <c r="B1488" s="31" t="s">
        <v>428</v>
      </c>
      <c r="C1488" s="270">
        <f>C$60</f>
        <v>0</v>
      </c>
      <c r="D1488" s="142"/>
      <c r="E1488" s="142"/>
      <c r="F1488" s="144"/>
      <c r="G1488" s="142"/>
      <c r="H1488" s="142"/>
      <c r="I1488" s="153"/>
      <c r="J1488" s="92">
        <f t="shared" si="237"/>
        <v>0</v>
      </c>
      <c r="K1488" s="97">
        <f>K$60</f>
        <v>0</v>
      </c>
      <c r="L1488" s="94">
        <f t="shared" si="238"/>
        <v>0</v>
      </c>
    </row>
    <row r="1489" spans="2:12" ht="15" x14ac:dyDescent="0.25">
      <c r="B1489" s="31" t="s">
        <v>429</v>
      </c>
      <c r="C1489" s="270">
        <f>C$61</f>
        <v>0</v>
      </c>
      <c r="D1489" s="142"/>
      <c r="E1489" s="142"/>
      <c r="F1489" s="144"/>
      <c r="G1489" s="142"/>
      <c r="H1489" s="142"/>
      <c r="I1489" s="153"/>
      <c r="J1489" s="92">
        <f t="shared" si="237"/>
        <v>0</v>
      </c>
      <c r="K1489" s="97">
        <f>K$61</f>
        <v>0</v>
      </c>
      <c r="L1489" s="94">
        <f t="shared" si="238"/>
        <v>0</v>
      </c>
    </row>
    <row r="1490" spans="2:12" ht="15" x14ac:dyDescent="0.25">
      <c r="B1490" s="31" t="s">
        <v>430</v>
      </c>
      <c r="C1490" s="270">
        <f>C$62</f>
        <v>0</v>
      </c>
      <c r="D1490" s="142"/>
      <c r="E1490" s="142"/>
      <c r="F1490" s="144"/>
      <c r="G1490" s="142"/>
      <c r="H1490" s="142"/>
      <c r="I1490" s="153"/>
      <c r="J1490" s="92">
        <f t="shared" si="237"/>
        <v>0</v>
      </c>
      <c r="K1490" s="93">
        <f>K$62</f>
        <v>0</v>
      </c>
      <c r="L1490" s="94">
        <f t="shared" si="238"/>
        <v>0</v>
      </c>
    </row>
    <row r="1491" spans="2:12" ht="15" x14ac:dyDescent="0.25">
      <c r="B1491" s="31" t="s">
        <v>431</v>
      </c>
      <c r="C1491" s="270">
        <f>C$63</f>
        <v>0</v>
      </c>
      <c r="D1491" s="142"/>
      <c r="E1491" s="142"/>
      <c r="F1491" s="144"/>
      <c r="G1491" s="142"/>
      <c r="H1491" s="142"/>
      <c r="I1491" s="153"/>
      <c r="J1491" s="92">
        <f t="shared" si="237"/>
        <v>0</v>
      </c>
      <c r="K1491" s="97">
        <f>K$63</f>
        <v>0</v>
      </c>
      <c r="L1491" s="94">
        <f t="shared" si="238"/>
        <v>0</v>
      </c>
    </row>
    <row r="1492" spans="2:12" ht="15" x14ac:dyDescent="0.25">
      <c r="B1492" s="31" t="s">
        <v>432</v>
      </c>
      <c r="C1492" s="270">
        <f>C$64</f>
        <v>0</v>
      </c>
      <c r="D1492" s="142"/>
      <c r="E1492" s="142"/>
      <c r="F1492" s="144"/>
      <c r="G1492" s="142"/>
      <c r="H1492" s="142"/>
      <c r="I1492" s="153"/>
      <c r="J1492" s="92">
        <f t="shared" si="237"/>
        <v>0</v>
      </c>
      <c r="K1492" s="97">
        <f>K$64</f>
        <v>0</v>
      </c>
      <c r="L1492" s="94">
        <f t="shared" si="238"/>
        <v>0</v>
      </c>
    </row>
    <row r="1493" spans="2:12" ht="15" x14ac:dyDescent="0.25">
      <c r="B1493" s="31" t="s">
        <v>433</v>
      </c>
      <c r="C1493" s="270">
        <f>C$65</f>
        <v>0</v>
      </c>
      <c r="D1493" s="142"/>
      <c r="E1493" s="142"/>
      <c r="F1493" s="144"/>
      <c r="G1493" s="142"/>
      <c r="H1493" s="142"/>
      <c r="I1493" s="153"/>
      <c r="J1493" s="92">
        <f t="shared" si="237"/>
        <v>0</v>
      </c>
      <c r="K1493" s="93">
        <f>K$65</f>
        <v>0</v>
      </c>
      <c r="L1493" s="94">
        <f t="shared" si="238"/>
        <v>0</v>
      </c>
    </row>
    <row r="1494" spans="2:12" ht="15" x14ac:dyDescent="0.25">
      <c r="B1494" s="31" t="s">
        <v>434</v>
      </c>
      <c r="C1494" s="270">
        <f>C$66</f>
        <v>0</v>
      </c>
      <c r="D1494" s="142"/>
      <c r="E1494" s="142"/>
      <c r="F1494" s="144"/>
      <c r="G1494" s="142"/>
      <c r="H1494" s="142"/>
      <c r="I1494" s="153"/>
      <c r="J1494" s="92">
        <f t="shared" si="237"/>
        <v>0</v>
      </c>
      <c r="K1494" s="97">
        <f>K$66</f>
        <v>0</v>
      </c>
      <c r="L1494" s="94">
        <f t="shared" si="238"/>
        <v>0</v>
      </c>
    </row>
    <row r="1495" spans="2:12" ht="15" x14ac:dyDescent="0.25">
      <c r="B1495" s="31" t="s">
        <v>593</v>
      </c>
      <c r="C1495" s="270">
        <f>C$67</f>
        <v>0</v>
      </c>
      <c r="D1495" s="142"/>
      <c r="E1495" s="142"/>
      <c r="F1495" s="144"/>
      <c r="G1495" s="142"/>
      <c r="H1495" s="142"/>
      <c r="I1495" s="153"/>
      <c r="J1495" s="92">
        <f>IF(G1495&gt;0,(D1495*(F1495/G1495)),0)</f>
        <v>0</v>
      </c>
      <c r="K1495" s="97">
        <f>K$67</f>
        <v>0</v>
      </c>
      <c r="L1495" s="94">
        <f>IF(K1495&gt;0,((J1495/K1495)*I1495),0)</f>
        <v>0</v>
      </c>
    </row>
    <row r="1496" spans="2:12" ht="15" x14ac:dyDescent="0.25">
      <c r="B1496" s="31" t="s">
        <v>594</v>
      </c>
      <c r="C1496" s="270">
        <f>C$68</f>
        <v>0</v>
      </c>
      <c r="D1496" s="142"/>
      <c r="E1496" s="142"/>
      <c r="F1496" s="144"/>
      <c r="G1496" s="142"/>
      <c r="H1496" s="142"/>
      <c r="I1496" s="153"/>
      <c r="J1496" s="92">
        <f t="shared" ref="J1496:J1507" si="239">IF(G1496&gt;0,(D1496*(F1496/G1496)),0)</f>
        <v>0</v>
      </c>
      <c r="K1496" s="93">
        <f>K$68</f>
        <v>0</v>
      </c>
      <c r="L1496" s="94">
        <f t="shared" ref="L1496:L1507" si="240">IF(K1496&gt;0,((J1496/K1496)*I1496),0)</f>
        <v>0</v>
      </c>
    </row>
    <row r="1497" spans="2:12" ht="15" x14ac:dyDescent="0.25">
      <c r="B1497" s="31" t="s">
        <v>595</v>
      </c>
      <c r="C1497" s="270">
        <f>C$69</f>
        <v>0</v>
      </c>
      <c r="D1497" s="142"/>
      <c r="E1497" s="142"/>
      <c r="F1497" s="144"/>
      <c r="G1497" s="142"/>
      <c r="H1497" s="142"/>
      <c r="I1497" s="153"/>
      <c r="J1497" s="92">
        <f t="shared" si="239"/>
        <v>0</v>
      </c>
      <c r="K1497" s="97">
        <f>K$69</f>
        <v>0</v>
      </c>
      <c r="L1497" s="94">
        <f t="shared" si="240"/>
        <v>0</v>
      </c>
    </row>
    <row r="1498" spans="2:12" ht="15" x14ac:dyDescent="0.25">
      <c r="B1498" s="31" t="s">
        <v>596</v>
      </c>
      <c r="C1498" s="270">
        <f>C$70</f>
        <v>0</v>
      </c>
      <c r="D1498" s="142"/>
      <c r="E1498" s="142"/>
      <c r="F1498" s="144"/>
      <c r="G1498" s="142"/>
      <c r="H1498" s="142"/>
      <c r="I1498" s="153"/>
      <c r="J1498" s="92">
        <f t="shared" si="239"/>
        <v>0</v>
      </c>
      <c r="K1498" s="97">
        <f>K$70</f>
        <v>0</v>
      </c>
      <c r="L1498" s="94">
        <f t="shared" si="240"/>
        <v>0</v>
      </c>
    </row>
    <row r="1499" spans="2:12" ht="15" x14ac:dyDescent="0.25">
      <c r="B1499" s="31" t="s">
        <v>597</v>
      </c>
      <c r="C1499" s="270">
        <f>C$71</f>
        <v>0</v>
      </c>
      <c r="D1499" s="142"/>
      <c r="E1499" s="142"/>
      <c r="F1499" s="144"/>
      <c r="G1499" s="142"/>
      <c r="H1499" s="142"/>
      <c r="I1499" s="153"/>
      <c r="J1499" s="92">
        <f t="shared" si="239"/>
        <v>0</v>
      </c>
      <c r="K1499" s="93">
        <f>K$71</f>
        <v>0</v>
      </c>
      <c r="L1499" s="94">
        <f t="shared" si="240"/>
        <v>0</v>
      </c>
    </row>
    <row r="1500" spans="2:12" ht="15" x14ac:dyDescent="0.25">
      <c r="B1500" s="31" t="s">
        <v>598</v>
      </c>
      <c r="C1500" s="270">
        <f>C$72</f>
        <v>0</v>
      </c>
      <c r="D1500" s="142"/>
      <c r="E1500" s="142"/>
      <c r="F1500" s="144"/>
      <c r="G1500" s="142"/>
      <c r="H1500" s="142"/>
      <c r="I1500" s="153"/>
      <c r="J1500" s="92">
        <f t="shared" si="239"/>
        <v>0</v>
      </c>
      <c r="K1500" s="97">
        <f>K$72</f>
        <v>0</v>
      </c>
      <c r="L1500" s="94">
        <f t="shared" si="240"/>
        <v>0</v>
      </c>
    </row>
    <row r="1501" spans="2:12" ht="15" x14ac:dyDescent="0.25">
      <c r="B1501" s="31" t="s">
        <v>599</v>
      </c>
      <c r="C1501" s="270">
        <f>C$73</f>
        <v>0</v>
      </c>
      <c r="D1501" s="142"/>
      <c r="E1501" s="142"/>
      <c r="F1501" s="144"/>
      <c r="G1501" s="142"/>
      <c r="H1501" s="142"/>
      <c r="I1501" s="153"/>
      <c r="J1501" s="92">
        <f t="shared" si="239"/>
        <v>0</v>
      </c>
      <c r="K1501" s="97">
        <f>K$73</f>
        <v>0</v>
      </c>
      <c r="L1501" s="94">
        <f t="shared" si="240"/>
        <v>0</v>
      </c>
    </row>
    <row r="1502" spans="2:12" ht="15" x14ac:dyDescent="0.25">
      <c r="B1502" s="31" t="s">
        <v>454</v>
      </c>
      <c r="C1502" s="270">
        <f>C$74</f>
        <v>0</v>
      </c>
      <c r="D1502" s="142"/>
      <c r="E1502" s="142"/>
      <c r="F1502" s="144"/>
      <c r="G1502" s="142"/>
      <c r="H1502" s="142"/>
      <c r="I1502" s="153"/>
      <c r="J1502" s="92">
        <f t="shared" si="239"/>
        <v>0</v>
      </c>
      <c r="K1502" s="93">
        <f>K$74</f>
        <v>0</v>
      </c>
      <c r="L1502" s="94">
        <f t="shared" si="240"/>
        <v>0</v>
      </c>
    </row>
    <row r="1503" spans="2:12" ht="15" x14ac:dyDescent="0.25">
      <c r="B1503" s="31" t="s">
        <v>455</v>
      </c>
      <c r="C1503" s="270">
        <f>C$75</f>
        <v>0</v>
      </c>
      <c r="D1503" s="142"/>
      <c r="E1503" s="142"/>
      <c r="F1503" s="144"/>
      <c r="G1503" s="142"/>
      <c r="H1503" s="142"/>
      <c r="I1503" s="153"/>
      <c r="J1503" s="92">
        <f t="shared" si="239"/>
        <v>0</v>
      </c>
      <c r="K1503" s="97">
        <f>K$75</f>
        <v>0</v>
      </c>
      <c r="L1503" s="94">
        <f t="shared" si="240"/>
        <v>0</v>
      </c>
    </row>
    <row r="1504" spans="2:12" ht="15" x14ac:dyDescent="0.25">
      <c r="B1504" s="31" t="s">
        <v>456</v>
      </c>
      <c r="C1504" s="270">
        <f>C$76</f>
        <v>0</v>
      </c>
      <c r="D1504" s="142"/>
      <c r="E1504" s="142"/>
      <c r="F1504" s="144"/>
      <c r="G1504" s="142"/>
      <c r="H1504" s="142"/>
      <c r="I1504" s="153"/>
      <c r="J1504" s="92">
        <f t="shared" si="239"/>
        <v>0</v>
      </c>
      <c r="K1504" s="97">
        <f>K$76</f>
        <v>0</v>
      </c>
      <c r="L1504" s="94">
        <f t="shared" si="240"/>
        <v>0</v>
      </c>
    </row>
    <row r="1505" spans="2:12" ht="15" x14ac:dyDescent="0.25">
      <c r="B1505" s="31" t="s">
        <v>457</v>
      </c>
      <c r="C1505" s="270">
        <f>C$77</f>
        <v>0</v>
      </c>
      <c r="D1505" s="142"/>
      <c r="E1505" s="142"/>
      <c r="F1505" s="144"/>
      <c r="G1505" s="142"/>
      <c r="H1505" s="142"/>
      <c r="I1505" s="153"/>
      <c r="J1505" s="92">
        <f t="shared" si="239"/>
        <v>0</v>
      </c>
      <c r="K1505" s="93">
        <f>K$77</f>
        <v>0</v>
      </c>
      <c r="L1505" s="94">
        <f t="shared" si="240"/>
        <v>0</v>
      </c>
    </row>
    <row r="1506" spans="2:12" ht="15" x14ac:dyDescent="0.25">
      <c r="B1506" s="31" t="s">
        <v>458</v>
      </c>
      <c r="C1506" s="270">
        <f>C$78</f>
        <v>0</v>
      </c>
      <c r="D1506" s="142"/>
      <c r="E1506" s="142"/>
      <c r="F1506" s="144"/>
      <c r="G1506" s="142"/>
      <c r="H1506" s="142"/>
      <c r="I1506" s="153"/>
      <c r="J1506" s="92">
        <f t="shared" si="239"/>
        <v>0</v>
      </c>
      <c r="K1506" s="97">
        <f>K$78</f>
        <v>0</v>
      </c>
      <c r="L1506" s="94">
        <f t="shared" si="240"/>
        <v>0</v>
      </c>
    </row>
    <row r="1507" spans="2:12" ht="15" x14ac:dyDescent="0.25">
      <c r="B1507" s="31" t="s">
        <v>459</v>
      </c>
      <c r="C1507" s="270">
        <f>C$79</f>
        <v>0</v>
      </c>
      <c r="D1507" s="142"/>
      <c r="E1507" s="142"/>
      <c r="F1507" s="144"/>
      <c r="G1507" s="142"/>
      <c r="H1507" s="142"/>
      <c r="I1507" s="153"/>
      <c r="J1507" s="92">
        <f t="shared" si="239"/>
        <v>0</v>
      </c>
      <c r="K1507" s="97">
        <f>K$79</f>
        <v>0</v>
      </c>
      <c r="L1507" s="94">
        <f t="shared" si="240"/>
        <v>0</v>
      </c>
    </row>
    <row r="1508" spans="2:12" ht="15" x14ac:dyDescent="0.25">
      <c r="B1508" s="31" t="s">
        <v>460</v>
      </c>
      <c r="C1508" s="270">
        <f>C$80</f>
        <v>0</v>
      </c>
      <c r="D1508" s="142"/>
      <c r="E1508" s="142"/>
      <c r="F1508" s="144"/>
      <c r="G1508" s="142"/>
      <c r="H1508" s="142"/>
      <c r="I1508" s="153"/>
      <c r="J1508" s="92">
        <f>IF(G1508&gt;0,(D1508*(F1508/G1508)),0)</f>
        <v>0</v>
      </c>
      <c r="K1508" s="93">
        <f>K$80</f>
        <v>0</v>
      </c>
      <c r="L1508" s="94">
        <f>IF(K1508&gt;0,((J1508/K1508)*I1508),0)</f>
        <v>0</v>
      </c>
    </row>
    <row r="1509" spans="2:12" ht="15" x14ac:dyDescent="0.25">
      <c r="B1509" s="31" t="s">
        <v>461</v>
      </c>
      <c r="C1509" s="270">
        <f>C$81</f>
        <v>0</v>
      </c>
      <c r="D1509" s="142"/>
      <c r="E1509" s="142"/>
      <c r="F1509" s="144"/>
      <c r="G1509" s="142"/>
      <c r="H1509" s="142"/>
      <c r="I1509" s="153"/>
      <c r="J1509" s="92">
        <f t="shared" ref="J1509:J1519" si="241">IF(G1509&gt;0,(D1509*(F1509/G1509)),0)</f>
        <v>0</v>
      </c>
      <c r="K1509" s="97">
        <f>K$81</f>
        <v>0</v>
      </c>
      <c r="L1509" s="94">
        <f t="shared" ref="L1509:L1519" si="242">IF(K1509&gt;0,((J1509/K1509)*I1509),0)</f>
        <v>0</v>
      </c>
    </row>
    <row r="1510" spans="2:12" ht="15" x14ac:dyDescent="0.25">
      <c r="B1510" s="31" t="s">
        <v>462</v>
      </c>
      <c r="C1510" s="270">
        <f>C$82</f>
        <v>0</v>
      </c>
      <c r="D1510" s="142"/>
      <c r="E1510" s="142"/>
      <c r="F1510" s="144"/>
      <c r="G1510" s="142"/>
      <c r="H1510" s="142"/>
      <c r="I1510" s="153"/>
      <c r="J1510" s="92">
        <f t="shared" si="241"/>
        <v>0</v>
      </c>
      <c r="K1510" s="97">
        <f>K$82</f>
        <v>0</v>
      </c>
      <c r="L1510" s="94">
        <f t="shared" si="242"/>
        <v>0</v>
      </c>
    </row>
    <row r="1511" spans="2:12" ht="15" x14ac:dyDescent="0.25">
      <c r="B1511" s="31" t="s">
        <v>463</v>
      </c>
      <c r="C1511" s="270">
        <f>C$83</f>
        <v>0</v>
      </c>
      <c r="D1511" s="142"/>
      <c r="E1511" s="142"/>
      <c r="F1511" s="144"/>
      <c r="G1511" s="142"/>
      <c r="H1511" s="142"/>
      <c r="I1511" s="153"/>
      <c r="J1511" s="92">
        <f t="shared" si="241"/>
        <v>0</v>
      </c>
      <c r="K1511" s="93">
        <f>K$83</f>
        <v>0</v>
      </c>
      <c r="L1511" s="94">
        <f t="shared" si="242"/>
        <v>0</v>
      </c>
    </row>
    <row r="1512" spans="2:12" ht="15" x14ac:dyDescent="0.25">
      <c r="B1512" s="31" t="s">
        <v>464</v>
      </c>
      <c r="C1512" s="270">
        <f>C$84</f>
        <v>0</v>
      </c>
      <c r="D1512" s="142"/>
      <c r="E1512" s="142"/>
      <c r="F1512" s="144"/>
      <c r="G1512" s="142"/>
      <c r="H1512" s="142"/>
      <c r="I1512" s="153"/>
      <c r="J1512" s="92">
        <f t="shared" si="241"/>
        <v>0</v>
      </c>
      <c r="K1512" s="97">
        <f>K$84</f>
        <v>0</v>
      </c>
      <c r="L1512" s="94">
        <f t="shared" si="242"/>
        <v>0</v>
      </c>
    </row>
    <row r="1513" spans="2:12" ht="15" x14ac:dyDescent="0.25">
      <c r="B1513" s="31" t="s">
        <v>465</v>
      </c>
      <c r="C1513" s="270">
        <f>C$85</f>
        <v>0</v>
      </c>
      <c r="D1513" s="142"/>
      <c r="E1513" s="142"/>
      <c r="F1513" s="144"/>
      <c r="G1513" s="142"/>
      <c r="H1513" s="142"/>
      <c r="I1513" s="153"/>
      <c r="J1513" s="92">
        <f t="shared" si="241"/>
        <v>0</v>
      </c>
      <c r="K1513" s="97">
        <f>K$85</f>
        <v>0</v>
      </c>
      <c r="L1513" s="94">
        <f t="shared" si="242"/>
        <v>0</v>
      </c>
    </row>
    <row r="1514" spans="2:12" ht="15" x14ac:dyDescent="0.25">
      <c r="B1514" s="31" t="s">
        <v>466</v>
      </c>
      <c r="C1514" s="270">
        <f>C$86</f>
        <v>0</v>
      </c>
      <c r="D1514" s="142"/>
      <c r="E1514" s="142"/>
      <c r="F1514" s="144"/>
      <c r="G1514" s="142"/>
      <c r="H1514" s="142"/>
      <c r="I1514" s="153"/>
      <c r="J1514" s="92">
        <f t="shared" si="241"/>
        <v>0</v>
      </c>
      <c r="K1514" s="93">
        <f>K$86</f>
        <v>0</v>
      </c>
      <c r="L1514" s="94">
        <f t="shared" si="242"/>
        <v>0</v>
      </c>
    </row>
    <row r="1515" spans="2:12" ht="15" x14ac:dyDescent="0.25">
      <c r="B1515" s="31" t="s">
        <v>467</v>
      </c>
      <c r="C1515" s="270">
        <f>C$87</f>
        <v>0</v>
      </c>
      <c r="D1515" s="142"/>
      <c r="E1515" s="142"/>
      <c r="F1515" s="144"/>
      <c r="G1515" s="142"/>
      <c r="H1515" s="142"/>
      <c r="I1515" s="153"/>
      <c r="J1515" s="92">
        <f t="shared" si="241"/>
        <v>0</v>
      </c>
      <c r="K1515" s="97">
        <f>K$87</f>
        <v>0</v>
      </c>
      <c r="L1515" s="94">
        <f t="shared" si="242"/>
        <v>0</v>
      </c>
    </row>
    <row r="1516" spans="2:12" ht="15" x14ac:dyDescent="0.25">
      <c r="B1516" s="31" t="s">
        <v>468</v>
      </c>
      <c r="C1516" s="270">
        <f>C$88</f>
        <v>0</v>
      </c>
      <c r="D1516" s="142"/>
      <c r="E1516" s="142"/>
      <c r="F1516" s="144"/>
      <c r="G1516" s="142"/>
      <c r="H1516" s="142"/>
      <c r="I1516" s="153"/>
      <c r="J1516" s="92">
        <f t="shared" si="241"/>
        <v>0</v>
      </c>
      <c r="K1516" s="97">
        <f>K$88</f>
        <v>0</v>
      </c>
      <c r="L1516" s="94">
        <f t="shared" si="242"/>
        <v>0</v>
      </c>
    </row>
    <row r="1517" spans="2:12" ht="15" x14ac:dyDescent="0.25">
      <c r="B1517" s="31" t="s">
        <v>469</v>
      </c>
      <c r="C1517" s="270">
        <f>C$89</f>
        <v>0</v>
      </c>
      <c r="D1517" s="142"/>
      <c r="E1517" s="142"/>
      <c r="F1517" s="144"/>
      <c r="G1517" s="142"/>
      <c r="H1517" s="142"/>
      <c r="I1517" s="153"/>
      <c r="J1517" s="92">
        <f t="shared" si="241"/>
        <v>0</v>
      </c>
      <c r="K1517" s="93">
        <f>K$89</f>
        <v>0</v>
      </c>
      <c r="L1517" s="94">
        <f t="shared" si="242"/>
        <v>0</v>
      </c>
    </row>
    <row r="1518" spans="2:12" ht="15" x14ac:dyDescent="0.25">
      <c r="B1518" s="31" t="s">
        <v>470</v>
      </c>
      <c r="C1518" s="270">
        <f>C$90</f>
        <v>0</v>
      </c>
      <c r="D1518" s="142"/>
      <c r="E1518" s="142"/>
      <c r="F1518" s="144"/>
      <c r="G1518" s="142"/>
      <c r="H1518" s="142"/>
      <c r="I1518" s="153"/>
      <c r="J1518" s="92">
        <f t="shared" si="241"/>
        <v>0</v>
      </c>
      <c r="K1518" s="97">
        <f>K$90</f>
        <v>0</v>
      </c>
      <c r="L1518" s="94">
        <f t="shared" si="242"/>
        <v>0</v>
      </c>
    </row>
    <row r="1519" spans="2:12" ht="15" x14ac:dyDescent="0.25">
      <c r="B1519" s="31" t="s">
        <v>471</v>
      </c>
      <c r="C1519" s="270">
        <f>C$91</f>
        <v>0</v>
      </c>
      <c r="D1519" s="142"/>
      <c r="E1519" s="142"/>
      <c r="F1519" s="144"/>
      <c r="G1519" s="142"/>
      <c r="H1519" s="142"/>
      <c r="I1519" s="153"/>
      <c r="J1519" s="92">
        <f t="shared" si="241"/>
        <v>0</v>
      </c>
      <c r="K1519" s="97">
        <f>K$91</f>
        <v>0</v>
      </c>
      <c r="L1519" s="94">
        <f t="shared" si="242"/>
        <v>0</v>
      </c>
    </row>
    <row r="1520" spans="2:12" ht="15" x14ac:dyDescent="0.25">
      <c r="B1520" s="31" t="s">
        <v>472</v>
      </c>
      <c r="C1520" s="270">
        <f>C$92</f>
        <v>0</v>
      </c>
      <c r="D1520" s="142"/>
      <c r="E1520" s="142"/>
      <c r="F1520" s="144"/>
      <c r="G1520" s="142"/>
      <c r="H1520" s="142"/>
      <c r="I1520" s="153"/>
      <c r="J1520" s="92">
        <f>IF(G1520&gt;0,(D1520*(F1520/G1520)),0)</f>
        <v>0</v>
      </c>
      <c r="K1520" s="93">
        <f>K$92</f>
        <v>0</v>
      </c>
      <c r="L1520" s="94">
        <f>IF(K1520&gt;0,((J1520/K1520)*I1520),0)</f>
        <v>0</v>
      </c>
    </row>
    <row r="1521" spans="2:12" ht="15" x14ac:dyDescent="0.25">
      <c r="B1521" s="31" t="s">
        <v>473</v>
      </c>
      <c r="C1521" s="270">
        <f>C$93</f>
        <v>0</v>
      </c>
      <c r="D1521" s="142"/>
      <c r="E1521" s="142"/>
      <c r="F1521" s="144"/>
      <c r="G1521" s="142"/>
      <c r="H1521" s="142"/>
      <c r="I1521" s="153"/>
      <c r="J1521" s="92">
        <f t="shared" ref="J1521:J1532" si="243">IF(G1521&gt;0,(D1521*(F1521/G1521)),0)</f>
        <v>0</v>
      </c>
      <c r="K1521" s="97">
        <f>K$93</f>
        <v>0</v>
      </c>
      <c r="L1521" s="94">
        <f t="shared" ref="L1521:L1532" si="244">IF(K1521&gt;0,((J1521/K1521)*I1521),0)</f>
        <v>0</v>
      </c>
    </row>
    <row r="1522" spans="2:12" ht="15" x14ac:dyDescent="0.25">
      <c r="B1522" s="31" t="s">
        <v>474</v>
      </c>
      <c r="C1522" s="270">
        <f>C$94</f>
        <v>0</v>
      </c>
      <c r="D1522" s="142"/>
      <c r="E1522" s="142"/>
      <c r="F1522" s="144"/>
      <c r="G1522" s="142"/>
      <c r="H1522" s="142"/>
      <c r="I1522" s="153"/>
      <c r="J1522" s="92">
        <f t="shared" si="243"/>
        <v>0</v>
      </c>
      <c r="K1522" s="97">
        <f>K$94</f>
        <v>0</v>
      </c>
      <c r="L1522" s="94">
        <f t="shared" si="244"/>
        <v>0</v>
      </c>
    </row>
    <row r="1523" spans="2:12" ht="15" x14ac:dyDescent="0.25">
      <c r="B1523" s="31" t="s">
        <v>475</v>
      </c>
      <c r="C1523" s="270">
        <f>C$95</f>
        <v>0</v>
      </c>
      <c r="D1523" s="142"/>
      <c r="E1523" s="142"/>
      <c r="F1523" s="144"/>
      <c r="G1523" s="142"/>
      <c r="H1523" s="142"/>
      <c r="I1523" s="153"/>
      <c r="J1523" s="92">
        <f t="shared" si="243"/>
        <v>0</v>
      </c>
      <c r="K1523" s="93">
        <f>K$95</f>
        <v>0</v>
      </c>
      <c r="L1523" s="94">
        <f t="shared" si="244"/>
        <v>0</v>
      </c>
    </row>
    <row r="1524" spans="2:12" ht="15" x14ac:dyDescent="0.25">
      <c r="B1524" s="31" t="s">
        <v>476</v>
      </c>
      <c r="C1524" s="270">
        <f>C$96</f>
        <v>0</v>
      </c>
      <c r="D1524" s="142"/>
      <c r="E1524" s="142"/>
      <c r="F1524" s="144"/>
      <c r="G1524" s="142"/>
      <c r="H1524" s="142"/>
      <c r="I1524" s="153"/>
      <c r="J1524" s="92">
        <f t="shared" si="243"/>
        <v>0</v>
      </c>
      <c r="K1524" s="97">
        <f>K$96</f>
        <v>0</v>
      </c>
      <c r="L1524" s="94">
        <f t="shared" si="244"/>
        <v>0</v>
      </c>
    </row>
    <row r="1525" spans="2:12" ht="15" x14ac:dyDescent="0.25">
      <c r="B1525" s="31" t="s">
        <v>477</v>
      </c>
      <c r="C1525" s="270">
        <f>C$97</f>
        <v>0</v>
      </c>
      <c r="D1525" s="142"/>
      <c r="E1525" s="142"/>
      <c r="F1525" s="144"/>
      <c r="G1525" s="142"/>
      <c r="H1525" s="142"/>
      <c r="I1525" s="153"/>
      <c r="J1525" s="92">
        <f t="shared" si="243"/>
        <v>0</v>
      </c>
      <c r="K1525" s="97">
        <f>K$97</f>
        <v>0</v>
      </c>
      <c r="L1525" s="94">
        <f t="shared" si="244"/>
        <v>0</v>
      </c>
    </row>
    <row r="1526" spans="2:12" ht="15" x14ac:dyDescent="0.25">
      <c r="B1526" s="31" t="s">
        <v>478</v>
      </c>
      <c r="C1526" s="270">
        <f>C$98</f>
        <v>0</v>
      </c>
      <c r="D1526" s="142"/>
      <c r="E1526" s="142"/>
      <c r="F1526" s="144"/>
      <c r="G1526" s="142"/>
      <c r="H1526" s="142"/>
      <c r="I1526" s="153"/>
      <c r="J1526" s="92">
        <f t="shared" si="243"/>
        <v>0</v>
      </c>
      <c r="K1526" s="93">
        <f>K$98</f>
        <v>0</v>
      </c>
      <c r="L1526" s="94">
        <f t="shared" si="244"/>
        <v>0</v>
      </c>
    </row>
    <row r="1527" spans="2:12" ht="15" x14ac:dyDescent="0.25">
      <c r="B1527" s="31" t="s">
        <v>479</v>
      </c>
      <c r="C1527" s="270">
        <f>C$99</f>
        <v>0</v>
      </c>
      <c r="D1527" s="142"/>
      <c r="E1527" s="142"/>
      <c r="F1527" s="144"/>
      <c r="G1527" s="142"/>
      <c r="H1527" s="142"/>
      <c r="I1527" s="153"/>
      <c r="J1527" s="92">
        <f t="shared" si="243"/>
        <v>0</v>
      </c>
      <c r="K1527" s="97">
        <f>K$99</f>
        <v>0</v>
      </c>
      <c r="L1527" s="94">
        <f t="shared" si="244"/>
        <v>0</v>
      </c>
    </row>
    <row r="1528" spans="2:12" ht="15" x14ac:dyDescent="0.25">
      <c r="B1528" s="31" t="s">
        <v>480</v>
      </c>
      <c r="C1528" s="270">
        <f>C$100</f>
        <v>0</v>
      </c>
      <c r="D1528" s="142"/>
      <c r="E1528" s="142"/>
      <c r="F1528" s="144"/>
      <c r="G1528" s="142"/>
      <c r="H1528" s="142"/>
      <c r="I1528" s="153"/>
      <c r="J1528" s="92">
        <f t="shared" si="243"/>
        <v>0</v>
      </c>
      <c r="K1528" s="97">
        <f>K$100</f>
        <v>0</v>
      </c>
      <c r="L1528" s="94">
        <f t="shared" si="244"/>
        <v>0</v>
      </c>
    </row>
    <row r="1529" spans="2:12" ht="15" x14ac:dyDescent="0.25">
      <c r="B1529" s="31" t="s">
        <v>481</v>
      </c>
      <c r="C1529" s="270">
        <f>C$101</f>
        <v>0</v>
      </c>
      <c r="D1529" s="142"/>
      <c r="E1529" s="142"/>
      <c r="F1529" s="144"/>
      <c r="G1529" s="142"/>
      <c r="H1529" s="142"/>
      <c r="I1529" s="153"/>
      <c r="J1529" s="92">
        <f t="shared" si="243"/>
        <v>0</v>
      </c>
      <c r="K1529" s="93">
        <f>K$101</f>
        <v>0</v>
      </c>
      <c r="L1529" s="94">
        <f t="shared" si="244"/>
        <v>0</v>
      </c>
    </row>
    <row r="1530" spans="2:12" ht="15" x14ac:dyDescent="0.25">
      <c r="B1530" s="31" t="s">
        <v>482</v>
      </c>
      <c r="C1530" s="270">
        <f>C$102</f>
        <v>0</v>
      </c>
      <c r="D1530" s="142"/>
      <c r="E1530" s="142"/>
      <c r="F1530" s="144"/>
      <c r="G1530" s="142"/>
      <c r="H1530" s="142"/>
      <c r="I1530" s="153"/>
      <c r="J1530" s="92">
        <f t="shared" si="243"/>
        <v>0</v>
      </c>
      <c r="K1530" s="97">
        <f>K$102</f>
        <v>0</v>
      </c>
      <c r="L1530" s="94">
        <f t="shared" si="244"/>
        <v>0</v>
      </c>
    </row>
    <row r="1531" spans="2:12" ht="15" x14ac:dyDescent="0.25">
      <c r="B1531" s="31" t="s">
        <v>483</v>
      </c>
      <c r="C1531" s="270">
        <f>C$103</f>
        <v>0</v>
      </c>
      <c r="D1531" s="142"/>
      <c r="E1531" s="142"/>
      <c r="F1531" s="144"/>
      <c r="G1531" s="142"/>
      <c r="H1531" s="142"/>
      <c r="I1531" s="153"/>
      <c r="J1531" s="92">
        <f t="shared" si="243"/>
        <v>0</v>
      </c>
      <c r="K1531" s="97">
        <f>K$103</f>
        <v>0</v>
      </c>
      <c r="L1531" s="94">
        <f t="shared" si="244"/>
        <v>0</v>
      </c>
    </row>
    <row r="1532" spans="2:12" ht="15" x14ac:dyDescent="0.25">
      <c r="B1532" s="31" t="s">
        <v>484</v>
      </c>
      <c r="C1532" s="270">
        <f>C$104</f>
        <v>0</v>
      </c>
      <c r="D1532" s="142"/>
      <c r="E1532" s="142"/>
      <c r="F1532" s="144"/>
      <c r="G1532" s="142"/>
      <c r="H1532" s="142"/>
      <c r="I1532" s="153"/>
      <c r="J1532" s="92">
        <f t="shared" si="243"/>
        <v>0</v>
      </c>
      <c r="K1532" s="93">
        <f>K$104</f>
        <v>0</v>
      </c>
      <c r="L1532" s="94">
        <f t="shared" si="244"/>
        <v>0</v>
      </c>
    </row>
    <row r="1533" spans="2:12" x14ac:dyDescent="0.2">
      <c r="C1533" s="31"/>
      <c r="I1533" s="165"/>
    </row>
    <row r="1534" spans="2:12" ht="15" x14ac:dyDescent="0.25">
      <c r="C1534" s="279" t="s">
        <v>653</v>
      </c>
      <c r="D1534" s="280"/>
      <c r="E1534" s="280"/>
      <c r="F1534" s="280"/>
      <c r="G1534" s="280"/>
      <c r="H1534" s="280"/>
      <c r="I1534" s="280"/>
      <c r="J1534" s="280"/>
      <c r="K1534" s="280"/>
      <c r="L1534" s="281"/>
    </row>
    <row r="1535" spans="2:12" ht="15" x14ac:dyDescent="0.25">
      <c r="B1535" s="31" t="s">
        <v>42</v>
      </c>
      <c r="C1535" s="270">
        <f>C$5</f>
        <v>0</v>
      </c>
      <c r="D1535" s="142"/>
      <c r="E1535" s="142"/>
      <c r="F1535" s="144"/>
      <c r="G1535" s="142"/>
      <c r="H1535" s="142"/>
      <c r="I1535" s="153"/>
      <c r="J1535" s="92">
        <f>IF(G1535&gt;0,(D1535*(F1535/G1535)),0)</f>
        <v>0</v>
      </c>
      <c r="K1535" s="93">
        <f>K$5</f>
        <v>0</v>
      </c>
      <c r="L1535" s="94">
        <f>IF(K1535&gt;0,((J1535/K1535)*I1535),0)</f>
        <v>0</v>
      </c>
    </row>
    <row r="1536" spans="2:12" ht="15" x14ac:dyDescent="0.25">
      <c r="B1536" s="31" t="s">
        <v>43</v>
      </c>
      <c r="C1536" s="270">
        <f>C$6</f>
        <v>0</v>
      </c>
      <c r="D1536" s="142"/>
      <c r="E1536" s="142"/>
      <c r="F1536" s="144"/>
      <c r="G1536" s="142"/>
      <c r="H1536" s="142"/>
      <c r="I1536" s="153"/>
      <c r="J1536" s="92">
        <f t="shared" ref="J1536:J1546" si="245">IF(G1536&gt;0,(D1536*(F1536/G1536)),0)</f>
        <v>0</v>
      </c>
      <c r="K1536" s="97">
        <f>K$6</f>
        <v>0</v>
      </c>
      <c r="L1536" s="94">
        <f t="shared" ref="L1536:L1546" si="246">IF(K1536&gt;0,((J1536/K1536)*I1536),0)</f>
        <v>0</v>
      </c>
    </row>
    <row r="1537" spans="2:12" ht="15" x14ac:dyDescent="0.25">
      <c r="B1537" s="31" t="s">
        <v>44</v>
      </c>
      <c r="C1537" s="270">
        <f>C$7</f>
        <v>0</v>
      </c>
      <c r="D1537" s="142"/>
      <c r="E1537" s="142"/>
      <c r="F1537" s="144"/>
      <c r="G1537" s="142"/>
      <c r="H1537" s="142"/>
      <c r="I1537" s="153"/>
      <c r="J1537" s="92">
        <f t="shared" si="245"/>
        <v>0</v>
      </c>
      <c r="K1537" s="97">
        <f>K$7</f>
        <v>0</v>
      </c>
      <c r="L1537" s="94">
        <f t="shared" si="246"/>
        <v>0</v>
      </c>
    </row>
    <row r="1538" spans="2:12" ht="15" x14ac:dyDescent="0.25">
      <c r="B1538" s="31" t="s">
        <v>45</v>
      </c>
      <c r="C1538" s="270">
        <f>C$8</f>
        <v>0</v>
      </c>
      <c r="D1538" s="142"/>
      <c r="E1538" s="142"/>
      <c r="F1538" s="144"/>
      <c r="G1538" s="142"/>
      <c r="H1538" s="142"/>
      <c r="I1538" s="153"/>
      <c r="J1538" s="92">
        <f t="shared" si="245"/>
        <v>0</v>
      </c>
      <c r="K1538" s="93">
        <f>K$8</f>
        <v>0</v>
      </c>
      <c r="L1538" s="94">
        <f t="shared" si="246"/>
        <v>0</v>
      </c>
    </row>
    <row r="1539" spans="2:12" ht="15" x14ac:dyDescent="0.25">
      <c r="B1539" s="31" t="s">
        <v>46</v>
      </c>
      <c r="C1539" s="270">
        <f>C$9</f>
        <v>0</v>
      </c>
      <c r="D1539" s="142"/>
      <c r="E1539" s="142"/>
      <c r="F1539" s="144"/>
      <c r="G1539" s="142"/>
      <c r="H1539" s="142"/>
      <c r="I1539" s="153"/>
      <c r="J1539" s="92">
        <f t="shared" si="245"/>
        <v>0</v>
      </c>
      <c r="K1539" s="97">
        <f>K$9</f>
        <v>0</v>
      </c>
      <c r="L1539" s="94">
        <f t="shared" si="246"/>
        <v>0</v>
      </c>
    </row>
    <row r="1540" spans="2:12" ht="15" x14ac:dyDescent="0.25">
      <c r="B1540" s="31" t="s">
        <v>47</v>
      </c>
      <c r="C1540" s="270">
        <f>C$10</f>
        <v>0</v>
      </c>
      <c r="D1540" s="142"/>
      <c r="E1540" s="142"/>
      <c r="F1540" s="144"/>
      <c r="G1540" s="142"/>
      <c r="H1540" s="142"/>
      <c r="I1540" s="153"/>
      <c r="J1540" s="92">
        <f t="shared" si="245"/>
        <v>0</v>
      </c>
      <c r="K1540" s="97">
        <f>K$10</f>
        <v>0</v>
      </c>
      <c r="L1540" s="94">
        <f t="shared" si="246"/>
        <v>0</v>
      </c>
    </row>
    <row r="1541" spans="2:12" ht="15" x14ac:dyDescent="0.25">
      <c r="B1541" s="31" t="s">
        <v>48</v>
      </c>
      <c r="C1541" s="270">
        <f>C$11</f>
        <v>0</v>
      </c>
      <c r="D1541" s="142"/>
      <c r="E1541" s="142"/>
      <c r="F1541" s="144"/>
      <c r="G1541" s="142"/>
      <c r="H1541" s="142"/>
      <c r="I1541" s="153"/>
      <c r="J1541" s="92">
        <f t="shared" si="245"/>
        <v>0</v>
      </c>
      <c r="K1541" s="93">
        <f>K$11</f>
        <v>0</v>
      </c>
      <c r="L1541" s="94">
        <f t="shared" si="246"/>
        <v>0</v>
      </c>
    </row>
    <row r="1542" spans="2:12" ht="15" x14ac:dyDescent="0.25">
      <c r="B1542" s="31" t="s">
        <v>49</v>
      </c>
      <c r="C1542" s="270">
        <f>C$12</f>
        <v>0</v>
      </c>
      <c r="D1542" s="142"/>
      <c r="E1542" s="142"/>
      <c r="F1542" s="144"/>
      <c r="G1542" s="142"/>
      <c r="H1542" s="142"/>
      <c r="I1542" s="153"/>
      <c r="J1542" s="92">
        <f t="shared" si="245"/>
        <v>0</v>
      </c>
      <c r="K1542" s="97">
        <f>K$12</f>
        <v>0</v>
      </c>
      <c r="L1542" s="94">
        <f t="shared" si="246"/>
        <v>0</v>
      </c>
    </row>
    <row r="1543" spans="2:12" ht="15" x14ac:dyDescent="0.25">
      <c r="B1543" s="31" t="s">
        <v>50</v>
      </c>
      <c r="C1543" s="270">
        <f>C$13</f>
        <v>0</v>
      </c>
      <c r="D1543" s="142"/>
      <c r="E1543" s="142"/>
      <c r="F1543" s="144"/>
      <c r="G1543" s="142"/>
      <c r="H1543" s="142"/>
      <c r="I1543" s="153"/>
      <c r="J1543" s="92">
        <f t="shared" si="245"/>
        <v>0</v>
      </c>
      <c r="K1543" s="97">
        <f>K$13</f>
        <v>0</v>
      </c>
      <c r="L1543" s="94">
        <f t="shared" si="246"/>
        <v>0</v>
      </c>
    </row>
    <row r="1544" spans="2:12" ht="15" x14ac:dyDescent="0.25">
      <c r="B1544" s="31" t="s">
        <v>51</v>
      </c>
      <c r="C1544" s="270">
        <f>C$14</f>
        <v>0</v>
      </c>
      <c r="D1544" s="142"/>
      <c r="E1544" s="142"/>
      <c r="F1544" s="144"/>
      <c r="G1544" s="142"/>
      <c r="H1544" s="142"/>
      <c r="I1544" s="153"/>
      <c r="J1544" s="92">
        <f t="shared" si="245"/>
        <v>0</v>
      </c>
      <c r="K1544" s="93">
        <f>K$14</f>
        <v>0</v>
      </c>
      <c r="L1544" s="94">
        <f t="shared" si="246"/>
        <v>0</v>
      </c>
    </row>
    <row r="1545" spans="2:12" ht="15" x14ac:dyDescent="0.25">
      <c r="B1545" s="31" t="s">
        <v>52</v>
      </c>
      <c r="C1545" s="270">
        <f>C$15</f>
        <v>0</v>
      </c>
      <c r="D1545" s="142"/>
      <c r="E1545" s="142"/>
      <c r="F1545" s="144"/>
      <c r="G1545" s="142"/>
      <c r="H1545" s="142"/>
      <c r="I1545" s="153"/>
      <c r="J1545" s="92">
        <f t="shared" si="245"/>
        <v>0</v>
      </c>
      <c r="K1545" s="97">
        <f>K$15</f>
        <v>0</v>
      </c>
      <c r="L1545" s="94">
        <f t="shared" si="246"/>
        <v>0</v>
      </c>
    </row>
    <row r="1546" spans="2:12" ht="15" x14ac:dyDescent="0.25">
      <c r="B1546" s="31" t="s">
        <v>53</v>
      </c>
      <c r="C1546" s="270">
        <f>C$16</f>
        <v>0</v>
      </c>
      <c r="D1546" s="142"/>
      <c r="E1546" s="142"/>
      <c r="F1546" s="144"/>
      <c r="G1546" s="142"/>
      <c r="H1546" s="142"/>
      <c r="I1546" s="153"/>
      <c r="J1546" s="92">
        <f t="shared" si="245"/>
        <v>0</v>
      </c>
      <c r="K1546" s="97">
        <f>K$16</f>
        <v>0</v>
      </c>
      <c r="L1546" s="94">
        <f t="shared" si="246"/>
        <v>0</v>
      </c>
    </row>
    <row r="1547" spans="2:12" ht="15" x14ac:dyDescent="0.25">
      <c r="B1547" s="31" t="s">
        <v>54</v>
      </c>
      <c r="C1547" s="270">
        <f>C$17</f>
        <v>0</v>
      </c>
      <c r="D1547" s="142"/>
      <c r="E1547" s="142"/>
      <c r="F1547" s="144"/>
      <c r="G1547" s="142"/>
      <c r="H1547" s="142"/>
      <c r="I1547" s="153"/>
      <c r="J1547" s="92">
        <f>IF(G1547&gt;0,(D1547*(F1547/G1547)),0)</f>
        <v>0</v>
      </c>
      <c r="K1547" s="93">
        <f>K$17</f>
        <v>0</v>
      </c>
      <c r="L1547" s="94">
        <f>IF(K1547&gt;0,((J1547/K1547)*I1547),0)</f>
        <v>0</v>
      </c>
    </row>
    <row r="1548" spans="2:12" ht="15" x14ac:dyDescent="0.25">
      <c r="B1548" s="31" t="s">
        <v>55</v>
      </c>
      <c r="C1548" s="270">
        <f>C$18</f>
        <v>0</v>
      </c>
      <c r="D1548" s="142"/>
      <c r="E1548" s="142"/>
      <c r="F1548" s="144"/>
      <c r="G1548" s="142"/>
      <c r="H1548" s="142"/>
      <c r="I1548" s="153"/>
      <c r="J1548" s="92">
        <f t="shared" ref="J1548:J1559" si="247">IF(G1548&gt;0,(D1548*(F1548/G1548)),0)</f>
        <v>0</v>
      </c>
      <c r="K1548" s="97">
        <f>K$18</f>
        <v>0</v>
      </c>
      <c r="L1548" s="94">
        <f t="shared" ref="L1548:L1559" si="248">IF(K1548&gt;0,((J1548/K1548)*I1548),0)</f>
        <v>0</v>
      </c>
    </row>
    <row r="1549" spans="2:12" ht="15" x14ac:dyDescent="0.25">
      <c r="B1549" s="31" t="s">
        <v>56</v>
      </c>
      <c r="C1549" s="270">
        <f>C$19</f>
        <v>0</v>
      </c>
      <c r="D1549" s="142"/>
      <c r="E1549" s="142"/>
      <c r="F1549" s="144"/>
      <c r="G1549" s="142"/>
      <c r="H1549" s="142"/>
      <c r="I1549" s="153"/>
      <c r="J1549" s="92">
        <f t="shared" si="247"/>
        <v>0</v>
      </c>
      <c r="K1549" s="97">
        <f>K$19</f>
        <v>0</v>
      </c>
      <c r="L1549" s="94">
        <f t="shared" si="248"/>
        <v>0</v>
      </c>
    </row>
    <row r="1550" spans="2:12" ht="15" x14ac:dyDescent="0.25">
      <c r="B1550" s="31" t="s">
        <v>57</v>
      </c>
      <c r="C1550" s="270">
        <f>C$20</f>
        <v>0</v>
      </c>
      <c r="D1550" s="142"/>
      <c r="E1550" s="142"/>
      <c r="F1550" s="144"/>
      <c r="G1550" s="142"/>
      <c r="H1550" s="142"/>
      <c r="I1550" s="153"/>
      <c r="J1550" s="92">
        <f t="shared" si="247"/>
        <v>0</v>
      </c>
      <c r="K1550" s="93">
        <f>K$20</f>
        <v>0</v>
      </c>
      <c r="L1550" s="94">
        <f t="shared" si="248"/>
        <v>0</v>
      </c>
    </row>
    <row r="1551" spans="2:12" ht="15" x14ac:dyDescent="0.25">
      <c r="B1551" s="31" t="s">
        <v>58</v>
      </c>
      <c r="C1551" s="270">
        <f>C$21</f>
        <v>0</v>
      </c>
      <c r="D1551" s="142"/>
      <c r="E1551" s="142"/>
      <c r="F1551" s="144"/>
      <c r="G1551" s="142"/>
      <c r="H1551" s="142"/>
      <c r="I1551" s="153"/>
      <c r="J1551" s="92">
        <f t="shared" si="247"/>
        <v>0</v>
      </c>
      <c r="K1551" s="97">
        <f>K$21</f>
        <v>0</v>
      </c>
      <c r="L1551" s="94">
        <f t="shared" si="248"/>
        <v>0</v>
      </c>
    </row>
    <row r="1552" spans="2:12" ht="15" x14ac:dyDescent="0.25">
      <c r="B1552" s="31" t="s">
        <v>59</v>
      </c>
      <c r="C1552" s="270">
        <f>C$22</f>
        <v>0</v>
      </c>
      <c r="D1552" s="142"/>
      <c r="E1552" s="142"/>
      <c r="F1552" s="144"/>
      <c r="G1552" s="142"/>
      <c r="H1552" s="142"/>
      <c r="I1552" s="153"/>
      <c r="J1552" s="92">
        <f t="shared" si="247"/>
        <v>0</v>
      </c>
      <c r="K1552" s="97">
        <f>K$22</f>
        <v>0</v>
      </c>
      <c r="L1552" s="94">
        <f t="shared" si="248"/>
        <v>0</v>
      </c>
    </row>
    <row r="1553" spans="2:12" ht="15" x14ac:dyDescent="0.25">
      <c r="B1553" s="31" t="s">
        <v>60</v>
      </c>
      <c r="C1553" s="270">
        <f>C$23</f>
        <v>0</v>
      </c>
      <c r="D1553" s="142"/>
      <c r="E1553" s="142"/>
      <c r="F1553" s="144"/>
      <c r="G1553" s="142"/>
      <c r="H1553" s="142"/>
      <c r="I1553" s="153"/>
      <c r="J1553" s="92">
        <f t="shared" si="247"/>
        <v>0</v>
      </c>
      <c r="K1553" s="93">
        <f>K$23</f>
        <v>0</v>
      </c>
      <c r="L1553" s="94">
        <f t="shared" si="248"/>
        <v>0</v>
      </c>
    </row>
    <row r="1554" spans="2:12" ht="15" x14ac:dyDescent="0.25">
      <c r="B1554" s="31" t="s">
        <v>61</v>
      </c>
      <c r="C1554" s="270">
        <f>C$24</f>
        <v>0</v>
      </c>
      <c r="D1554" s="142"/>
      <c r="E1554" s="142"/>
      <c r="F1554" s="144"/>
      <c r="G1554" s="142"/>
      <c r="H1554" s="142"/>
      <c r="I1554" s="153"/>
      <c r="J1554" s="92">
        <f t="shared" si="247"/>
        <v>0</v>
      </c>
      <c r="K1554" s="97">
        <f>K$24</f>
        <v>0</v>
      </c>
      <c r="L1554" s="94">
        <f t="shared" si="248"/>
        <v>0</v>
      </c>
    </row>
    <row r="1555" spans="2:12" ht="15" x14ac:dyDescent="0.25">
      <c r="B1555" s="31" t="s">
        <v>62</v>
      </c>
      <c r="C1555" s="270">
        <f>C$25</f>
        <v>0</v>
      </c>
      <c r="D1555" s="142"/>
      <c r="E1555" s="142"/>
      <c r="F1555" s="144"/>
      <c r="G1555" s="142"/>
      <c r="H1555" s="142"/>
      <c r="I1555" s="153"/>
      <c r="J1555" s="92">
        <f t="shared" si="247"/>
        <v>0</v>
      </c>
      <c r="K1555" s="97">
        <f>K$25</f>
        <v>0</v>
      </c>
      <c r="L1555" s="94">
        <f t="shared" si="248"/>
        <v>0</v>
      </c>
    </row>
    <row r="1556" spans="2:12" ht="15" x14ac:dyDescent="0.25">
      <c r="B1556" s="31" t="s">
        <v>63</v>
      </c>
      <c r="C1556" s="270">
        <f>C$26</f>
        <v>0</v>
      </c>
      <c r="D1556" s="142"/>
      <c r="E1556" s="142"/>
      <c r="F1556" s="144"/>
      <c r="G1556" s="142"/>
      <c r="H1556" s="142"/>
      <c r="I1556" s="153"/>
      <c r="J1556" s="92">
        <f t="shared" si="247"/>
        <v>0</v>
      </c>
      <c r="K1556" s="93">
        <f>K$26</f>
        <v>0</v>
      </c>
      <c r="L1556" s="94">
        <f t="shared" si="248"/>
        <v>0</v>
      </c>
    </row>
    <row r="1557" spans="2:12" ht="15" x14ac:dyDescent="0.25">
      <c r="B1557" s="31" t="s">
        <v>64</v>
      </c>
      <c r="C1557" s="270">
        <f>C$27</f>
        <v>0</v>
      </c>
      <c r="D1557" s="142"/>
      <c r="E1557" s="142"/>
      <c r="F1557" s="144"/>
      <c r="G1557" s="142"/>
      <c r="H1557" s="142"/>
      <c r="I1557" s="153"/>
      <c r="J1557" s="92">
        <f t="shared" si="247"/>
        <v>0</v>
      </c>
      <c r="K1557" s="97">
        <f>K$27</f>
        <v>0</v>
      </c>
      <c r="L1557" s="94">
        <f t="shared" si="248"/>
        <v>0</v>
      </c>
    </row>
    <row r="1558" spans="2:12" ht="15" x14ac:dyDescent="0.25">
      <c r="B1558" s="31" t="s">
        <v>65</v>
      </c>
      <c r="C1558" s="270">
        <f>C$28</f>
        <v>0</v>
      </c>
      <c r="D1558" s="142"/>
      <c r="E1558" s="142"/>
      <c r="F1558" s="144"/>
      <c r="G1558" s="142"/>
      <c r="H1558" s="142"/>
      <c r="I1558" s="153"/>
      <c r="J1558" s="92">
        <f t="shared" si="247"/>
        <v>0</v>
      </c>
      <c r="K1558" s="97">
        <f>K$28</f>
        <v>0</v>
      </c>
      <c r="L1558" s="94">
        <f t="shared" si="248"/>
        <v>0</v>
      </c>
    </row>
    <row r="1559" spans="2:12" ht="15" x14ac:dyDescent="0.25">
      <c r="B1559" s="31" t="s">
        <v>66</v>
      </c>
      <c r="C1559" s="270">
        <f>C$29</f>
        <v>0</v>
      </c>
      <c r="D1559" s="142"/>
      <c r="E1559" s="142"/>
      <c r="F1559" s="144"/>
      <c r="G1559" s="142"/>
      <c r="H1559" s="142"/>
      <c r="I1559" s="153"/>
      <c r="J1559" s="92">
        <f t="shared" si="247"/>
        <v>0</v>
      </c>
      <c r="K1559" s="93">
        <f>K$29</f>
        <v>0</v>
      </c>
      <c r="L1559" s="94">
        <f t="shared" si="248"/>
        <v>0</v>
      </c>
    </row>
    <row r="1560" spans="2:12" ht="15" x14ac:dyDescent="0.25">
      <c r="B1560" s="31" t="s">
        <v>398</v>
      </c>
      <c r="C1560" s="270">
        <f>C$30</f>
        <v>0</v>
      </c>
      <c r="D1560" s="142"/>
      <c r="E1560" s="142"/>
      <c r="F1560" s="144"/>
      <c r="G1560" s="142"/>
      <c r="H1560" s="142"/>
      <c r="I1560" s="153"/>
      <c r="J1560" s="92">
        <f>IF(G1560&gt;0,(D1560*(F1560/G1560)),0)</f>
        <v>0</v>
      </c>
      <c r="K1560" s="97">
        <f>K$30</f>
        <v>0</v>
      </c>
      <c r="L1560" s="94">
        <f>IF(K1560&gt;0,((J1560/K1560)*I1560),0)</f>
        <v>0</v>
      </c>
    </row>
    <row r="1561" spans="2:12" ht="15" x14ac:dyDescent="0.25">
      <c r="B1561" s="31" t="s">
        <v>399</v>
      </c>
      <c r="C1561" s="270">
        <f>C$31</f>
        <v>0</v>
      </c>
      <c r="D1561" s="142"/>
      <c r="E1561" s="142"/>
      <c r="F1561" s="144"/>
      <c r="G1561" s="142"/>
      <c r="H1561" s="142"/>
      <c r="I1561" s="153"/>
      <c r="J1561" s="92">
        <f t="shared" ref="J1561:J1571" si="249">IF(G1561&gt;0,(D1561*(F1561/G1561)),0)</f>
        <v>0</v>
      </c>
      <c r="K1561" s="97">
        <f>K$31</f>
        <v>0</v>
      </c>
      <c r="L1561" s="94">
        <f t="shared" ref="L1561:L1571" si="250">IF(K1561&gt;0,((J1561/K1561)*I1561),0)</f>
        <v>0</v>
      </c>
    </row>
    <row r="1562" spans="2:12" ht="15" x14ac:dyDescent="0.25">
      <c r="B1562" s="31" t="s">
        <v>400</v>
      </c>
      <c r="C1562" s="270">
        <f>C$32</f>
        <v>0</v>
      </c>
      <c r="D1562" s="142"/>
      <c r="E1562" s="142"/>
      <c r="F1562" s="144"/>
      <c r="G1562" s="142"/>
      <c r="H1562" s="142"/>
      <c r="I1562" s="153"/>
      <c r="J1562" s="92">
        <f t="shared" si="249"/>
        <v>0</v>
      </c>
      <c r="K1562" s="93">
        <f>K$32</f>
        <v>0</v>
      </c>
      <c r="L1562" s="94">
        <f t="shared" si="250"/>
        <v>0</v>
      </c>
    </row>
    <row r="1563" spans="2:12" ht="15" x14ac:dyDescent="0.25">
      <c r="B1563" s="31" t="s">
        <v>401</v>
      </c>
      <c r="C1563" s="270">
        <f>C$33</f>
        <v>0</v>
      </c>
      <c r="D1563" s="142"/>
      <c r="E1563" s="142"/>
      <c r="F1563" s="144"/>
      <c r="G1563" s="142"/>
      <c r="H1563" s="142"/>
      <c r="I1563" s="153"/>
      <c r="J1563" s="92">
        <f t="shared" si="249"/>
        <v>0</v>
      </c>
      <c r="K1563" s="97">
        <f>K$33</f>
        <v>0</v>
      </c>
      <c r="L1563" s="94">
        <f t="shared" si="250"/>
        <v>0</v>
      </c>
    </row>
    <row r="1564" spans="2:12" ht="15" x14ac:dyDescent="0.25">
      <c r="B1564" s="31" t="s">
        <v>402</v>
      </c>
      <c r="C1564" s="270">
        <f>C$34</f>
        <v>0</v>
      </c>
      <c r="D1564" s="142"/>
      <c r="E1564" s="142"/>
      <c r="F1564" s="144"/>
      <c r="G1564" s="142"/>
      <c r="H1564" s="142"/>
      <c r="I1564" s="153"/>
      <c r="J1564" s="92">
        <f t="shared" si="249"/>
        <v>0</v>
      </c>
      <c r="K1564" s="97">
        <f>K$34</f>
        <v>0</v>
      </c>
      <c r="L1564" s="94">
        <f t="shared" si="250"/>
        <v>0</v>
      </c>
    </row>
    <row r="1565" spans="2:12" ht="15" x14ac:dyDescent="0.25">
      <c r="B1565" s="31" t="s">
        <v>403</v>
      </c>
      <c r="C1565" s="270">
        <f>C$35</f>
        <v>0</v>
      </c>
      <c r="D1565" s="142"/>
      <c r="E1565" s="142"/>
      <c r="F1565" s="144"/>
      <c r="G1565" s="142"/>
      <c r="H1565" s="142"/>
      <c r="I1565" s="153"/>
      <c r="J1565" s="92">
        <f t="shared" si="249"/>
        <v>0</v>
      </c>
      <c r="K1565" s="93">
        <f>K$35</f>
        <v>0</v>
      </c>
      <c r="L1565" s="94">
        <f t="shared" si="250"/>
        <v>0</v>
      </c>
    </row>
    <row r="1566" spans="2:12" ht="15" x14ac:dyDescent="0.25">
      <c r="B1566" s="31" t="s">
        <v>404</v>
      </c>
      <c r="C1566" s="270">
        <f>C$36</f>
        <v>0</v>
      </c>
      <c r="D1566" s="142"/>
      <c r="E1566" s="142"/>
      <c r="F1566" s="144"/>
      <c r="G1566" s="142"/>
      <c r="H1566" s="142"/>
      <c r="I1566" s="153"/>
      <c r="J1566" s="92">
        <f t="shared" si="249"/>
        <v>0</v>
      </c>
      <c r="K1566" s="97">
        <f>K$36</f>
        <v>0</v>
      </c>
      <c r="L1566" s="94">
        <f t="shared" si="250"/>
        <v>0</v>
      </c>
    </row>
    <row r="1567" spans="2:12" ht="15" x14ac:dyDescent="0.25">
      <c r="B1567" s="31" t="s">
        <v>405</v>
      </c>
      <c r="C1567" s="270">
        <f>C$37</f>
        <v>0</v>
      </c>
      <c r="D1567" s="142"/>
      <c r="E1567" s="142"/>
      <c r="F1567" s="144"/>
      <c r="G1567" s="142"/>
      <c r="H1567" s="142"/>
      <c r="I1567" s="153"/>
      <c r="J1567" s="92">
        <f t="shared" si="249"/>
        <v>0</v>
      </c>
      <c r="K1567" s="97">
        <f>K$37</f>
        <v>0</v>
      </c>
      <c r="L1567" s="94">
        <f t="shared" si="250"/>
        <v>0</v>
      </c>
    </row>
    <row r="1568" spans="2:12" ht="15" x14ac:dyDescent="0.25">
      <c r="B1568" s="31" t="s">
        <v>406</v>
      </c>
      <c r="C1568" s="270">
        <f>C$38</f>
        <v>0</v>
      </c>
      <c r="D1568" s="142"/>
      <c r="E1568" s="142"/>
      <c r="F1568" s="144"/>
      <c r="G1568" s="142"/>
      <c r="H1568" s="142"/>
      <c r="I1568" s="153"/>
      <c r="J1568" s="92">
        <f t="shared" si="249"/>
        <v>0</v>
      </c>
      <c r="K1568" s="93">
        <f>K$38</f>
        <v>0</v>
      </c>
      <c r="L1568" s="94">
        <f t="shared" si="250"/>
        <v>0</v>
      </c>
    </row>
    <row r="1569" spans="2:12" ht="15" x14ac:dyDescent="0.25">
      <c r="B1569" s="31" t="s">
        <v>407</v>
      </c>
      <c r="C1569" s="270">
        <f>C$39</f>
        <v>0</v>
      </c>
      <c r="D1569" s="142"/>
      <c r="E1569" s="142"/>
      <c r="F1569" s="144"/>
      <c r="G1569" s="142"/>
      <c r="H1569" s="142"/>
      <c r="I1569" s="153"/>
      <c r="J1569" s="92">
        <f t="shared" si="249"/>
        <v>0</v>
      </c>
      <c r="K1569" s="97">
        <f>K$39</f>
        <v>0</v>
      </c>
      <c r="L1569" s="94">
        <f t="shared" si="250"/>
        <v>0</v>
      </c>
    </row>
    <row r="1570" spans="2:12" ht="15" x14ac:dyDescent="0.25">
      <c r="B1570" s="31" t="s">
        <v>408</v>
      </c>
      <c r="C1570" s="270">
        <f>C$40</f>
        <v>0</v>
      </c>
      <c r="D1570" s="142"/>
      <c r="E1570" s="142"/>
      <c r="F1570" s="144"/>
      <c r="G1570" s="142"/>
      <c r="H1570" s="142"/>
      <c r="I1570" s="153"/>
      <c r="J1570" s="92">
        <f t="shared" si="249"/>
        <v>0</v>
      </c>
      <c r="K1570" s="97">
        <f>K$40</f>
        <v>0</v>
      </c>
      <c r="L1570" s="94">
        <f t="shared" si="250"/>
        <v>0</v>
      </c>
    </row>
    <row r="1571" spans="2:12" ht="15" x14ac:dyDescent="0.25">
      <c r="B1571" s="31" t="s">
        <v>409</v>
      </c>
      <c r="C1571" s="270">
        <f>C$41</f>
        <v>0</v>
      </c>
      <c r="D1571" s="142"/>
      <c r="E1571" s="142"/>
      <c r="F1571" s="144"/>
      <c r="G1571" s="142"/>
      <c r="H1571" s="142"/>
      <c r="I1571" s="153"/>
      <c r="J1571" s="92">
        <f t="shared" si="249"/>
        <v>0</v>
      </c>
      <c r="K1571" s="93">
        <f>K$41</f>
        <v>0</v>
      </c>
      <c r="L1571" s="94">
        <f t="shared" si="250"/>
        <v>0</v>
      </c>
    </row>
    <row r="1572" spans="2:12" ht="15" x14ac:dyDescent="0.25">
      <c r="B1572" s="31" t="s">
        <v>410</v>
      </c>
      <c r="C1572" s="270">
        <f>C$42</f>
        <v>0</v>
      </c>
      <c r="D1572" s="142"/>
      <c r="E1572" s="142"/>
      <c r="F1572" s="144"/>
      <c r="G1572" s="142"/>
      <c r="H1572" s="142"/>
      <c r="I1572" s="153"/>
      <c r="J1572" s="92">
        <f>IF(G1572&gt;0,(D1572*(F1572/G1572)),0)</f>
        <v>0</v>
      </c>
      <c r="K1572" s="97">
        <f>K$42</f>
        <v>0</v>
      </c>
      <c r="L1572" s="94">
        <f>IF(K1572&gt;0,((J1572/K1572)*I1572),0)</f>
        <v>0</v>
      </c>
    </row>
    <row r="1573" spans="2:12" ht="15" x14ac:dyDescent="0.25">
      <c r="B1573" s="31" t="s">
        <v>411</v>
      </c>
      <c r="C1573" s="270">
        <f>C$43</f>
        <v>0</v>
      </c>
      <c r="D1573" s="142"/>
      <c r="E1573" s="142"/>
      <c r="F1573" s="144"/>
      <c r="G1573" s="142"/>
      <c r="H1573" s="142"/>
      <c r="I1573" s="153"/>
      <c r="J1573" s="92">
        <f t="shared" ref="J1573:J1584" si="251">IF(G1573&gt;0,(D1573*(F1573/G1573)),0)</f>
        <v>0</v>
      </c>
      <c r="K1573" s="97">
        <f>K$43</f>
        <v>0</v>
      </c>
      <c r="L1573" s="94">
        <f t="shared" ref="L1573:L1584" si="252">IF(K1573&gt;0,((J1573/K1573)*I1573),0)</f>
        <v>0</v>
      </c>
    </row>
    <row r="1574" spans="2:12" ht="15" x14ac:dyDescent="0.25">
      <c r="B1574" s="31" t="s">
        <v>412</v>
      </c>
      <c r="C1574" s="270">
        <f>C$44</f>
        <v>0</v>
      </c>
      <c r="D1574" s="142"/>
      <c r="E1574" s="142"/>
      <c r="F1574" s="144"/>
      <c r="G1574" s="142"/>
      <c r="H1574" s="142"/>
      <c r="I1574" s="153"/>
      <c r="J1574" s="92">
        <f t="shared" si="251"/>
        <v>0</v>
      </c>
      <c r="K1574" s="93">
        <f>K$44</f>
        <v>0</v>
      </c>
      <c r="L1574" s="94">
        <f t="shared" si="252"/>
        <v>0</v>
      </c>
    </row>
    <row r="1575" spans="2:12" ht="15" x14ac:dyDescent="0.25">
      <c r="B1575" s="31" t="s">
        <v>413</v>
      </c>
      <c r="C1575" s="270">
        <f>C$45</f>
        <v>0</v>
      </c>
      <c r="D1575" s="142"/>
      <c r="E1575" s="142"/>
      <c r="F1575" s="144"/>
      <c r="G1575" s="142"/>
      <c r="H1575" s="142"/>
      <c r="I1575" s="153"/>
      <c r="J1575" s="92">
        <f t="shared" si="251"/>
        <v>0</v>
      </c>
      <c r="K1575" s="97">
        <f>K$45</f>
        <v>0</v>
      </c>
      <c r="L1575" s="94">
        <f t="shared" si="252"/>
        <v>0</v>
      </c>
    </row>
    <row r="1576" spans="2:12" ht="15" x14ac:dyDescent="0.25">
      <c r="B1576" s="31" t="s">
        <v>414</v>
      </c>
      <c r="C1576" s="270">
        <f>C$46</f>
        <v>0</v>
      </c>
      <c r="D1576" s="142"/>
      <c r="E1576" s="142"/>
      <c r="F1576" s="144"/>
      <c r="G1576" s="142"/>
      <c r="H1576" s="142"/>
      <c r="I1576" s="153"/>
      <c r="J1576" s="92">
        <f t="shared" si="251"/>
        <v>0</v>
      </c>
      <c r="K1576" s="97">
        <f>K$46</f>
        <v>0</v>
      </c>
      <c r="L1576" s="94">
        <f t="shared" si="252"/>
        <v>0</v>
      </c>
    </row>
    <row r="1577" spans="2:12" ht="15" x14ac:dyDescent="0.25">
      <c r="B1577" s="31" t="s">
        <v>415</v>
      </c>
      <c r="C1577" s="270">
        <f>C$47</f>
        <v>0</v>
      </c>
      <c r="D1577" s="142"/>
      <c r="E1577" s="142"/>
      <c r="F1577" s="144"/>
      <c r="G1577" s="142"/>
      <c r="H1577" s="142"/>
      <c r="I1577" s="153"/>
      <c r="J1577" s="92">
        <f t="shared" si="251"/>
        <v>0</v>
      </c>
      <c r="K1577" s="93">
        <f>K$47</f>
        <v>0</v>
      </c>
      <c r="L1577" s="94">
        <f t="shared" si="252"/>
        <v>0</v>
      </c>
    </row>
    <row r="1578" spans="2:12" ht="15" x14ac:dyDescent="0.25">
      <c r="B1578" s="31" t="s">
        <v>416</v>
      </c>
      <c r="C1578" s="270">
        <f>C$48</f>
        <v>0</v>
      </c>
      <c r="D1578" s="142"/>
      <c r="E1578" s="142"/>
      <c r="F1578" s="144"/>
      <c r="G1578" s="142"/>
      <c r="H1578" s="142"/>
      <c r="I1578" s="153"/>
      <c r="J1578" s="92">
        <f t="shared" si="251"/>
        <v>0</v>
      </c>
      <c r="K1578" s="97">
        <f>K$48</f>
        <v>0</v>
      </c>
      <c r="L1578" s="94">
        <f t="shared" si="252"/>
        <v>0</v>
      </c>
    </row>
    <row r="1579" spans="2:12" ht="15" x14ac:dyDescent="0.25">
      <c r="B1579" s="31" t="s">
        <v>417</v>
      </c>
      <c r="C1579" s="270">
        <f>C$49</f>
        <v>0</v>
      </c>
      <c r="D1579" s="142"/>
      <c r="E1579" s="142"/>
      <c r="F1579" s="144"/>
      <c r="G1579" s="142"/>
      <c r="H1579" s="142"/>
      <c r="I1579" s="153"/>
      <c r="J1579" s="92">
        <f t="shared" si="251"/>
        <v>0</v>
      </c>
      <c r="K1579" s="97">
        <f>K$49</f>
        <v>0</v>
      </c>
      <c r="L1579" s="94">
        <f t="shared" si="252"/>
        <v>0</v>
      </c>
    </row>
    <row r="1580" spans="2:12" ht="15" x14ac:dyDescent="0.25">
      <c r="B1580" s="31" t="s">
        <v>418</v>
      </c>
      <c r="C1580" s="270">
        <f>C$50</f>
        <v>0</v>
      </c>
      <c r="D1580" s="142"/>
      <c r="E1580" s="142"/>
      <c r="F1580" s="144"/>
      <c r="G1580" s="142"/>
      <c r="H1580" s="142"/>
      <c r="I1580" s="153"/>
      <c r="J1580" s="92">
        <f t="shared" si="251"/>
        <v>0</v>
      </c>
      <c r="K1580" s="93">
        <f>K$50</f>
        <v>0</v>
      </c>
      <c r="L1580" s="94">
        <f t="shared" si="252"/>
        <v>0</v>
      </c>
    </row>
    <row r="1581" spans="2:12" ht="15" x14ac:dyDescent="0.25">
      <c r="B1581" s="31" t="s">
        <v>419</v>
      </c>
      <c r="C1581" s="270">
        <f>C$51</f>
        <v>0</v>
      </c>
      <c r="D1581" s="142"/>
      <c r="E1581" s="142"/>
      <c r="F1581" s="144"/>
      <c r="G1581" s="142"/>
      <c r="H1581" s="142"/>
      <c r="I1581" s="153"/>
      <c r="J1581" s="92">
        <f t="shared" si="251"/>
        <v>0</v>
      </c>
      <c r="K1581" s="97">
        <f>K$51</f>
        <v>0</v>
      </c>
      <c r="L1581" s="94">
        <f t="shared" si="252"/>
        <v>0</v>
      </c>
    </row>
    <row r="1582" spans="2:12" ht="15" x14ac:dyDescent="0.25">
      <c r="B1582" s="31" t="s">
        <v>420</v>
      </c>
      <c r="C1582" s="270">
        <f>C$52</f>
        <v>0</v>
      </c>
      <c r="D1582" s="142"/>
      <c r="E1582" s="142"/>
      <c r="F1582" s="144"/>
      <c r="G1582" s="142"/>
      <c r="H1582" s="142"/>
      <c r="I1582" s="153"/>
      <c r="J1582" s="92">
        <f t="shared" si="251"/>
        <v>0</v>
      </c>
      <c r="K1582" s="97">
        <f>K$52</f>
        <v>0</v>
      </c>
      <c r="L1582" s="94">
        <f t="shared" si="252"/>
        <v>0</v>
      </c>
    </row>
    <row r="1583" spans="2:12" ht="15" x14ac:dyDescent="0.25">
      <c r="B1583" s="31" t="s">
        <v>421</v>
      </c>
      <c r="C1583" s="270">
        <f>C$53</f>
        <v>0</v>
      </c>
      <c r="D1583" s="142"/>
      <c r="E1583" s="142"/>
      <c r="F1583" s="144"/>
      <c r="G1583" s="142"/>
      <c r="H1583" s="142"/>
      <c r="I1583" s="153"/>
      <c r="J1583" s="92">
        <f t="shared" si="251"/>
        <v>0</v>
      </c>
      <c r="K1583" s="93">
        <f>K$53</f>
        <v>0</v>
      </c>
      <c r="L1583" s="94">
        <f t="shared" si="252"/>
        <v>0</v>
      </c>
    </row>
    <row r="1584" spans="2:12" ht="15" x14ac:dyDescent="0.25">
      <c r="B1584" s="31" t="s">
        <v>422</v>
      </c>
      <c r="C1584" s="270">
        <f>C$54</f>
        <v>0</v>
      </c>
      <c r="D1584" s="142"/>
      <c r="E1584" s="142"/>
      <c r="F1584" s="144"/>
      <c r="G1584" s="142"/>
      <c r="H1584" s="142"/>
      <c r="I1584" s="153"/>
      <c r="J1584" s="92">
        <f t="shared" si="251"/>
        <v>0</v>
      </c>
      <c r="K1584" s="97">
        <f>K$54</f>
        <v>0</v>
      </c>
      <c r="L1584" s="94">
        <f t="shared" si="252"/>
        <v>0</v>
      </c>
    </row>
    <row r="1585" spans="2:12" ht="15" x14ac:dyDescent="0.25">
      <c r="B1585" s="31" t="s">
        <v>423</v>
      </c>
      <c r="C1585" s="270">
        <f>C$55</f>
        <v>0</v>
      </c>
      <c r="D1585" s="142"/>
      <c r="E1585" s="142"/>
      <c r="F1585" s="144"/>
      <c r="G1585" s="142"/>
      <c r="H1585" s="142"/>
      <c r="I1585" s="153"/>
      <c r="J1585" s="92">
        <f>IF(G1585&gt;0,(D1585*(F1585/G1585)),0)</f>
        <v>0</v>
      </c>
      <c r="K1585" s="97">
        <f>K$55</f>
        <v>0</v>
      </c>
      <c r="L1585" s="94">
        <f>IF(K1585&gt;0,((J1585/K1585)*I1585),0)</f>
        <v>0</v>
      </c>
    </row>
    <row r="1586" spans="2:12" ht="15" x14ac:dyDescent="0.25">
      <c r="B1586" s="31" t="s">
        <v>424</v>
      </c>
      <c r="C1586" s="270">
        <f>C$56</f>
        <v>0</v>
      </c>
      <c r="D1586" s="142"/>
      <c r="E1586" s="142"/>
      <c r="F1586" s="144"/>
      <c r="G1586" s="142"/>
      <c r="H1586" s="142"/>
      <c r="I1586" s="153"/>
      <c r="J1586" s="92">
        <f t="shared" ref="J1586:J1596" si="253">IF(G1586&gt;0,(D1586*(F1586/G1586)),0)</f>
        <v>0</v>
      </c>
      <c r="K1586" s="93">
        <f>K$56</f>
        <v>0</v>
      </c>
      <c r="L1586" s="94">
        <f t="shared" ref="L1586:L1596" si="254">IF(K1586&gt;0,((J1586/K1586)*I1586),0)</f>
        <v>0</v>
      </c>
    </row>
    <row r="1587" spans="2:12" ht="15" x14ac:dyDescent="0.25">
      <c r="B1587" s="31" t="s">
        <v>425</v>
      </c>
      <c r="C1587" s="270">
        <f>C$57</f>
        <v>0</v>
      </c>
      <c r="D1587" s="142"/>
      <c r="E1587" s="142"/>
      <c r="F1587" s="144"/>
      <c r="G1587" s="142"/>
      <c r="H1587" s="142"/>
      <c r="I1587" s="153"/>
      <c r="J1587" s="92">
        <f t="shared" si="253"/>
        <v>0</v>
      </c>
      <c r="K1587" s="97">
        <f>K$57</f>
        <v>0</v>
      </c>
      <c r="L1587" s="94">
        <f t="shared" si="254"/>
        <v>0</v>
      </c>
    </row>
    <row r="1588" spans="2:12" ht="15" x14ac:dyDescent="0.25">
      <c r="B1588" s="31" t="s">
        <v>426</v>
      </c>
      <c r="C1588" s="270">
        <f>C$58</f>
        <v>0</v>
      </c>
      <c r="D1588" s="142"/>
      <c r="E1588" s="142"/>
      <c r="F1588" s="144"/>
      <c r="G1588" s="142"/>
      <c r="H1588" s="142"/>
      <c r="I1588" s="153"/>
      <c r="J1588" s="92">
        <f t="shared" si="253"/>
        <v>0</v>
      </c>
      <c r="K1588" s="97">
        <f>K$58</f>
        <v>0</v>
      </c>
      <c r="L1588" s="94">
        <f t="shared" si="254"/>
        <v>0</v>
      </c>
    </row>
    <row r="1589" spans="2:12" ht="15" x14ac:dyDescent="0.25">
      <c r="B1589" s="31" t="s">
        <v>427</v>
      </c>
      <c r="C1589" s="270">
        <f>C$59</f>
        <v>0</v>
      </c>
      <c r="D1589" s="142"/>
      <c r="E1589" s="142"/>
      <c r="F1589" s="144"/>
      <c r="G1589" s="142"/>
      <c r="H1589" s="142"/>
      <c r="I1589" s="153"/>
      <c r="J1589" s="92">
        <f t="shared" si="253"/>
        <v>0</v>
      </c>
      <c r="K1589" s="93">
        <f>K$59</f>
        <v>0</v>
      </c>
      <c r="L1589" s="94">
        <f t="shared" si="254"/>
        <v>0</v>
      </c>
    </row>
    <row r="1590" spans="2:12" ht="15" x14ac:dyDescent="0.25">
      <c r="B1590" s="31" t="s">
        <v>428</v>
      </c>
      <c r="C1590" s="270">
        <f>C$60</f>
        <v>0</v>
      </c>
      <c r="D1590" s="142"/>
      <c r="E1590" s="142"/>
      <c r="F1590" s="144"/>
      <c r="G1590" s="142"/>
      <c r="H1590" s="142"/>
      <c r="I1590" s="153"/>
      <c r="J1590" s="92">
        <f t="shared" si="253"/>
        <v>0</v>
      </c>
      <c r="K1590" s="97">
        <f>K$60</f>
        <v>0</v>
      </c>
      <c r="L1590" s="94">
        <f t="shared" si="254"/>
        <v>0</v>
      </c>
    </row>
    <row r="1591" spans="2:12" ht="15" x14ac:dyDescent="0.25">
      <c r="B1591" s="31" t="s">
        <v>429</v>
      </c>
      <c r="C1591" s="270">
        <f>C$61</f>
        <v>0</v>
      </c>
      <c r="D1591" s="142"/>
      <c r="E1591" s="142"/>
      <c r="F1591" s="144"/>
      <c r="G1591" s="142"/>
      <c r="H1591" s="142"/>
      <c r="I1591" s="153"/>
      <c r="J1591" s="92">
        <f t="shared" si="253"/>
        <v>0</v>
      </c>
      <c r="K1591" s="97">
        <f>K$61</f>
        <v>0</v>
      </c>
      <c r="L1591" s="94">
        <f t="shared" si="254"/>
        <v>0</v>
      </c>
    </row>
    <row r="1592" spans="2:12" ht="15" x14ac:dyDescent="0.25">
      <c r="B1592" s="31" t="s">
        <v>430</v>
      </c>
      <c r="C1592" s="270">
        <f>C$62</f>
        <v>0</v>
      </c>
      <c r="D1592" s="142"/>
      <c r="E1592" s="142"/>
      <c r="F1592" s="144"/>
      <c r="G1592" s="142"/>
      <c r="H1592" s="142"/>
      <c r="I1592" s="153"/>
      <c r="J1592" s="92">
        <f t="shared" si="253"/>
        <v>0</v>
      </c>
      <c r="K1592" s="93">
        <f>K$62</f>
        <v>0</v>
      </c>
      <c r="L1592" s="94">
        <f t="shared" si="254"/>
        <v>0</v>
      </c>
    </row>
    <row r="1593" spans="2:12" ht="15" x14ac:dyDescent="0.25">
      <c r="B1593" s="31" t="s">
        <v>431</v>
      </c>
      <c r="C1593" s="270">
        <f>C$63</f>
        <v>0</v>
      </c>
      <c r="D1593" s="142"/>
      <c r="E1593" s="142"/>
      <c r="F1593" s="144"/>
      <c r="G1593" s="142"/>
      <c r="H1593" s="142"/>
      <c r="I1593" s="153"/>
      <c r="J1593" s="92">
        <f t="shared" si="253"/>
        <v>0</v>
      </c>
      <c r="K1593" s="97">
        <f>K$63</f>
        <v>0</v>
      </c>
      <c r="L1593" s="94">
        <f t="shared" si="254"/>
        <v>0</v>
      </c>
    </row>
    <row r="1594" spans="2:12" ht="15" x14ac:dyDescent="0.25">
      <c r="B1594" s="31" t="s">
        <v>432</v>
      </c>
      <c r="C1594" s="270">
        <f>C$64</f>
        <v>0</v>
      </c>
      <c r="D1594" s="142"/>
      <c r="E1594" s="142"/>
      <c r="F1594" s="144"/>
      <c r="G1594" s="142"/>
      <c r="H1594" s="142"/>
      <c r="I1594" s="153"/>
      <c r="J1594" s="92">
        <f t="shared" si="253"/>
        <v>0</v>
      </c>
      <c r="K1594" s="97">
        <f>K$64</f>
        <v>0</v>
      </c>
      <c r="L1594" s="94">
        <f t="shared" si="254"/>
        <v>0</v>
      </c>
    </row>
    <row r="1595" spans="2:12" ht="15" x14ac:dyDescent="0.25">
      <c r="B1595" s="31" t="s">
        <v>433</v>
      </c>
      <c r="C1595" s="270">
        <f>C$65</f>
        <v>0</v>
      </c>
      <c r="D1595" s="142"/>
      <c r="E1595" s="142"/>
      <c r="F1595" s="144"/>
      <c r="G1595" s="142"/>
      <c r="H1595" s="142"/>
      <c r="I1595" s="153"/>
      <c r="J1595" s="92">
        <f t="shared" si="253"/>
        <v>0</v>
      </c>
      <c r="K1595" s="93">
        <f>K$65</f>
        <v>0</v>
      </c>
      <c r="L1595" s="94">
        <f t="shared" si="254"/>
        <v>0</v>
      </c>
    </row>
    <row r="1596" spans="2:12" ht="15" x14ac:dyDescent="0.25">
      <c r="B1596" s="31" t="s">
        <v>434</v>
      </c>
      <c r="C1596" s="270">
        <f>C$66</f>
        <v>0</v>
      </c>
      <c r="D1596" s="142"/>
      <c r="E1596" s="142"/>
      <c r="F1596" s="144"/>
      <c r="G1596" s="142"/>
      <c r="H1596" s="142"/>
      <c r="I1596" s="153"/>
      <c r="J1596" s="92">
        <f t="shared" si="253"/>
        <v>0</v>
      </c>
      <c r="K1596" s="97">
        <f>K$66</f>
        <v>0</v>
      </c>
      <c r="L1596" s="94">
        <f t="shared" si="254"/>
        <v>0</v>
      </c>
    </row>
    <row r="1597" spans="2:12" ht="15" x14ac:dyDescent="0.25">
      <c r="B1597" s="31" t="s">
        <v>593</v>
      </c>
      <c r="C1597" s="270">
        <f>C$67</f>
        <v>0</v>
      </c>
      <c r="D1597" s="142"/>
      <c r="E1597" s="142"/>
      <c r="F1597" s="144"/>
      <c r="G1597" s="142"/>
      <c r="H1597" s="142"/>
      <c r="I1597" s="153"/>
      <c r="J1597" s="92">
        <f>IF(G1597&gt;0,(D1597*(F1597/G1597)),0)</f>
        <v>0</v>
      </c>
      <c r="K1597" s="97">
        <f>K$67</f>
        <v>0</v>
      </c>
      <c r="L1597" s="94">
        <f>IF(K1597&gt;0,((J1597/K1597)*I1597),0)</f>
        <v>0</v>
      </c>
    </row>
    <row r="1598" spans="2:12" ht="15" x14ac:dyDescent="0.25">
      <c r="B1598" s="31" t="s">
        <v>594</v>
      </c>
      <c r="C1598" s="270">
        <f>C$68</f>
        <v>0</v>
      </c>
      <c r="D1598" s="142"/>
      <c r="E1598" s="142"/>
      <c r="F1598" s="144"/>
      <c r="G1598" s="142"/>
      <c r="H1598" s="142"/>
      <c r="I1598" s="153"/>
      <c r="J1598" s="92">
        <f t="shared" ref="J1598:J1609" si="255">IF(G1598&gt;0,(D1598*(F1598/G1598)),0)</f>
        <v>0</v>
      </c>
      <c r="K1598" s="93">
        <f>K$68</f>
        <v>0</v>
      </c>
      <c r="L1598" s="94">
        <f t="shared" ref="L1598:L1609" si="256">IF(K1598&gt;0,((J1598/K1598)*I1598),0)</f>
        <v>0</v>
      </c>
    </row>
    <row r="1599" spans="2:12" ht="15" x14ac:dyDescent="0.25">
      <c r="B1599" s="31" t="s">
        <v>595</v>
      </c>
      <c r="C1599" s="270">
        <f>C$69</f>
        <v>0</v>
      </c>
      <c r="D1599" s="142"/>
      <c r="E1599" s="142"/>
      <c r="F1599" s="144"/>
      <c r="G1599" s="142"/>
      <c r="H1599" s="142"/>
      <c r="I1599" s="153"/>
      <c r="J1599" s="92">
        <f t="shared" si="255"/>
        <v>0</v>
      </c>
      <c r="K1599" s="97">
        <f>K$69</f>
        <v>0</v>
      </c>
      <c r="L1599" s="94">
        <f t="shared" si="256"/>
        <v>0</v>
      </c>
    </row>
    <row r="1600" spans="2:12" ht="15" x14ac:dyDescent="0.25">
      <c r="B1600" s="31" t="s">
        <v>596</v>
      </c>
      <c r="C1600" s="270">
        <f>C$70</f>
        <v>0</v>
      </c>
      <c r="D1600" s="142"/>
      <c r="E1600" s="142"/>
      <c r="F1600" s="144"/>
      <c r="G1600" s="142"/>
      <c r="H1600" s="142"/>
      <c r="I1600" s="153"/>
      <c r="J1600" s="92">
        <f t="shared" si="255"/>
        <v>0</v>
      </c>
      <c r="K1600" s="97">
        <f>K$70</f>
        <v>0</v>
      </c>
      <c r="L1600" s="94">
        <f t="shared" si="256"/>
        <v>0</v>
      </c>
    </row>
    <row r="1601" spans="2:12" ht="15" x14ac:dyDescent="0.25">
      <c r="B1601" s="31" t="s">
        <v>597</v>
      </c>
      <c r="C1601" s="270">
        <f>C$71</f>
        <v>0</v>
      </c>
      <c r="D1601" s="142"/>
      <c r="E1601" s="142"/>
      <c r="F1601" s="144"/>
      <c r="G1601" s="142"/>
      <c r="H1601" s="142"/>
      <c r="I1601" s="153"/>
      <c r="J1601" s="92">
        <f t="shared" si="255"/>
        <v>0</v>
      </c>
      <c r="K1601" s="93">
        <f>K$71</f>
        <v>0</v>
      </c>
      <c r="L1601" s="94">
        <f t="shared" si="256"/>
        <v>0</v>
      </c>
    </row>
    <row r="1602" spans="2:12" ht="15" x14ac:dyDescent="0.25">
      <c r="B1602" s="31" t="s">
        <v>598</v>
      </c>
      <c r="C1602" s="270">
        <f>C$72</f>
        <v>0</v>
      </c>
      <c r="D1602" s="142"/>
      <c r="E1602" s="142"/>
      <c r="F1602" s="144"/>
      <c r="G1602" s="142"/>
      <c r="H1602" s="142"/>
      <c r="I1602" s="153"/>
      <c r="J1602" s="92">
        <f t="shared" si="255"/>
        <v>0</v>
      </c>
      <c r="K1602" s="97">
        <f>K$72</f>
        <v>0</v>
      </c>
      <c r="L1602" s="94">
        <f t="shared" si="256"/>
        <v>0</v>
      </c>
    </row>
    <row r="1603" spans="2:12" ht="15" x14ac:dyDescent="0.25">
      <c r="B1603" s="31" t="s">
        <v>599</v>
      </c>
      <c r="C1603" s="270">
        <f>C$73</f>
        <v>0</v>
      </c>
      <c r="D1603" s="142"/>
      <c r="E1603" s="142"/>
      <c r="F1603" s="144"/>
      <c r="G1603" s="142"/>
      <c r="H1603" s="142"/>
      <c r="I1603" s="153"/>
      <c r="J1603" s="92">
        <f t="shared" si="255"/>
        <v>0</v>
      </c>
      <c r="K1603" s="97">
        <f>K$73</f>
        <v>0</v>
      </c>
      <c r="L1603" s="94">
        <f t="shared" si="256"/>
        <v>0</v>
      </c>
    </row>
    <row r="1604" spans="2:12" ht="15" x14ac:dyDescent="0.25">
      <c r="B1604" s="31" t="s">
        <v>454</v>
      </c>
      <c r="C1604" s="270">
        <f>C$74</f>
        <v>0</v>
      </c>
      <c r="D1604" s="142"/>
      <c r="E1604" s="142"/>
      <c r="F1604" s="144"/>
      <c r="G1604" s="142"/>
      <c r="H1604" s="142"/>
      <c r="I1604" s="153"/>
      <c r="J1604" s="92">
        <f t="shared" si="255"/>
        <v>0</v>
      </c>
      <c r="K1604" s="93">
        <f>K$74</f>
        <v>0</v>
      </c>
      <c r="L1604" s="94">
        <f t="shared" si="256"/>
        <v>0</v>
      </c>
    </row>
    <row r="1605" spans="2:12" ht="15" x14ac:dyDescent="0.25">
      <c r="B1605" s="31" t="s">
        <v>455</v>
      </c>
      <c r="C1605" s="270">
        <f>C$75</f>
        <v>0</v>
      </c>
      <c r="D1605" s="142"/>
      <c r="E1605" s="142"/>
      <c r="F1605" s="144"/>
      <c r="G1605" s="142"/>
      <c r="H1605" s="142"/>
      <c r="I1605" s="153"/>
      <c r="J1605" s="92">
        <f t="shared" si="255"/>
        <v>0</v>
      </c>
      <c r="K1605" s="97">
        <f>K$75</f>
        <v>0</v>
      </c>
      <c r="L1605" s="94">
        <f t="shared" si="256"/>
        <v>0</v>
      </c>
    </row>
    <row r="1606" spans="2:12" ht="15" x14ac:dyDescent="0.25">
      <c r="B1606" s="31" t="s">
        <v>456</v>
      </c>
      <c r="C1606" s="270">
        <f>C$76</f>
        <v>0</v>
      </c>
      <c r="D1606" s="142"/>
      <c r="E1606" s="142"/>
      <c r="F1606" s="144"/>
      <c r="G1606" s="142"/>
      <c r="H1606" s="142"/>
      <c r="I1606" s="153"/>
      <c r="J1606" s="92">
        <f t="shared" si="255"/>
        <v>0</v>
      </c>
      <c r="K1606" s="97">
        <f>K$76</f>
        <v>0</v>
      </c>
      <c r="L1606" s="94">
        <f t="shared" si="256"/>
        <v>0</v>
      </c>
    </row>
    <row r="1607" spans="2:12" ht="15" x14ac:dyDescent="0.25">
      <c r="B1607" s="31" t="s">
        <v>457</v>
      </c>
      <c r="C1607" s="270">
        <f>C$77</f>
        <v>0</v>
      </c>
      <c r="D1607" s="142"/>
      <c r="E1607" s="142"/>
      <c r="F1607" s="144"/>
      <c r="G1607" s="142"/>
      <c r="H1607" s="142"/>
      <c r="I1607" s="153"/>
      <c r="J1607" s="92">
        <f t="shared" si="255"/>
        <v>0</v>
      </c>
      <c r="K1607" s="93">
        <f>K$77</f>
        <v>0</v>
      </c>
      <c r="L1607" s="94">
        <f t="shared" si="256"/>
        <v>0</v>
      </c>
    </row>
    <row r="1608" spans="2:12" ht="15" x14ac:dyDescent="0.25">
      <c r="B1608" s="31" t="s">
        <v>458</v>
      </c>
      <c r="C1608" s="270">
        <f>C$78</f>
        <v>0</v>
      </c>
      <c r="D1608" s="142"/>
      <c r="E1608" s="142"/>
      <c r="F1608" s="144"/>
      <c r="G1608" s="142"/>
      <c r="H1608" s="142"/>
      <c r="I1608" s="153"/>
      <c r="J1608" s="92">
        <f t="shared" si="255"/>
        <v>0</v>
      </c>
      <c r="K1608" s="97">
        <f>K$78</f>
        <v>0</v>
      </c>
      <c r="L1608" s="94">
        <f t="shared" si="256"/>
        <v>0</v>
      </c>
    </row>
    <row r="1609" spans="2:12" ht="15" x14ac:dyDescent="0.25">
      <c r="B1609" s="31" t="s">
        <v>459</v>
      </c>
      <c r="C1609" s="270">
        <f>C$79</f>
        <v>0</v>
      </c>
      <c r="D1609" s="142"/>
      <c r="E1609" s="142"/>
      <c r="F1609" s="144"/>
      <c r="G1609" s="142"/>
      <c r="H1609" s="142"/>
      <c r="I1609" s="153"/>
      <c r="J1609" s="92">
        <f t="shared" si="255"/>
        <v>0</v>
      </c>
      <c r="K1609" s="97">
        <f>K$79</f>
        <v>0</v>
      </c>
      <c r="L1609" s="94">
        <f t="shared" si="256"/>
        <v>0</v>
      </c>
    </row>
    <row r="1610" spans="2:12" ht="15" x14ac:dyDescent="0.25">
      <c r="B1610" s="31" t="s">
        <v>460</v>
      </c>
      <c r="C1610" s="270">
        <f>C$80</f>
        <v>0</v>
      </c>
      <c r="D1610" s="142"/>
      <c r="E1610" s="142"/>
      <c r="F1610" s="144"/>
      <c r="G1610" s="142"/>
      <c r="H1610" s="142"/>
      <c r="I1610" s="153"/>
      <c r="J1610" s="92">
        <f>IF(G1610&gt;0,(D1610*(F1610/G1610)),0)</f>
        <v>0</v>
      </c>
      <c r="K1610" s="93">
        <f>K$80</f>
        <v>0</v>
      </c>
      <c r="L1610" s="94">
        <f>IF(K1610&gt;0,((J1610/K1610)*I1610),0)</f>
        <v>0</v>
      </c>
    </row>
    <row r="1611" spans="2:12" ht="15" x14ac:dyDescent="0.25">
      <c r="B1611" s="31" t="s">
        <v>461</v>
      </c>
      <c r="C1611" s="270">
        <f>C$81</f>
        <v>0</v>
      </c>
      <c r="D1611" s="142"/>
      <c r="E1611" s="142"/>
      <c r="F1611" s="144"/>
      <c r="G1611" s="142"/>
      <c r="H1611" s="142"/>
      <c r="I1611" s="153"/>
      <c r="J1611" s="92">
        <f t="shared" ref="J1611:J1621" si="257">IF(G1611&gt;0,(D1611*(F1611/G1611)),0)</f>
        <v>0</v>
      </c>
      <c r="K1611" s="97">
        <f>K$81</f>
        <v>0</v>
      </c>
      <c r="L1611" s="94">
        <f t="shared" ref="L1611:L1621" si="258">IF(K1611&gt;0,((J1611/K1611)*I1611),0)</f>
        <v>0</v>
      </c>
    </row>
    <row r="1612" spans="2:12" ht="15" x14ac:dyDescent="0.25">
      <c r="B1612" s="31" t="s">
        <v>462</v>
      </c>
      <c r="C1612" s="270">
        <f>C$82</f>
        <v>0</v>
      </c>
      <c r="D1612" s="142"/>
      <c r="E1612" s="142"/>
      <c r="F1612" s="144"/>
      <c r="G1612" s="142"/>
      <c r="H1612" s="142"/>
      <c r="I1612" s="153"/>
      <c r="J1612" s="92">
        <f t="shared" si="257"/>
        <v>0</v>
      </c>
      <c r="K1612" s="97">
        <f>K$82</f>
        <v>0</v>
      </c>
      <c r="L1612" s="94">
        <f t="shared" si="258"/>
        <v>0</v>
      </c>
    </row>
    <row r="1613" spans="2:12" ht="15" x14ac:dyDescent="0.25">
      <c r="B1613" s="31" t="s">
        <v>463</v>
      </c>
      <c r="C1613" s="270">
        <f>C$83</f>
        <v>0</v>
      </c>
      <c r="D1613" s="142"/>
      <c r="E1613" s="142"/>
      <c r="F1613" s="144"/>
      <c r="G1613" s="142"/>
      <c r="H1613" s="142"/>
      <c r="I1613" s="153"/>
      <c r="J1613" s="92">
        <f t="shared" si="257"/>
        <v>0</v>
      </c>
      <c r="K1613" s="93">
        <f>K$83</f>
        <v>0</v>
      </c>
      <c r="L1613" s="94">
        <f t="shared" si="258"/>
        <v>0</v>
      </c>
    </row>
    <row r="1614" spans="2:12" ht="15" x14ac:dyDescent="0.25">
      <c r="B1614" s="31" t="s">
        <v>464</v>
      </c>
      <c r="C1614" s="270">
        <f>C$84</f>
        <v>0</v>
      </c>
      <c r="D1614" s="142"/>
      <c r="E1614" s="142"/>
      <c r="F1614" s="144"/>
      <c r="G1614" s="142"/>
      <c r="H1614" s="142"/>
      <c r="I1614" s="153"/>
      <c r="J1614" s="92">
        <f t="shared" si="257"/>
        <v>0</v>
      </c>
      <c r="K1614" s="97">
        <f>K$84</f>
        <v>0</v>
      </c>
      <c r="L1614" s="94">
        <f t="shared" si="258"/>
        <v>0</v>
      </c>
    </row>
    <row r="1615" spans="2:12" ht="15" x14ac:dyDescent="0.25">
      <c r="B1615" s="31" t="s">
        <v>465</v>
      </c>
      <c r="C1615" s="270">
        <f>C$85</f>
        <v>0</v>
      </c>
      <c r="D1615" s="142"/>
      <c r="E1615" s="142"/>
      <c r="F1615" s="144"/>
      <c r="G1615" s="142"/>
      <c r="H1615" s="142"/>
      <c r="I1615" s="153"/>
      <c r="J1615" s="92">
        <f t="shared" si="257"/>
        <v>0</v>
      </c>
      <c r="K1615" s="97">
        <f>K$85</f>
        <v>0</v>
      </c>
      <c r="L1615" s="94">
        <f t="shared" si="258"/>
        <v>0</v>
      </c>
    </row>
    <row r="1616" spans="2:12" ht="15" x14ac:dyDescent="0.25">
      <c r="B1616" s="31" t="s">
        <v>466</v>
      </c>
      <c r="C1616" s="270">
        <f>C$86</f>
        <v>0</v>
      </c>
      <c r="D1616" s="142"/>
      <c r="E1616" s="142"/>
      <c r="F1616" s="144"/>
      <c r="G1616" s="142"/>
      <c r="H1616" s="142"/>
      <c r="I1616" s="153"/>
      <c r="J1616" s="92">
        <f t="shared" si="257"/>
        <v>0</v>
      </c>
      <c r="K1616" s="93">
        <f>K$86</f>
        <v>0</v>
      </c>
      <c r="L1616" s="94">
        <f t="shared" si="258"/>
        <v>0</v>
      </c>
    </row>
    <row r="1617" spans="2:12" ht="15" x14ac:dyDescent="0.25">
      <c r="B1617" s="31" t="s">
        <v>467</v>
      </c>
      <c r="C1617" s="270">
        <f>C$87</f>
        <v>0</v>
      </c>
      <c r="D1617" s="142"/>
      <c r="E1617" s="142"/>
      <c r="F1617" s="144"/>
      <c r="G1617" s="142"/>
      <c r="H1617" s="142"/>
      <c r="I1617" s="153"/>
      <c r="J1617" s="92">
        <f t="shared" si="257"/>
        <v>0</v>
      </c>
      <c r="K1617" s="97">
        <f>K$87</f>
        <v>0</v>
      </c>
      <c r="L1617" s="94">
        <f t="shared" si="258"/>
        <v>0</v>
      </c>
    </row>
    <row r="1618" spans="2:12" ht="15" x14ac:dyDescent="0.25">
      <c r="B1618" s="31" t="s">
        <v>468</v>
      </c>
      <c r="C1618" s="270">
        <f>C$88</f>
        <v>0</v>
      </c>
      <c r="D1618" s="142"/>
      <c r="E1618" s="142"/>
      <c r="F1618" s="144"/>
      <c r="G1618" s="142"/>
      <c r="H1618" s="142"/>
      <c r="I1618" s="153"/>
      <c r="J1618" s="92">
        <f t="shared" si="257"/>
        <v>0</v>
      </c>
      <c r="K1618" s="97">
        <f>K$88</f>
        <v>0</v>
      </c>
      <c r="L1618" s="94">
        <f t="shared" si="258"/>
        <v>0</v>
      </c>
    </row>
    <row r="1619" spans="2:12" ht="15" x14ac:dyDescent="0.25">
      <c r="B1619" s="31" t="s">
        <v>469</v>
      </c>
      <c r="C1619" s="270">
        <f>C$89</f>
        <v>0</v>
      </c>
      <c r="D1619" s="142"/>
      <c r="E1619" s="142"/>
      <c r="F1619" s="144"/>
      <c r="G1619" s="142"/>
      <c r="H1619" s="142"/>
      <c r="I1619" s="153"/>
      <c r="J1619" s="92">
        <f t="shared" si="257"/>
        <v>0</v>
      </c>
      <c r="K1619" s="93">
        <f>K$89</f>
        <v>0</v>
      </c>
      <c r="L1619" s="94">
        <f t="shared" si="258"/>
        <v>0</v>
      </c>
    </row>
    <row r="1620" spans="2:12" ht="15" x14ac:dyDescent="0.25">
      <c r="B1620" s="31" t="s">
        <v>470</v>
      </c>
      <c r="C1620" s="270">
        <f>C$90</f>
        <v>0</v>
      </c>
      <c r="D1620" s="142"/>
      <c r="E1620" s="142"/>
      <c r="F1620" s="144"/>
      <c r="G1620" s="142"/>
      <c r="H1620" s="142"/>
      <c r="I1620" s="153"/>
      <c r="J1620" s="92">
        <f t="shared" si="257"/>
        <v>0</v>
      </c>
      <c r="K1620" s="97">
        <f>K$90</f>
        <v>0</v>
      </c>
      <c r="L1620" s="94">
        <f t="shared" si="258"/>
        <v>0</v>
      </c>
    </row>
    <row r="1621" spans="2:12" ht="15" x14ac:dyDescent="0.25">
      <c r="B1621" s="31" t="s">
        <v>471</v>
      </c>
      <c r="C1621" s="270">
        <f>C$91</f>
        <v>0</v>
      </c>
      <c r="D1621" s="142"/>
      <c r="E1621" s="142"/>
      <c r="F1621" s="144"/>
      <c r="G1621" s="142"/>
      <c r="H1621" s="142"/>
      <c r="I1621" s="153"/>
      <c r="J1621" s="92">
        <f t="shared" si="257"/>
        <v>0</v>
      </c>
      <c r="K1621" s="97">
        <f>K$91</f>
        <v>0</v>
      </c>
      <c r="L1621" s="94">
        <f t="shared" si="258"/>
        <v>0</v>
      </c>
    </row>
    <row r="1622" spans="2:12" ht="15" x14ac:dyDescent="0.25">
      <c r="B1622" s="31" t="s">
        <v>472</v>
      </c>
      <c r="C1622" s="270">
        <f>C$92</f>
        <v>0</v>
      </c>
      <c r="D1622" s="142"/>
      <c r="E1622" s="142"/>
      <c r="F1622" s="144"/>
      <c r="G1622" s="142"/>
      <c r="H1622" s="142"/>
      <c r="I1622" s="153"/>
      <c r="J1622" s="92">
        <f>IF(G1622&gt;0,(D1622*(F1622/G1622)),0)</f>
        <v>0</v>
      </c>
      <c r="K1622" s="93">
        <f>K$92</f>
        <v>0</v>
      </c>
      <c r="L1622" s="94">
        <f>IF(K1622&gt;0,((J1622/K1622)*I1622),0)</f>
        <v>0</v>
      </c>
    </row>
    <row r="1623" spans="2:12" ht="15" x14ac:dyDescent="0.25">
      <c r="B1623" s="31" t="s">
        <v>473</v>
      </c>
      <c r="C1623" s="270">
        <f>C$93</f>
        <v>0</v>
      </c>
      <c r="D1623" s="142"/>
      <c r="E1623" s="142"/>
      <c r="F1623" s="144"/>
      <c r="G1623" s="142"/>
      <c r="H1623" s="142"/>
      <c r="I1623" s="153"/>
      <c r="J1623" s="92">
        <f t="shared" ref="J1623:J1634" si="259">IF(G1623&gt;0,(D1623*(F1623/G1623)),0)</f>
        <v>0</v>
      </c>
      <c r="K1623" s="97">
        <f>K$93</f>
        <v>0</v>
      </c>
      <c r="L1623" s="94">
        <f t="shared" ref="L1623:L1634" si="260">IF(K1623&gt;0,((J1623/K1623)*I1623),0)</f>
        <v>0</v>
      </c>
    </row>
    <row r="1624" spans="2:12" ht="15" x14ac:dyDescent="0.25">
      <c r="B1624" s="31" t="s">
        <v>474</v>
      </c>
      <c r="C1624" s="270">
        <f>C$94</f>
        <v>0</v>
      </c>
      <c r="D1624" s="142"/>
      <c r="E1624" s="142"/>
      <c r="F1624" s="144"/>
      <c r="G1624" s="142"/>
      <c r="H1624" s="142"/>
      <c r="I1624" s="153"/>
      <c r="J1624" s="92">
        <f t="shared" si="259"/>
        <v>0</v>
      </c>
      <c r="K1624" s="97">
        <f>K$94</f>
        <v>0</v>
      </c>
      <c r="L1624" s="94">
        <f t="shared" si="260"/>
        <v>0</v>
      </c>
    </row>
    <row r="1625" spans="2:12" ht="15" x14ac:dyDescent="0.25">
      <c r="B1625" s="31" t="s">
        <v>475</v>
      </c>
      <c r="C1625" s="270">
        <f>C$95</f>
        <v>0</v>
      </c>
      <c r="D1625" s="142"/>
      <c r="E1625" s="142"/>
      <c r="F1625" s="144"/>
      <c r="G1625" s="142"/>
      <c r="H1625" s="142"/>
      <c r="I1625" s="153"/>
      <c r="J1625" s="92">
        <f t="shared" si="259"/>
        <v>0</v>
      </c>
      <c r="K1625" s="93">
        <f>K$95</f>
        <v>0</v>
      </c>
      <c r="L1625" s="94">
        <f t="shared" si="260"/>
        <v>0</v>
      </c>
    </row>
    <row r="1626" spans="2:12" ht="15" x14ac:dyDescent="0.25">
      <c r="B1626" s="31" t="s">
        <v>476</v>
      </c>
      <c r="C1626" s="270">
        <f>C$96</f>
        <v>0</v>
      </c>
      <c r="D1626" s="142"/>
      <c r="E1626" s="142"/>
      <c r="F1626" s="144"/>
      <c r="G1626" s="142"/>
      <c r="H1626" s="142"/>
      <c r="I1626" s="153"/>
      <c r="J1626" s="92">
        <f t="shared" si="259"/>
        <v>0</v>
      </c>
      <c r="K1626" s="97">
        <f>K$96</f>
        <v>0</v>
      </c>
      <c r="L1626" s="94">
        <f t="shared" si="260"/>
        <v>0</v>
      </c>
    </row>
    <row r="1627" spans="2:12" ht="15" x14ac:dyDescent="0.25">
      <c r="B1627" s="31" t="s">
        <v>477</v>
      </c>
      <c r="C1627" s="270">
        <f>C$97</f>
        <v>0</v>
      </c>
      <c r="D1627" s="142"/>
      <c r="E1627" s="142"/>
      <c r="F1627" s="144"/>
      <c r="G1627" s="142"/>
      <c r="H1627" s="142"/>
      <c r="I1627" s="153"/>
      <c r="J1627" s="92">
        <f t="shared" si="259"/>
        <v>0</v>
      </c>
      <c r="K1627" s="97">
        <f>K$97</f>
        <v>0</v>
      </c>
      <c r="L1627" s="94">
        <f t="shared" si="260"/>
        <v>0</v>
      </c>
    </row>
    <row r="1628" spans="2:12" ht="15" x14ac:dyDescent="0.25">
      <c r="B1628" s="31" t="s">
        <v>478</v>
      </c>
      <c r="C1628" s="270">
        <f>C$98</f>
        <v>0</v>
      </c>
      <c r="D1628" s="142"/>
      <c r="E1628" s="142"/>
      <c r="F1628" s="144"/>
      <c r="G1628" s="142"/>
      <c r="H1628" s="142"/>
      <c r="I1628" s="153"/>
      <c r="J1628" s="92">
        <f t="shared" si="259"/>
        <v>0</v>
      </c>
      <c r="K1628" s="93">
        <f>K$98</f>
        <v>0</v>
      </c>
      <c r="L1628" s="94">
        <f t="shared" si="260"/>
        <v>0</v>
      </c>
    </row>
    <row r="1629" spans="2:12" ht="15" x14ac:dyDescent="0.25">
      <c r="B1629" s="31" t="s">
        <v>479</v>
      </c>
      <c r="C1629" s="270">
        <f>C$99</f>
        <v>0</v>
      </c>
      <c r="D1629" s="142"/>
      <c r="E1629" s="142"/>
      <c r="F1629" s="144"/>
      <c r="G1629" s="142"/>
      <c r="H1629" s="142"/>
      <c r="I1629" s="153"/>
      <c r="J1629" s="92">
        <f t="shared" si="259"/>
        <v>0</v>
      </c>
      <c r="K1629" s="97">
        <f>K$99</f>
        <v>0</v>
      </c>
      <c r="L1629" s="94">
        <f t="shared" si="260"/>
        <v>0</v>
      </c>
    </row>
    <row r="1630" spans="2:12" ht="15" x14ac:dyDescent="0.25">
      <c r="B1630" s="31" t="s">
        <v>480</v>
      </c>
      <c r="C1630" s="270">
        <f>C$100</f>
        <v>0</v>
      </c>
      <c r="D1630" s="142"/>
      <c r="E1630" s="142"/>
      <c r="F1630" s="144"/>
      <c r="G1630" s="142"/>
      <c r="H1630" s="142"/>
      <c r="I1630" s="153"/>
      <c r="J1630" s="92">
        <f t="shared" si="259"/>
        <v>0</v>
      </c>
      <c r="K1630" s="97">
        <f>K$100</f>
        <v>0</v>
      </c>
      <c r="L1630" s="94">
        <f t="shared" si="260"/>
        <v>0</v>
      </c>
    </row>
    <row r="1631" spans="2:12" ht="15" x14ac:dyDescent="0.25">
      <c r="B1631" s="31" t="s">
        <v>481</v>
      </c>
      <c r="C1631" s="270">
        <f>C$101</f>
        <v>0</v>
      </c>
      <c r="D1631" s="142"/>
      <c r="E1631" s="142"/>
      <c r="F1631" s="144"/>
      <c r="G1631" s="142"/>
      <c r="H1631" s="142"/>
      <c r="I1631" s="153"/>
      <c r="J1631" s="92">
        <f t="shared" si="259"/>
        <v>0</v>
      </c>
      <c r="K1631" s="93">
        <f>K$101</f>
        <v>0</v>
      </c>
      <c r="L1631" s="94">
        <f t="shared" si="260"/>
        <v>0</v>
      </c>
    </row>
    <row r="1632" spans="2:12" ht="15" x14ac:dyDescent="0.25">
      <c r="B1632" s="31" t="s">
        <v>482</v>
      </c>
      <c r="C1632" s="270">
        <f>C$102</f>
        <v>0</v>
      </c>
      <c r="D1632" s="142"/>
      <c r="E1632" s="142"/>
      <c r="F1632" s="144"/>
      <c r="G1632" s="142"/>
      <c r="H1632" s="142"/>
      <c r="I1632" s="153"/>
      <c r="J1632" s="92">
        <f t="shared" si="259"/>
        <v>0</v>
      </c>
      <c r="K1632" s="97">
        <f>K$102</f>
        <v>0</v>
      </c>
      <c r="L1632" s="94">
        <f t="shared" si="260"/>
        <v>0</v>
      </c>
    </row>
    <row r="1633" spans="2:12" ht="15" x14ac:dyDescent="0.25">
      <c r="B1633" s="31" t="s">
        <v>483</v>
      </c>
      <c r="C1633" s="270">
        <f>C$103</f>
        <v>0</v>
      </c>
      <c r="D1633" s="142"/>
      <c r="E1633" s="142"/>
      <c r="F1633" s="144"/>
      <c r="G1633" s="142"/>
      <c r="H1633" s="142"/>
      <c r="I1633" s="153"/>
      <c r="J1633" s="92">
        <f t="shared" si="259"/>
        <v>0</v>
      </c>
      <c r="K1633" s="97">
        <f>K$103</f>
        <v>0</v>
      </c>
      <c r="L1633" s="94">
        <f t="shared" si="260"/>
        <v>0</v>
      </c>
    </row>
    <row r="1634" spans="2:12" ht="15" x14ac:dyDescent="0.25">
      <c r="B1634" s="31" t="s">
        <v>484</v>
      </c>
      <c r="C1634" s="270">
        <f>C$104</f>
        <v>0</v>
      </c>
      <c r="D1634" s="142"/>
      <c r="E1634" s="142"/>
      <c r="F1634" s="144"/>
      <c r="G1634" s="142"/>
      <c r="H1634" s="142"/>
      <c r="I1634" s="153"/>
      <c r="J1634" s="92">
        <f t="shared" si="259"/>
        <v>0</v>
      </c>
      <c r="K1634" s="93">
        <f>K$104</f>
        <v>0</v>
      </c>
      <c r="L1634" s="94">
        <f t="shared" si="260"/>
        <v>0</v>
      </c>
    </row>
    <row r="1635" spans="2:12" x14ac:dyDescent="0.2">
      <c r="C1635" s="31"/>
    </row>
    <row r="1636" spans="2:12" ht="15" x14ac:dyDescent="0.25">
      <c r="C1636" s="279" t="s">
        <v>654</v>
      </c>
      <c r="D1636" s="280"/>
      <c r="E1636" s="280"/>
      <c r="F1636" s="280"/>
      <c r="G1636" s="280"/>
      <c r="H1636" s="280"/>
      <c r="I1636" s="280"/>
      <c r="J1636" s="280"/>
      <c r="K1636" s="280"/>
      <c r="L1636" s="281"/>
    </row>
    <row r="1637" spans="2:12" ht="15" x14ac:dyDescent="0.25">
      <c r="B1637" s="31" t="s">
        <v>42</v>
      </c>
      <c r="C1637" s="270">
        <f>C$5</f>
        <v>0</v>
      </c>
      <c r="D1637" s="142"/>
      <c r="E1637" s="142"/>
      <c r="F1637" s="144"/>
      <c r="G1637" s="142"/>
      <c r="H1637" s="142"/>
      <c r="I1637" s="153"/>
      <c r="J1637" s="92">
        <f>IF(G1637&gt;0,(D1637*(F1637/G1637)),0)</f>
        <v>0</v>
      </c>
      <c r="K1637" s="93">
        <f>K$5</f>
        <v>0</v>
      </c>
      <c r="L1637" s="94">
        <f>IF(K1637&gt;0,((J1637/K1637)*I1637),0)</f>
        <v>0</v>
      </c>
    </row>
    <row r="1638" spans="2:12" ht="15" x14ac:dyDescent="0.25">
      <c r="B1638" s="31" t="s">
        <v>43</v>
      </c>
      <c r="C1638" s="270">
        <f>C$6</f>
        <v>0</v>
      </c>
      <c r="D1638" s="142"/>
      <c r="E1638" s="142"/>
      <c r="F1638" s="144"/>
      <c r="G1638" s="142"/>
      <c r="H1638" s="142"/>
      <c r="I1638" s="153"/>
      <c r="J1638" s="92">
        <f t="shared" ref="J1638:J1648" si="261">IF(G1638&gt;0,(D1638*(F1638/G1638)),0)</f>
        <v>0</v>
      </c>
      <c r="K1638" s="97">
        <f>K$6</f>
        <v>0</v>
      </c>
      <c r="L1638" s="94">
        <f t="shared" ref="L1638:L1648" si="262">IF(K1638&gt;0,((J1638/K1638)*I1638),0)</f>
        <v>0</v>
      </c>
    </row>
    <row r="1639" spans="2:12" ht="15" x14ac:dyDescent="0.25">
      <c r="B1639" s="31" t="s">
        <v>44</v>
      </c>
      <c r="C1639" s="270">
        <f>C$7</f>
        <v>0</v>
      </c>
      <c r="D1639" s="142"/>
      <c r="E1639" s="142"/>
      <c r="F1639" s="144"/>
      <c r="G1639" s="142"/>
      <c r="H1639" s="142"/>
      <c r="I1639" s="153"/>
      <c r="J1639" s="92">
        <f t="shared" si="261"/>
        <v>0</v>
      </c>
      <c r="K1639" s="97">
        <f>K$7</f>
        <v>0</v>
      </c>
      <c r="L1639" s="94">
        <f t="shared" si="262"/>
        <v>0</v>
      </c>
    </row>
    <row r="1640" spans="2:12" ht="15" x14ac:dyDescent="0.25">
      <c r="B1640" s="31" t="s">
        <v>45</v>
      </c>
      <c r="C1640" s="270">
        <f>C$8</f>
        <v>0</v>
      </c>
      <c r="D1640" s="142"/>
      <c r="E1640" s="142"/>
      <c r="F1640" s="144"/>
      <c r="G1640" s="142"/>
      <c r="H1640" s="142"/>
      <c r="I1640" s="153"/>
      <c r="J1640" s="92">
        <f t="shared" si="261"/>
        <v>0</v>
      </c>
      <c r="K1640" s="93">
        <f>K$8</f>
        <v>0</v>
      </c>
      <c r="L1640" s="94">
        <f t="shared" si="262"/>
        <v>0</v>
      </c>
    </row>
    <row r="1641" spans="2:12" ht="15" x14ac:dyDescent="0.25">
      <c r="B1641" s="31" t="s">
        <v>46</v>
      </c>
      <c r="C1641" s="270">
        <f>C$9</f>
        <v>0</v>
      </c>
      <c r="D1641" s="142"/>
      <c r="E1641" s="142"/>
      <c r="F1641" s="144"/>
      <c r="G1641" s="142"/>
      <c r="H1641" s="142"/>
      <c r="I1641" s="153"/>
      <c r="J1641" s="92">
        <f t="shared" si="261"/>
        <v>0</v>
      </c>
      <c r="K1641" s="97">
        <f>K$9</f>
        <v>0</v>
      </c>
      <c r="L1641" s="94">
        <f t="shared" si="262"/>
        <v>0</v>
      </c>
    </row>
    <row r="1642" spans="2:12" ht="15" x14ac:dyDescent="0.25">
      <c r="B1642" s="31" t="s">
        <v>47</v>
      </c>
      <c r="C1642" s="270">
        <f>C$10</f>
        <v>0</v>
      </c>
      <c r="D1642" s="142"/>
      <c r="E1642" s="142"/>
      <c r="F1642" s="144"/>
      <c r="G1642" s="142"/>
      <c r="H1642" s="142"/>
      <c r="I1642" s="153"/>
      <c r="J1642" s="92">
        <f t="shared" si="261"/>
        <v>0</v>
      </c>
      <c r="K1642" s="97">
        <f>K$10</f>
        <v>0</v>
      </c>
      <c r="L1642" s="94">
        <f t="shared" si="262"/>
        <v>0</v>
      </c>
    </row>
    <row r="1643" spans="2:12" ht="15" x14ac:dyDescent="0.25">
      <c r="B1643" s="31" t="s">
        <v>48</v>
      </c>
      <c r="C1643" s="270">
        <f>C$11</f>
        <v>0</v>
      </c>
      <c r="D1643" s="142"/>
      <c r="E1643" s="142"/>
      <c r="F1643" s="144"/>
      <c r="G1643" s="142"/>
      <c r="H1643" s="142"/>
      <c r="I1643" s="153"/>
      <c r="J1643" s="92">
        <f t="shared" si="261"/>
        <v>0</v>
      </c>
      <c r="K1643" s="93">
        <f>K$11</f>
        <v>0</v>
      </c>
      <c r="L1643" s="94">
        <f t="shared" si="262"/>
        <v>0</v>
      </c>
    </row>
    <row r="1644" spans="2:12" ht="15" x14ac:dyDescent="0.25">
      <c r="B1644" s="31" t="s">
        <v>49</v>
      </c>
      <c r="C1644" s="270">
        <f>C$12</f>
        <v>0</v>
      </c>
      <c r="D1644" s="142"/>
      <c r="E1644" s="142"/>
      <c r="F1644" s="144"/>
      <c r="G1644" s="142"/>
      <c r="H1644" s="142"/>
      <c r="I1644" s="153"/>
      <c r="J1644" s="92">
        <f t="shared" si="261"/>
        <v>0</v>
      </c>
      <c r="K1644" s="97">
        <f>K$12</f>
        <v>0</v>
      </c>
      <c r="L1644" s="94">
        <f t="shared" si="262"/>
        <v>0</v>
      </c>
    </row>
    <row r="1645" spans="2:12" ht="15" x14ac:dyDescent="0.25">
      <c r="B1645" s="31" t="s">
        <v>50</v>
      </c>
      <c r="C1645" s="270">
        <f>C$13</f>
        <v>0</v>
      </c>
      <c r="D1645" s="142"/>
      <c r="E1645" s="142"/>
      <c r="F1645" s="144"/>
      <c r="G1645" s="142"/>
      <c r="H1645" s="142"/>
      <c r="I1645" s="153"/>
      <c r="J1645" s="92">
        <f t="shared" si="261"/>
        <v>0</v>
      </c>
      <c r="K1645" s="97">
        <f>K$13</f>
        <v>0</v>
      </c>
      <c r="L1645" s="94">
        <f t="shared" si="262"/>
        <v>0</v>
      </c>
    </row>
    <row r="1646" spans="2:12" ht="15" x14ac:dyDescent="0.25">
      <c r="B1646" s="31" t="s">
        <v>51</v>
      </c>
      <c r="C1646" s="270">
        <f>C$14</f>
        <v>0</v>
      </c>
      <c r="D1646" s="142"/>
      <c r="E1646" s="142"/>
      <c r="F1646" s="144"/>
      <c r="G1646" s="142"/>
      <c r="H1646" s="142"/>
      <c r="I1646" s="153"/>
      <c r="J1646" s="92">
        <f t="shared" si="261"/>
        <v>0</v>
      </c>
      <c r="K1646" s="93">
        <f>K$14</f>
        <v>0</v>
      </c>
      <c r="L1646" s="94">
        <f t="shared" si="262"/>
        <v>0</v>
      </c>
    </row>
    <row r="1647" spans="2:12" ht="15" x14ac:dyDescent="0.25">
      <c r="B1647" s="31" t="s">
        <v>52</v>
      </c>
      <c r="C1647" s="270">
        <f>C$15</f>
        <v>0</v>
      </c>
      <c r="D1647" s="142"/>
      <c r="E1647" s="142"/>
      <c r="F1647" s="144"/>
      <c r="G1647" s="142"/>
      <c r="H1647" s="142"/>
      <c r="I1647" s="153"/>
      <c r="J1647" s="92">
        <f t="shared" si="261"/>
        <v>0</v>
      </c>
      <c r="K1647" s="97">
        <f>K$15</f>
        <v>0</v>
      </c>
      <c r="L1647" s="94">
        <f t="shared" si="262"/>
        <v>0</v>
      </c>
    </row>
    <row r="1648" spans="2:12" ht="15" x14ac:dyDescent="0.25">
      <c r="B1648" s="31" t="s">
        <v>53</v>
      </c>
      <c r="C1648" s="270">
        <f>C$16</f>
        <v>0</v>
      </c>
      <c r="D1648" s="142"/>
      <c r="E1648" s="142"/>
      <c r="F1648" s="144"/>
      <c r="G1648" s="142"/>
      <c r="H1648" s="142"/>
      <c r="I1648" s="153"/>
      <c r="J1648" s="92">
        <f t="shared" si="261"/>
        <v>0</v>
      </c>
      <c r="K1648" s="97">
        <f>K$16</f>
        <v>0</v>
      </c>
      <c r="L1648" s="94">
        <f t="shared" si="262"/>
        <v>0</v>
      </c>
    </row>
    <row r="1649" spans="2:12" ht="15" x14ac:dyDescent="0.25">
      <c r="B1649" s="31" t="s">
        <v>54</v>
      </c>
      <c r="C1649" s="270">
        <f>C$17</f>
        <v>0</v>
      </c>
      <c r="D1649" s="142"/>
      <c r="E1649" s="142"/>
      <c r="F1649" s="144"/>
      <c r="G1649" s="142"/>
      <c r="H1649" s="142"/>
      <c r="I1649" s="153"/>
      <c r="J1649" s="92">
        <f>IF(G1649&gt;0,(D1649*(F1649/G1649)),0)</f>
        <v>0</v>
      </c>
      <c r="K1649" s="93">
        <f>K$17</f>
        <v>0</v>
      </c>
      <c r="L1649" s="94">
        <f>IF(K1649&gt;0,((J1649/K1649)*I1649),0)</f>
        <v>0</v>
      </c>
    </row>
    <row r="1650" spans="2:12" ht="15" x14ac:dyDescent="0.25">
      <c r="B1650" s="31" t="s">
        <v>55</v>
      </c>
      <c r="C1650" s="270">
        <f>C$18</f>
        <v>0</v>
      </c>
      <c r="D1650" s="142"/>
      <c r="E1650" s="142"/>
      <c r="F1650" s="144"/>
      <c r="G1650" s="142"/>
      <c r="H1650" s="142"/>
      <c r="I1650" s="153"/>
      <c r="J1650" s="92">
        <f t="shared" ref="J1650:J1661" si="263">IF(G1650&gt;0,(D1650*(F1650/G1650)),0)</f>
        <v>0</v>
      </c>
      <c r="K1650" s="97">
        <f>K$18</f>
        <v>0</v>
      </c>
      <c r="L1650" s="94">
        <f t="shared" ref="L1650:L1661" si="264">IF(K1650&gt;0,((J1650/K1650)*I1650),0)</f>
        <v>0</v>
      </c>
    </row>
    <row r="1651" spans="2:12" ht="15" x14ac:dyDescent="0.25">
      <c r="B1651" s="31" t="s">
        <v>56</v>
      </c>
      <c r="C1651" s="270">
        <f>C$19</f>
        <v>0</v>
      </c>
      <c r="D1651" s="142"/>
      <c r="E1651" s="142"/>
      <c r="F1651" s="144"/>
      <c r="G1651" s="142"/>
      <c r="H1651" s="142"/>
      <c r="I1651" s="153"/>
      <c r="J1651" s="92">
        <f t="shared" si="263"/>
        <v>0</v>
      </c>
      <c r="K1651" s="97">
        <f>K$19</f>
        <v>0</v>
      </c>
      <c r="L1651" s="94">
        <f t="shared" si="264"/>
        <v>0</v>
      </c>
    </row>
    <row r="1652" spans="2:12" ht="15" x14ac:dyDescent="0.25">
      <c r="B1652" s="31" t="s">
        <v>57</v>
      </c>
      <c r="C1652" s="270">
        <f>C$20</f>
        <v>0</v>
      </c>
      <c r="D1652" s="142"/>
      <c r="E1652" s="142"/>
      <c r="F1652" s="144"/>
      <c r="G1652" s="142"/>
      <c r="H1652" s="142"/>
      <c r="I1652" s="153"/>
      <c r="J1652" s="92">
        <f t="shared" si="263"/>
        <v>0</v>
      </c>
      <c r="K1652" s="93">
        <f>K$20</f>
        <v>0</v>
      </c>
      <c r="L1652" s="94">
        <f t="shared" si="264"/>
        <v>0</v>
      </c>
    </row>
    <row r="1653" spans="2:12" ht="15" x14ac:dyDescent="0.25">
      <c r="B1653" s="31" t="s">
        <v>58</v>
      </c>
      <c r="C1653" s="270">
        <f>C$21</f>
        <v>0</v>
      </c>
      <c r="D1653" s="142"/>
      <c r="E1653" s="142"/>
      <c r="F1653" s="144"/>
      <c r="G1653" s="142"/>
      <c r="H1653" s="142"/>
      <c r="I1653" s="153"/>
      <c r="J1653" s="92">
        <f t="shared" si="263"/>
        <v>0</v>
      </c>
      <c r="K1653" s="97">
        <f>K$21</f>
        <v>0</v>
      </c>
      <c r="L1653" s="94">
        <f t="shared" si="264"/>
        <v>0</v>
      </c>
    </row>
    <row r="1654" spans="2:12" ht="15" x14ac:dyDescent="0.25">
      <c r="B1654" s="31" t="s">
        <v>59</v>
      </c>
      <c r="C1654" s="270">
        <f>C$22</f>
        <v>0</v>
      </c>
      <c r="D1654" s="142"/>
      <c r="E1654" s="142"/>
      <c r="F1654" s="144"/>
      <c r="G1654" s="142"/>
      <c r="H1654" s="142"/>
      <c r="I1654" s="153"/>
      <c r="J1654" s="92">
        <f t="shared" si="263"/>
        <v>0</v>
      </c>
      <c r="K1654" s="97">
        <f>K$22</f>
        <v>0</v>
      </c>
      <c r="L1654" s="94">
        <f t="shared" si="264"/>
        <v>0</v>
      </c>
    </row>
    <row r="1655" spans="2:12" ht="15" x14ac:dyDescent="0.25">
      <c r="B1655" s="31" t="s">
        <v>60</v>
      </c>
      <c r="C1655" s="270">
        <f>C$23</f>
        <v>0</v>
      </c>
      <c r="D1655" s="142"/>
      <c r="E1655" s="142"/>
      <c r="F1655" s="144"/>
      <c r="G1655" s="142"/>
      <c r="H1655" s="142"/>
      <c r="I1655" s="153"/>
      <c r="J1655" s="92">
        <f t="shared" si="263"/>
        <v>0</v>
      </c>
      <c r="K1655" s="93">
        <f>K$23</f>
        <v>0</v>
      </c>
      <c r="L1655" s="94">
        <f t="shared" si="264"/>
        <v>0</v>
      </c>
    </row>
    <row r="1656" spans="2:12" ht="15" x14ac:dyDescent="0.25">
      <c r="B1656" s="31" t="s">
        <v>61</v>
      </c>
      <c r="C1656" s="270">
        <f>C$24</f>
        <v>0</v>
      </c>
      <c r="D1656" s="142"/>
      <c r="E1656" s="142"/>
      <c r="F1656" s="144"/>
      <c r="G1656" s="142"/>
      <c r="H1656" s="142"/>
      <c r="I1656" s="153"/>
      <c r="J1656" s="92">
        <f t="shared" si="263"/>
        <v>0</v>
      </c>
      <c r="K1656" s="97">
        <f>K$24</f>
        <v>0</v>
      </c>
      <c r="L1656" s="94">
        <f t="shared" si="264"/>
        <v>0</v>
      </c>
    </row>
    <row r="1657" spans="2:12" ht="15" x14ac:dyDescent="0.25">
      <c r="B1657" s="31" t="s">
        <v>62</v>
      </c>
      <c r="C1657" s="270">
        <f>C$25</f>
        <v>0</v>
      </c>
      <c r="D1657" s="142"/>
      <c r="E1657" s="142"/>
      <c r="F1657" s="144"/>
      <c r="G1657" s="142"/>
      <c r="H1657" s="142"/>
      <c r="I1657" s="153"/>
      <c r="J1657" s="92">
        <f t="shared" si="263"/>
        <v>0</v>
      </c>
      <c r="K1657" s="97">
        <f>K$25</f>
        <v>0</v>
      </c>
      <c r="L1657" s="94">
        <f t="shared" si="264"/>
        <v>0</v>
      </c>
    </row>
    <row r="1658" spans="2:12" ht="15" x14ac:dyDescent="0.25">
      <c r="B1658" s="31" t="s">
        <v>63</v>
      </c>
      <c r="C1658" s="270">
        <f>C$26</f>
        <v>0</v>
      </c>
      <c r="D1658" s="142"/>
      <c r="E1658" s="142"/>
      <c r="F1658" s="144"/>
      <c r="G1658" s="142"/>
      <c r="H1658" s="142"/>
      <c r="I1658" s="153"/>
      <c r="J1658" s="92">
        <f t="shared" si="263"/>
        <v>0</v>
      </c>
      <c r="K1658" s="93">
        <f>K$26</f>
        <v>0</v>
      </c>
      <c r="L1658" s="94">
        <f t="shared" si="264"/>
        <v>0</v>
      </c>
    </row>
    <row r="1659" spans="2:12" ht="15" x14ac:dyDescent="0.25">
      <c r="B1659" s="31" t="s">
        <v>64</v>
      </c>
      <c r="C1659" s="270">
        <f>C$27</f>
        <v>0</v>
      </c>
      <c r="D1659" s="142"/>
      <c r="E1659" s="142"/>
      <c r="F1659" s="144"/>
      <c r="G1659" s="142"/>
      <c r="H1659" s="142"/>
      <c r="I1659" s="153"/>
      <c r="J1659" s="92">
        <f t="shared" si="263"/>
        <v>0</v>
      </c>
      <c r="K1659" s="97">
        <f>K$27</f>
        <v>0</v>
      </c>
      <c r="L1659" s="94">
        <f t="shared" si="264"/>
        <v>0</v>
      </c>
    </row>
    <row r="1660" spans="2:12" ht="15" x14ac:dyDescent="0.25">
      <c r="B1660" s="31" t="s">
        <v>65</v>
      </c>
      <c r="C1660" s="270">
        <f>C$28</f>
        <v>0</v>
      </c>
      <c r="D1660" s="142"/>
      <c r="E1660" s="142"/>
      <c r="F1660" s="144"/>
      <c r="G1660" s="142"/>
      <c r="H1660" s="142"/>
      <c r="I1660" s="153"/>
      <c r="J1660" s="92">
        <f t="shared" si="263"/>
        <v>0</v>
      </c>
      <c r="K1660" s="97">
        <f>K$28</f>
        <v>0</v>
      </c>
      <c r="L1660" s="94">
        <f t="shared" si="264"/>
        <v>0</v>
      </c>
    </row>
    <row r="1661" spans="2:12" ht="15" x14ac:dyDescent="0.25">
      <c r="B1661" s="31" t="s">
        <v>66</v>
      </c>
      <c r="C1661" s="270">
        <f>C$29</f>
        <v>0</v>
      </c>
      <c r="D1661" s="142"/>
      <c r="E1661" s="142"/>
      <c r="F1661" s="144"/>
      <c r="G1661" s="142"/>
      <c r="H1661" s="142"/>
      <c r="I1661" s="153"/>
      <c r="J1661" s="92">
        <f t="shared" si="263"/>
        <v>0</v>
      </c>
      <c r="K1661" s="93">
        <f>K$29</f>
        <v>0</v>
      </c>
      <c r="L1661" s="94">
        <f t="shared" si="264"/>
        <v>0</v>
      </c>
    </row>
    <row r="1662" spans="2:12" ht="15" x14ac:dyDescent="0.25">
      <c r="B1662" s="31" t="s">
        <v>398</v>
      </c>
      <c r="C1662" s="270">
        <f>C$30</f>
        <v>0</v>
      </c>
      <c r="D1662" s="142"/>
      <c r="E1662" s="142"/>
      <c r="F1662" s="144"/>
      <c r="G1662" s="142"/>
      <c r="H1662" s="142"/>
      <c r="I1662" s="153"/>
      <c r="J1662" s="92">
        <f>IF(G1662&gt;0,(D1662*(F1662/G1662)),0)</f>
        <v>0</v>
      </c>
      <c r="K1662" s="97">
        <f>K$30</f>
        <v>0</v>
      </c>
      <c r="L1662" s="94">
        <f>IF(K1662&gt;0,((J1662/K1662)*I1662),0)</f>
        <v>0</v>
      </c>
    </row>
    <row r="1663" spans="2:12" ht="15" x14ac:dyDescent="0.25">
      <c r="B1663" s="31" t="s">
        <v>399</v>
      </c>
      <c r="C1663" s="270">
        <f>C$31</f>
        <v>0</v>
      </c>
      <c r="D1663" s="142"/>
      <c r="E1663" s="142"/>
      <c r="F1663" s="144"/>
      <c r="G1663" s="142"/>
      <c r="H1663" s="142"/>
      <c r="I1663" s="153"/>
      <c r="J1663" s="92">
        <f t="shared" ref="J1663:J1673" si="265">IF(G1663&gt;0,(D1663*(F1663/G1663)),0)</f>
        <v>0</v>
      </c>
      <c r="K1663" s="97">
        <f>K$31</f>
        <v>0</v>
      </c>
      <c r="L1663" s="94">
        <f t="shared" ref="L1663:L1673" si="266">IF(K1663&gt;0,((J1663/K1663)*I1663),0)</f>
        <v>0</v>
      </c>
    </row>
    <row r="1664" spans="2:12" ht="15" x14ac:dyDescent="0.25">
      <c r="B1664" s="31" t="s">
        <v>400</v>
      </c>
      <c r="C1664" s="270">
        <f>C$32</f>
        <v>0</v>
      </c>
      <c r="D1664" s="142"/>
      <c r="E1664" s="142"/>
      <c r="F1664" s="144"/>
      <c r="G1664" s="142"/>
      <c r="H1664" s="142"/>
      <c r="I1664" s="153"/>
      <c r="J1664" s="92">
        <f t="shared" si="265"/>
        <v>0</v>
      </c>
      <c r="K1664" s="93">
        <f>K$32</f>
        <v>0</v>
      </c>
      <c r="L1664" s="94">
        <f t="shared" si="266"/>
        <v>0</v>
      </c>
    </row>
    <row r="1665" spans="2:12" ht="15" x14ac:dyDescent="0.25">
      <c r="B1665" s="31" t="s">
        <v>401</v>
      </c>
      <c r="C1665" s="270">
        <f>C$33</f>
        <v>0</v>
      </c>
      <c r="D1665" s="142"/>
      <c r="E1665" s="142"/>
      <c r="F1665" s="144"/>
      <c r="G1665" s="142"/>
      <c r="H1665" s="142"/>
      <c r="I1665" s="153"/>
      <c r="J1665" s="92">
        <f t="shared" si="265"/>
        <v>0</v>
      </c>
      <c r="K1665" s="97">
        <f>K$33</f>
        <v>0</v>
      </c>
      <c r="L1665" s="94">
        <f t="shared" si="266"/>
        <v>0</v>
      </c>
    </row>
    <row r="1666" spans="2:12" ht="15" x14ac:dyDescent="0.25">
      <c r="B1666" s="31" t="s">
        <v>402</v>
      </c>
      <c r="C1666" s="270">
        <f>C$34</f>
        <v>0</v>
      </c>
      <c r="D1666" s="142"/>
      <c r="E1666" s="142"/>
      <c r="F1666" s="144"/>
      <c r="G1666" s="142"/>
      <c r="H1666" s="142"/>
      <c r="I1666" s="153"/>
      <c r="J1666" s="92">
        <f t="shared" si="265"/>
        <v>0</v>
      </c>
      <c r="K1666" s="97">
        <f>K$34</f>
        <v>0</v>
      </c>
      <c r="L1666" s="94">
        <f t="shared" si="266"/>
        <v>0</v>
      </c>
    </row>
    <row r="1667" spans="2:12" ht="15" x14ac:dyDescent="0.25">
      <c r="B1667" s="31" t="s">
        <v>403</v>
      </c>
      <c r="C1667" s="270">
        <f>C$35</f>
        <v>0</v>
      </c>
      <c r="D1667" s="142"/>
      <c r="E1667" s="142"/>
      <c r="F1667" s="144"/>
      <c r="G1667" s="142"/>
      <c r="H1667" s="142"/>
      <c r="I1667" s="153"/>
      <c r="J1667" s="92">
        <f t="shared" si="265"/>
        <v>0</v>
      </c>
      <c r="K1667" s="93">
        <f>K$35</f>
        <v>0</v>
      </c>
      <c r="L1667" s="94">
        <f t="shared" si="266"/>
        <v>0</v>
      </c>
    </row>
    <row r="1668" spans="2:12" ht="15" x14ac:dyDescent="0.25">
      <c r="B1668" s="31" t="s">
        <v>404</v>
      </c>
      <c r="C1668" s="270">
        <f>C$36</f>
        <v>0</v>
      </c>
      <c r="D1668" s="142"/>
      <c r="E1668" s="142"/>
      <c r="F1668" s="144"/>
      <c r="G1668" s="142"/>
      <c r="H1668" s="142"/>
      <c r="I1668" s="153"/>
      <c r="J1668" s="92">
        <f t="shared" si="265"/>
        <v>0</v>
      </c>
      <c r="K1668" s="97">
        <f>K$36</f>
        <v>0</v>
      </c>
      <c r="L1668" s="94">
        <f t="shared" si="266"/>
        <v>0</v>
      </c>
    </row>
    <row r="1669" spans="2:12" ht="15" x14ac:dyDescent="0.25">
      <c r="B1669" s="31" t="s">
        <v>405</v>
      </c>
      <c r="C1669" s="270">
        <f>C$37</f>
        <v>0</v>
      </c>
      <c r="D1669" s="142"/>
      <c r="E1669" s="142"/>
      <c r="F1669" s="144"/>
      <c r="G1669" s="142"/>
      <c r="H1669" s="142"/>
      <c r="I1669" s="153"/>
      <c r="J1669" s="92">
        <f t="shared" si="265"/>
        <v>0</v>
      </c>
      <c r="K1669" s="97">
        <f>K$37</f>
        <v>0</v>
      </c>
      <c r="L1669" s="94">
        <f t="shared" si="266"/>
        <v>0</v>
      </c>
    </row>
    <row r="1670" spans="2:12" ht="15" x14ac:dyDescent="0.25">
      <c r="B1670" s="31" t="s">
        <v>406</v>
      </c>
      <c r="C1670" s="270">
        <f>C$38</f>
        <v>0</v>
      </c>
      <c r="D1670" s="142"/>
      <c r="E1670" s="142"/>
      <c r="F1670" s="144"/>
      <c r="G1670" s="142"/>
      <c r="H1670" s="142"/>
      <c r="I1670" s="153"/>
      <c r="J1670" s="92">
        <f t="shared" si="265"/>
        <v>0</v>
      </c>
      <c r="K1670" s="93">
        <f>K$38</f>
        <v>0</v>
      </c>
      <c r="L1670" s="94">
        <f t="shared" si="266"/>
        <v>0</v>
      </c>
    </row>
    <row r="1671" spans="2:12" ht="15" x14ac:dyDescent="0.25">
      <c r="B1671" s="31" t="s">
        <v>407</v>
      </c>
      <c r="C1671" s="270">
        <f>C$39</f>
        <v>0</v>
      </c>
      <c r="D1671" s="142"/>
      <c r="E1671" s="142"/>
      <c r="F1671" s="144"/>
      <c r="G1671" s="142"/>
      <c r="H1671" s="142"/>
      <c r="I1671" s="153"/>
      <c r="J1671" s="92">
        <f t="shared" si="265"/>
        <v>0</v>
      </c>
      <c r="K1671" s="97">
        <f>K$39</f>
        <v>0</v>
      </c>
      <c r="L1671" s="94">
        <f t="shared" si="266"/>
        <v>0</v>
      </c>
    </row>
    <row r="1672" spans="2:12" ht="15" x14ac:dyDescent="0.25">
      <c r="B1672" s="31" t="s">
        <v>408</v>
      </c>
      <c r="C1672" s="270">
        <f>C$40</f>
        <v>0</v>
      </c>
      <c r="D1672" s="142"/>
      <c r="E1672" s="142"/>
      <c r="F1672" s="144"/>
      <c r="G1672" s="142"/>
      <c r="H1672" s="142"/>
      <c r="I1672" s="153"/>
      <c r="J1672" s="92">
        <f t="shared" si="265"/>
        <v>0</v>
      </c>
      <c r="K1672" s="97">
        <f>K$40</f>
        <v>0</v>
      </c>
      <c r="L1672" s="94">
        <f t="shared" si="266"/>
        <v>0</v>
      </c>
    </row>
    <row r="1673" spans="2:12" ht="15" x14ac:dyDescent="0.25">
      <c r="B1673" s="31" t="s">
        <v>409</v>
      </c>
      <c r="C1673" s="270">
        <f>C$41</f>
        <v>0</v>
      </c>
      <c r="D1673" s="142"/>
      <c r="E1673" s="142"/>
      <c r="F1673" s="144"/>
      <c r="G1673" s="142"/>
      <c r="H1673" s="142"/>
      <c r="I1673" s="153"/>
      <c r="J1673" s="92">
        <f t="shared" si="265"/>
        <v>0</v>
      </c>
      <c r="K1673" s="93">
        <f>K$41</f>
        <v>0</v>
      </c>
      <c r="L1673" s="94">
        <f t="shared" si="266"/>
        <v>0</v>
      </c>
    </row>
    <row r="1674" spans="2:12" ht="15" x14ac:dyDescent="0.25">
      <c r="B1674" s="31" t="s">
        <v>410</v>
      </c>
      <c r="C1674" s="270">
        <f>C$42</f>
        <v>0</v>
      </c>
      <c r="D1674" s="142"/>
      <c r="E1674" s="142"/>
      <c r="F1674" s="144"/>
      <c r="G1674" s="142"/>
      <c r="H1674" s="142"/>
      <c r="I1674" s="153"/>
      <c r="J1674" s="92">
        <f>IF(G1674&gt;0,(D1674*(F1674/G1674)),0)</f>
        <v>0</v>
      </c>
      <c r="K1674" s="97">
        <f>K$42</f>
        <v>0</v>
      </c>
      <c r="L1674" s="94">
        <f>IF(K1674&gt;0,((J1674/K1674)*I1674),0)</f>
        <v>0</v>
      </c>
    </row>
    <row r="1675" spans="2:12" ht="15" x14ac:dyDescent="0.25">
      <c r="B1675" s="31" t="s">
        <v>411</v>
      </c>
      <c r="C1675" s="270">
        <f>C$43</f>
        <v>0</v>
      </c>
      <c r="D1675" s="142"/>
      <c r="E1675" s="142"/>
      <c r="F1675" s="144"/>
      <c r="G1675" s="142"/>
      <c r="H1675" s="142"/>
      <c r="I1675" s="153"/>
      <c r="J1675" s="92">
        <f t="shared" ref="J1675:J1686" si="267">IF(G1675&gt;0,(D1675*(F1675/G1675)),0)</f>
        <v>0</v>
      </c>
      <c r="K1675" s="97">
        <f>K$43</f>
        <v>0</v>
      </c>
      <c r="L1675" s="94">
        <f t="shared" ref="L1675:L1686" si="268">IF(K1675&gt;0,((J1675/K1675)*I1675),0)</f>
        <v>0</v>
      </c>
    </row>
    <row r="1676" spans="2:12" ht="15" x14ac:dyDescent="0.25">
      <c r="B1676" s="31" t="s">
        <v>412</v>
      </c>
      <c r="C1676" s="270">
        <f>C$44</f>
        <v>0</v>
      </c>
      <c r="D1676" s="142"/>
      <c r="E1676" s="142"/>
      <c r="F1676" s="144"/>
      <c r="G1676" s="142"/>
      <c r="H1676" s="142"/>
      <c r="I1676" s="153"/>
      <c r="J1676" s="92">
        <f t="shared" si="267"/>
        <v>0</v>
      </c>
      <c r="K1676" s="93">
        <f>K$44</f>
        <v>0</v>
      </c>
      <c r="L1676" s="94">
        <f t="shared" si="268"/>
        <v>0</v>
      </c>
    </row>
    <row r="1677" spans="2:12" ht="15" x14ac:dyDescent="0.25">
      <c r="B1677" s="31" t="s">
        <v>413</v>
      </c>
      <c r="C1677" s="270">
        <f>C$45</f>
        <v>0</v>
      </c>
      <c r="D1677" s="142"/>
      <c r="E1677" s="142"/>
      <c r="F1677" s="144"/>
      <c r="G1677" s="142"/>
      <c r="H1677" s="142"/>
      <c r="I1677" s="153"/>
      <c r="J1677" s="92">
        <f t="shared" si="267"/>
        <v>0</v>
      </c>
      <c r="K1677" s="97">
        <f>K$45</f>
        <v>0</v>
      </c>
      <c r="L1677" s="94">
        <f t="shared" si="268"/>
        <v>0</v>
      </c>
    </row>
    <row r="1678" spans="2:12" ht="15" x14ac:dyDescent="0.25">
      <c r="B1678" s="31" t="s">
        <v>414</v>
      </c>
      <c r="C1678" s="270">
        <f>C$46</f>
        <v>0</v>
      </c>
      <c r="D1678" s="142"/>
      <c r="E1678" s="142"/>
      <c r="F1678" s="144"/>
      <c r="G1678" s="142"/>
      <c r="H1678" s="142"/>
      <c r="I1678" s="153"/>
      <c r="J1678" s="92">
        <f t="shared" si="267"/>
        <v>0</v>
      </c>
      <c r="K1678" s="97">
        <f>K$46</f>
        <v>0</v>
      </c>
      <c r="L1678" s="94">
        <f t="shared" si="268"/>
        <v>0</v>
      </c>
    </row>
    <row r="1679" spans="2:12" ht="15" x14ac:dyDescent="0.25">
      <c r="B1679" s="31" t="s">
        <v>415</v>
      </c>
      <c r="C1679" s="270">
        <f>C$47</f>
        <v>0</v>
      </c>
      <c r="D1679" s="142"/>
      <c r="E1679" s="142"/>
      <c r="F1679" s="144"/>
      <c r="G1679" s="142"/>
      <c r="H1679" s="142"/>
      <c r="I1679" s="153"/>
      <c r="J1679" s="92">
        <f t="shared" si="267"/>
        <v>0</v>
      </c>
      <c r="K1679" s="93">
        <f>K$47</f>
        <v>0</v>
      </c>
      <c r="L1679" s="94">
        <f t="shared" si="268"/>
        <v>0</v>
      </c>
    </row>
    <row r="1680" spans="2:12" ht="15" x14ac:dyDescent="0.25">
      <c r="B1680" s="31" t="s">
        <v>416</v>
      </c>
      <c r="C1680" s="270">
        <f>C$48</f>
        <v>0</v>
      </c>
      <c r="D1680" s="142"/>
      <c r="E1680" s="142"/>
      <c r="F1680" s="144"/>
      <c r="G1680" s="142"/>
      <c r="H1680" s="142"/>
      <c r="I1680" s="153"/>
      <c r="J1680" s="92">
        <f t="shared" si="267"/>
        <v>0</v>
      </c>
      <c r="K1680" s="97">
        <f>K$48</f>
        <v>0</v>
      </c>
      <c r="L1680" s="94">
        <f t="shared" si="268"/>
        <v>0</v>
      </c>
    </row>
    <row r="1681" spans="2:12" ht="15" x14ac:dyDescent="0.25">
      <c r="B1681" s="31" t="s">
        <v>417</v>
      </c>
      <c r="C1681" s="270">
        <f>C$49</f>
        <v>0</v>
      </c>
      <c r="D1681" s="142"/>
      <c r="E1681" s="142"/>
      <c r="F1681" s="144"/>
      <c r="G1681" s="142"/>
      <c r="H1681" s="142"/>
      <c r="I1681" s="153"/>
      <c r="J1681" s="92">
        <f t="shared" si="267"/>
        <v>0</v>
      </c>
      <c r="K1681" s="97">
        <f>K$49</f>
        <v>0</v>
      </c>
      <c r="L1681" s="94">
        <f t="shared" si="268"/>
        <v>0</v>
      </c>
    </row>
    <row r="1682" spans="2:12" ht="15" x14ac:dyDescent="0.25">
      <c r="B1682" s="31" t="s">
        <v>418</v>
      </c>
      <c r="C1682" s="270">
        <f>C$50</f>
        <v>0</v>
      </c>
      <c r="D1682" s="142"/>
      <c r="E1682" s="142"/>
      <c r="F1682" s="144"/>
      <c r="G1682" s="142"/>
      <c r="H1682" s="142"/>
      <c r="I1682" s="153"/>
      <c r="J1682" s="92">
        <f t="shared" si="267"/>
        <v>0</v>
      </c>
      <c r="K1682" s="93">
        <f>K$50</f>
        <v>0</v>
      </c>
      <c r="L1682" s="94">
        <f t="shared" si="268"/>
        <v>0</v>
      </c>
    </row>
    <row r="1683" spans="2:12" ht="15" x14ac:dyDescent="0.25">
      <c r="B1683" s="31" t="s">
        <v>419</v>
      </c>
      <c r="C1683" s="270">
        <f>C$51</f>
        <v>0</v>
      </c>
      <c r="D1683" s="142"/>
      <c r="E1683" s="142"/>
      <c r="F1683" s="144"/>
      <c r="G1683" s="142"/>
      <c r="H1683" s="142"/>
      <c r="I1683" s="153"/>
      <c r="J1683" s="92">
        <f t="shared" si="267"/>
        <v>0</v>
      </c>
      <c r="K1683" s="97">
        <f>K$51</f>
        <v>0</v>
      </c>
      <c r="L1683" s="94">
        <f t="shared" si="268"/>
        <v>0</v>
      </c>
    </row>
    <row r="1684" spans="2:12" ht="15" x14ac:dyDescent="0.25">
      <c r="B1684" s="31" t="s">
        <v>420</v>
      </c>
      <c r="C1684" s="270">
        <f>C$52</f>
        <v>0</v>
      </c>
      <c r="D1684" s="142"/>
      <c r="E1684" s="142"/>
      <c r="F1684" s="144"/>
      <c r="G1684" s="142"/>
      <c r="H1684" s="142"/>
      <c r="I1684" s="153"/>
      <c r="J1684" s="92">
        <f t="shared" si="267"/>
        <v>0</v>
      </c>
      <c r="K1684" s="97">
        <f>K$52</f>
        <v>0</v>
      </c>
      <c r="L1684" s="94">
        <f t="shared" si="268"/>
        <v>0</v>
      </c>
    </row>
    <row r="1685" spans="2:12" ht="15" x14ac:dyDescent="0.25">
      <c r="B1685" s="31" t="s">
        <v>421</v>
      </c>
      <c r="C1685" s="270">
        <f>C$53</f>
        <v>0</v>
      </c>
      <c r="D1685" s="142"/>
      <c r="E1685" s="142"/>
      <c r="F1685" s="144"/>
      <c r="G1685" s="142"/>
      <c r="H1685" s="142"/>
      <c r="I1685" s="153"/>
      <c r="J1685" s="92">
        <f t="shared" si="267"/>
        <v>0</v>
      </c>
      <c r="K1685" s="93">
        <f>K$53</f>
        <v>0</v>
      </c>
      <c r="L1685" s="94">
        <f t="shared" si="268"/>
        <v>0</v>
      </c>
    </row>
    <row r="1686" spans="2:12" ht="15" x14ac:dyDescent="0.25">
      <c r="B1686" s="31" t="s">
        <v>422</v>
      </c>
      <c r="C1686" s="270">
        <f>C$54</f>
        <v>0</v>
      </c>
      <c r="D1686" s="142"/>
      <c r="E1686" s="142"/>
      <c r="F1686" s="144"/>
      <c r="G1686" s="142"/>
      <c r="H1686" s="142"/>
      <c r="I1686" s="153"/>
      <c r="J1686" s="92">
        <f t="shared" si="267"/>
        <v>0</v>
      </c>
      <c r="K1686" s="97">
        <f>K$54</f>
        <v>0</v>
      </c>
      <c r="L1686" s="94">
        <f t="shared" si="268"/>
        <v>0</v>
      </c>
    </row>
    <row r="1687" spans="2:12" ht="15" x14ac:dyDescent="0.25">
      <c r="B1687" s="31" t="s">
        <v>423</v>
      </c>
      <c r="C1687" s="270">
        <f>C$55</f>
        <v>0</v>
      </c>
      <c r="D1687" s="142"/>
      <c r="E1687" s="142"/>
      <c r="F1687" s="144"/>
      <c r="G1687" s="142"/>
      <c r="H1687" s="142"/>
      <c r="I1687" s="153"/>
      <c r="J1687" s="92">
        <f>IF(G1687&gt;0,(D1687*(F1687/G1687)),0)</f>
        <v>0</v>
      </c>
      <c r="K1687" s="97">
        <f>K$55</f>
        <v>0</v>
      </c>
      <c r="L1687" s="94">
        <f>IF(K1687&gt;0,((J1687/K1687)*I1687),0)</f>
        <v>0</v>
      </c>
    </row>
    <row r="1688" spans="2:12" ht="15" x14ac:dyDescent="0.25">
      <c r="B1688" s="31" t="s">
        <v>424</v>
      </c>
      <c r="C1688" s="270">
        <f>C$56</f>
        <v>0</v>
      </c>
      <c r="D1688" s="142"/>
      <c r="E1688" s="142"/>
      <c r="F1688" s="144"/>
      <c r="G1688" s="142"/>
      <c r="H1688" s="142"/>
      <c r="I1688" s="153"/>
      <c r="J1688" s="92">
        <f t="shared" ref="J1688:J1698" si="269">IF(G1688&gt;0,(D1688*(F1688/G1688)),0)</f>
        <v>0</v>
      </c>
      <c r="K1688" s="93">
        <f>K$56</f>
        <v>0</v>
      </c>
      <c r="L1688" s="94">
        <f t="shared" ref="L1688:L1698" si="270">IF(K1688&gt;0,((J1688/K1688)*I1688),0)</f>
        <v>0</v>
      </c>
    </row>
    <row r="1689" spans="2:12" ht="15" x14ac:dyDescent="0.25">
      <c r="B1689" s="31" t="s">
        <v>425</v>
      </c>
      <c r="C1689" s="270">
        <f>C$57</f>
        <v>0</v>
      </c>
      <c r="D1689" s="142"/>
      <c r="E1689" s="142"/>
      <c r="F1689" s="144"/>
      <c r="G1689" s="142"/>
      <c r="H1689" s="142"/>
      <c r="I1689" s="153"/>
      <c r="J1689" s="92">
        <f t="shared" si="269"/>
        <v>0</v>
      </c>
      <c r="K1689" s="97">
        <f>K$57</f>
        <v>0</v>
      </c>
      <c r="L1689" s="94">
        <f t="shared" si="270"/>
        <v>0</v>
      </c>
    </row>
    <row r="1690" spans="2:12" ht="15" x14ac:dyDescent="0.25">
      <c r="B1690" s="31" t="s">
        <v>426</v>
      </c>
      <c r="C1690" s="270">
        <f>C$58</f>
        <v>0</v>
      </c>
      <c r="D1690" s="142"/>
      <c r="E1690" s="142"/>
      <c r="F1690" s="144"/>
      <c r="G1690" s="142"/>
      <c r="H1690" s="142"/>
      <c r="I1690" s="153"/>
      <c r="J1690" s="92">
        <f t="shared" si="269"/>
        <v>0</v>
      </c>
      <c r="K1690" s="97">
        <f>K$58</f>
        <v>0</v>
      </c>
      <c r="L1690" s="94">
        <f t="shared" si="270"/>
        <v>0</v>
      </c>
    </row>
    <row r="1691" spans="2:12" ht="15" x14ac:dyDescent="0.25">
      <c r="B1691" s="31" t="s">
        <v>427</v>
      </c>
      <c r="C1691" s="270">
        <f>C$59</f>
        <v>0</v>
      </c>
      <c r="D1691" s="142"/>
      <c r="E1691" s="142"/>
      <c r="F1691" s="144"/>
      <c r="G1691" s="142"/>
      <c r="H1691" s="142"/>
      <c r="I1691" s="153"/>
      <c r="J1691" s="92">
        <f t="shared" si="269"/>
        <v>0</v>
      </c>
      <c r="K1691" s="93">
        <f>K$59</f>
        <v>0</v>
      </c>
      <c r="L1691" s="94">
        <f t="shared" si="270"/>
        <v>0</v>
      </c>
    </row>
    <row r="1692" spans="2:12" ht="15" x14ac:dyDescent="0.25">
      <c r="B1692" s="31" t="s">
        <v>428</v>
      </c>
      <c r="C1692" s="270">
        <f>C$60</f>
        <v>0</v>
      </c>
      <c r="D1692" s="142"/>
      <c r="E1692" s="142"/>
      <c r="F1692" s="144"/>
      <c r="G1692" s="142"/>
      <c r="H1692" s="142"/>
      <c r="I1692" s="153"/>
      <c r="J1692" s="92">
        <f t="shared" si="269"/>
        <v>0</v>
      </c>
      <c r="K1692" s="97">
        <f>K$60</f>
        <v>0</v>
      </c>
      <c r="L1692" s="94">
        <f t="shared" si="270"/>
        <v>0</v>
      </c>
    </row>
    <row r="1693" spans="2:12" ht="15" x14ac:dyDescent="0.25">
      <c r="B1693" s="31" t="s">
        <v>429</v>
      </c>
      <c r="C1693" s="270">
        <f>C$61</f>
        <v>0</v>
      </c>
      <c r="D1693" s="142"/>
      <c r="E1693" s="142"/>
      <c r="F1693" s="144"/>
      <c r="G1693" s="142"/>
      <c r="H1693" s="142"/>
      <c r="I1693" s="153"/>
      <c r="J1693" s="92">
        <f t="shared" si="269"/>
        <v>0</v>
      </c>
      <c r="K1693" s="97">
        <f>K$61</f>
        <v>0</v>
      </c>
      <c r="L1693" s="94">
        <f t="shared" si="270"/>
        <v>0</v>
      </c>
    </row>
    <row r="1694" spans="2:12" ht="15" x14ac:dyDescent="0.25">
      <c r="B1694" s="31" t="s">
        <v>430</v>
      </c>
      <c r="C1694" s="270">
        <f>C$62</f>
        <v>0</v>
      </c>
      <c r="D1694" s="142"/>
      <c r="E1694" s="142"/>
      <c r="F1694" s="144"/>
      <c r="G1694" s="142"/>
      <c r="H1694" s="142"/>
      <c r="I1694" s="153"/>
      <c r="J1694" s="92">
        <f t="shared" si="269"/>
        <v>0</v>
      </c>
      <c r="K1694" s="93">
        <f>K$62</f>
        <v>0</v>
      </c>
      <c r="L1694" s="94">
        <f t="shared" si="270"/>
        <v>0</v>
      </c>
    </row>
    <row r="1695" spans="2:12" ht="15" x14ac:dyDescent="0.25">
      <c r="B1695" s="31" t="s">
        <v>431</v>
      </c>
      <c r="C1695" s="270">
        <f>C$63</f>
        <v>0</v>
      </c>
      <c r="D1695" s="142"/>
      <c r="E1695" s="142"/>
      <c r="F1695" s="144"/>
      <c r="G1695" s="142"/>
      <c r="H1695" s="142"/>
      <c r="I1695" s="153"/>
      <c r="J1695" s="92">
        <f t="shared" si="269"/>
        <v>0</v>
      </c>
      <c r="K1695" s="97">
        <f>K$63</f>
        <v>0</v>
      </c>
      <c r="L1695" s="94">
        <f t="shared" si="270"/>
        <v>0</v>
      </c>
    </row>
    <row r="1696" spans="2:12" ht="15" x14ac:dyDescent="0.25">
      <c r="B1696" s="31" t="s">
        <v>432</v>
      </c>
      <c r="C1696" s="270">
        <f>C$64</f>
        <v>0</v>
      </c>
      <c r="D1696" s="142"/>
      <c r="E1696" s="142"/>
      <c r="F1696" s="144"/>
      <c r="G1696" s="142"/>
      <c r="H1696" s="142"/>
      <c r="I1696" s="153"/>
      <c r="J1696" s="92">
        <f t="shared" si="269"/>
        <v>0</v>
      </c>
      <c r="K1696" s="97">
        <f>K$64</f>
        <v>0</v>
      </c>
      <c r="L1696" s="94">
        <f t="shared" si="270"/>
        <v>0</v>
      </c>
    </row>
    <row r="1697" spans="2:12" ht="15" x14ac:dyDescent="0.25">
      <c r="B1697" s="31" t="s">
        <v>433</v>
      </c>
      <c r="C1697" s="270">
        <f>C$65</f>
        <v>0</v>
      </c>
      <c r="D1697" s="142"/>
      <c r="E1697" s="142"/>
      <c r="F1697" s="144"/>
      <c r="G1697" s="142"/>
      <c r="H1697" s="142"/>
      <c r="I1697" s="153"/>
      <c r="J1697" s="92">
        <f t="shared" si="269"/>
        <v>0</v>
      </c>
      <c r="K1697" s="93">
        <f>K$65</f>
        <v>0</v>
      </c>
      <c r="L1697" s="94">
        <f t="shared" si="270"/>
        <v>0</v>
      </c>
    </row>
    <row r="1698" spans="2:12" ht="15" x14ac:dyDescent="0.25">
      <c r="B1698" s="31" t="s">
        <v>434</v>
      </c>
      <c r="C1698" s="270">
        <f>C$66</f>
        <v>0</v>
      </c>
      <c r="D1698" s="142"/>
      <c r="E1698" s="142"/>
      <c r="F1698" s="144"/>
      <c r="G1698" s="142"/>
      <c r="H1698" s="142"/>
      <c r="I1698" s="153"/>
      <c r="J1698" s="92">
        <f t="shared" si="269"/>
        <v>0</v>
      </c>
      <c r="K1698" s="97">
        <f>K$66</f>
        <v>0</v>
      </c>
      <c r="L1698" s="94">
        <f t="shared" si="270"/>
        <v>0</v>
      </c>
    </row>
    <row r="1699" spans="2:12" ht="15" x14ac:dyDescent="0.25">
      <c r="B1699" s="31" t="s">
        <v>593</v>
      </c>
      <c r="C1699" s="270">
        <f>C$67</f>
        <v>0</v>
      </c>
      <c r="D1699" s="142"/>
      <c r="E1699" s="142"/>
      <c r="F1699" s="144"/>
      <c r="G1699" s="142"/>
      <c r="H1699" s="142"/>
      <c r="I1699" s="153"/>
      <c r="J1699" s="92">
        <f>IF(G1699&gt;0,(D1699*(F1699/G1699)),0)</f>
        <v>0</v>
      </c>
      <c r="K1699" s="97">
        <f>K$67</f>
        <v>0</v>
      </c>
      <c r="L1699" s="94">
        <f>IF(K1699&gt;0,((J1699/K1699)*I1699),0)</f>
        <v>0</v>
      </c>
    </row>
    <row r="1700" spans="2:12" ht="15" x14ac:dyDescent="0.25">
      <c r="B1700" s="31" t="s">
        <v>594</v>
      </c>
      <c r="C1700" s="270">
        <f>C$68</f>
        <v>0</v>
      </c>
      <c r="D1700" s="142"/>
      <c r="E1700" s="142"/>
      <c r="F1700" s="144"/>
      <c r="G1700" s="142"/>
      <c r="H1700" s="142"/>
      <c r="I1700" s="153"/>
      <c r="J1700" s="92">
        <f t="shared" ref="J1700:J1711" si="271">IF(G1700&gt;0,(D1700*(F1700/G1700)),0)</f>
        <v>0</v>
      </c>
      <c r="K1700" s="93">
        <f>K$68</f>
        <v>0</v>
      </c>
      <c r="L1700" s="94">
        <f t="shared" ref="L1700:L1711" si="272">IF(K1700&gt;0,((J1700/K1700)*I1700),0)</f>
        <v>0</v>
      </c>
    </row>
    <row r="1701" spans="2:12" ht="15" x14ac:dyDescent="0.25">
      <c r="B1701" s="31" t="s">
        <v>595</v>
      </c>
      <c r="C1701" s="270">
        <f>C$69</f>
        <v>0</v>
      </c>
      <c r="D1701" s="142"/>
      <c r="E1701" s="142"/>
      <c r="F1701" s="144"/>
      <c r="G1701" s="142"/>
      <c r="H1701" s="142"/>
      <c r="I1701" s="153"/>
      <c r="J1701" s="92">
        <f t="shared" si="271"/>
        <v>0</v>
      </c>
      <c r="K1701" s="97">
        <f>K$69</f>
        <v>0</v>
      </c>
      <c r="L1701" s="94">
        <f t="shared" si="272"/>
        <v>0</v>
      </c>
    </row>
    <row r="1702" spans="2:12" ht="15" x14ac:dyDescent="0.25">
      <c r="B1702" s="31" t="s">
        <v>596</v>
      </c>
      <c r="C1702" s="270">
        <f>C$70</f>
        <v>0</v>
      </c>
      <c r="D1702" s="142"/>
      <c r="E1702" s="142"/>
      <c r="F1702" s="144"/>
      <c r="G1702" s="142"/>
      <c r="H1702" s="142"/>
      <c r="I1702" s="153"/>
      <c r="J1702" s="92">
        <f t="shared" si="271"/>
        <v>0</v>
      </c>
      <c r="K1702" s="97">
        <f>K$70</f>
        <v>0</v>
      </c>
      <c r="L1702" s="94">
        <f t="shared" si="272"/>
        <v>0</v>
      </c>
    </row>
    <row r="1703" spans="2:12" ht="15" x14ac:dyDescent="0.25">
      <c r="B1703" s="31" t="s">
        <v>597</v>
      </c>
      <c r="C1703" s="270">
        <f>C$71</f>
        <v>0</v>
      </c>
      <c r="D1703" s="142"/>
      <c r="E1703" s="142"/>
      <c r="F1703" s="144"/>
      <c r="G1703" s="142"/>
      <c r="H1703" s="142"/>
      <c r="I1703" s="153"/>
      <c r="J1703" s="92">
        <f t="shared" si="271"/>
        <v>0</v>
      </c>
      <c r="K1703" s="93">
        <f>K$71</f>
        <v>0</v>
      </c>
      <c r="L1703" s="94">
        <f t="shared" si="272"/>
        <v>0</v>
      </c>
    </row>
    <row r="1704" spans="2:12" ht="15" x14ac:dyDescent="0.25">
      <c r="B1704" s="31" t="s">
        <v>598</v>
      </c>
      <c r="C1704" s="270">
        <f>C$72</f>
        <v>0</v>
      </c>
      <c r="D1704" s="142"/>
      <c r="E1704" s="142"/>
      <c r="F1704" s="144"/>
      <c r="G1704" s="142"/>
      <c r="H1704" s="142"/>
      <c r="I1704" s="153"/>
      <c r="J1704" s="92">
        <f t="shared" si="271"/>
        <v>0</v>
      </c>
      <c r="K1704" s="97">
        <f>K$72</f>
        <v>0</v>
      </c>
      <c r="L1704" s="94">
        <f t="shared" si="272"/>
        <v>0</v>
      </c>
    </row>
    <row r="1705" spans="2:12" ht="15" x14ac:dyDescent="0.25">
      <c r="B1705" s="31" t="s">
        <v>599</v>
      </c>
      <c r="C1705" s="270">
        <f>C$73</f>
        <v>0</v>
      </c>
      <c r="D1705" s="142"/>
      <c r="E1705" s="142"/>
      <c r="F1705" s="144"/>
      <c r="G1705" s="142"/>
      <c r="H1705" s="142"/>
      <c r="I1705" s="153"/>
      <c r="J1705" s="92">
        <f t="shared" si="271"/>
        <v>0</v>
      </c>
      <c r="K1705" s="97">
        <f>K$73</f>
        <v>0</v>
      </c>
      <c r="L1705" s="94">
        <f t="shared" si="272"/>
        <v>0</v>
      </c>
    </row>
    <row r="1706" spans="2:12" ht="15" x14ac:dyDescent="0.25">
      <c r="B1706" s="31" t="s">
        <v>454</v>
      </c>
      <c r="C1706" s="270">
        <f>C$74</f>
        <v>0</v>
      </c>
      <c r="D1706" s="142"/>
      <c r="E1706" s="142"/>
      <c r="F1706" s="144"/>
      <c r="G1706" s="142"/>
      <c r="H1706" s="142"/>
      <c r="I1706" s="153"/>
      <c r="J1706" s="92">
        <f t="shared" si="271"/>
        <v>0</v>
      </c>
      <c r="K1706" s="93">
        <f>K$74</f>
        <v>0</v>
      </c>
      <c r="L1706" s="94">
        <f t="shared" si="272"/>
        <v>0</v>
      </c>
    </row>
    <row r="1707" spans="2:12" ht="15" x14ac:dyDescent="0.25">
      <c r="B1707" s="31" t="s">
        <v>455</v>
      </c>
      <c r="C1707" s="270">
        <f>C$75</f>
        <v>0</v>
      </c>
      <c r="D1707" s="142"/>
      <c r="E1707" s="142"/>
      <c r="F1707" s="144"/>
      <c r="G1707" s="142"/>
      <c r="H1707" s="142"/>
      <c r="I1707" s="153"/>
      <c r="J1707" s="92">
        <f t="shared" si="271"/>
        <v>0</v>
      </c>
      <c r="K1707" s="97">
        <f>K$75</f>
        <v>0</v>
      </c>
      <c r="L1707" s="94">
        <f t="shared" si="272"/>
        <v>0</v>
      </c>
    </row>
    <row r="1708" spans="2:12" ht="15" x14ac:dyDescent="0.25">
      <c r="B1708" s="31" t="s">
        <v>456</v>
      </c>
      <c r="C1708" s="270">
        <f>C$76</f>
        <v>0</v>
      </c>
      <c r="D1708" s="142"/>
      <c r="E1708" s="142"/>
      <c r="F1708" s="144"/>
      <c r="G1708" s="142"/>
      <c r="H1708" s="142"/>
      <c r="I1708" s="153"/>
      <c r="J1708" s="92">
        <f t="shared" si="271"/>
        <v>0</v>
      </c>
      <c r="K1708" s="97">
        <f>K$76</f>
        <v>0</v>
      </c>
      <c r="L1708" s="94">
        <f t="shared" si="272"/>
        <v>0</v>
      </c>
    </row>
    <row r="1709" spans="2:12" ht="15" x14ac:dyDescent="0.25">
      <c r="B1709" s="31" t="s">
        <v>457</v>
      </c>
      <c r="C1709" s="270">
        <f>C$77</f>
        <v>0</v>
      </c>
      <c r="D1709" s="142"/>
      <c r="E1709" s="142"/>
      <c r="F1709" s="144"/>
      <c r="G1709" s="142"/>
      <c r="H1709" s="142"/>
      <c r="I1709" s="153"/>
      <c r="J1709" s="92">
        <f t="shared" si="271"/>
        <v>0</v>
      </c>
      <c r="K1709" s="93">
        <f>K$77</f>
        <v>0</v>
      </c>
      <c r="L1709" s="94">
        <f t="shared" si="272"/>
        <v>0</v>
      </c>
    </row>
    <row r="1710" spans="2:12" ht="15" x14ac:dyDescent="0.25">
      <c r="B1710" s="31" t="s">
        <v>458</v>
      </c>
      <c r="C1710" s="270">
        <f>C$78</f>
        <v>0</v>
      </c>
      <c r="D1710" s="142"/>
      <c r="E1710" s="142"/>
      <c r="F1710" s="144"/>
      <c r="G1710" s="142"/>
      <c r="H1710" s="142"/>
      <c r="I1710" s="153"/>
      <c r="J1710" s="92">
        <f t="shared" si="271"/>
        <v>0</v>
      </c>
      <c r="K1710" s="97">
        <f>K$78</f>
        <v>0</v>
      </c>
      <c r="L1710" s="94">
        <f t="shared" si="272"/>
        <v>0</v>
      </c>
    </row>
    <row r="1711" spans="2:12" ht="15" x14ac:dyDescent="0.25">
      <c r="B1711" s="31" t="s">
        <v>459</v>
      </c>
      <c r="C1711" s="270">
        <f>C$79</f>
        <v>0</v>
      </c>
      <c r="D1711" s="142"/>
      <c r="E1711" s="142"/>
      <c r="F1711" s="144"/>
      <c r="G1711" s="142"/>
      <c r="H1711" s="142"/>
      <c r="I1711" s="153"/>
      <c r="J1711" s="92">
        <f t="shared" si="271"/>
        <v>0</v>
      </c>
      <c r="K1711" s="97">
        <f>K$79</f>
        <v>0</v>
      </c>
      <c r="L1711" s="94">
        <f t="shared" si="272"/>
        <v>0</v>
      </c>
    </row>
    <row r="1712" spans="2:12" ht="15" x14ac:dyDescent="0.25">
      <c r="B1712" s="31" t="s">
        <v>460</v>
      </c>
      <c r="C1712" s="270">
        <f>C$80</f>
        <v>0</v>
      </c>
      <c r="D1712" s="142"/>
      <c r="E1712" s="142"/>
      <c r="F1712" s="144"/>
      <c r="G1712" s="142"/>
      <c r="H1712" s="142"/>
      <c r="I1712" s="153"/>
      <c r="J1712" s="92">
        <f>IF(G1712&gt;0,(D1712*(F1712/G1712)),0)</f>
        <v>0</v>
      </c>
      <c r="K1712" s="93">
        <f>K$80</f>
        <v>0</v>
      </c>
      <c r="L1712" s="94">
        <f>IF(K1712&gt;0,((J1712/K1712)*I1712),0)</f>
        <v>0</v>
      </c>
    </row>
    <row r="1713" spans="2:12" ht="15" x14ac:dyDescent="0.25">
      <c r="B1713" s="31" t="s">
        <v>461</v>
      </c>
      <c r="C1713" s="270">
        <f>C$81</f>
        <v>0</v>
      </c>
      <c r="D1713" s="142"/>
      <c r="E1713" s="142"/>
      <c r="F1713" s="144"/>
      <c r="G1713" s="142"/>
      <c r="H1713" s="142"/>
      <c r="I1713" s="153"/>
      <c r="J1713" s="92">
        <f t="shared" ref="J1713:J1723" si="273">IF(G1713&gt;0,(D1713*(F1713/G1713)),0)</f>
        <v>0</v>
      </c>
      <c r="K1713" s="97">
        <f>K$81</f>
        <v>0</v>
      </c>
      <c r="L1713" s="94">
        <f t="shared" ref="L1713:L1723" si="274">IF(K1713&gt;0,((J1713/K1713)*I1713),0)</f>
        <v>0</v>
      </c>
    </row>
    <row r="1714" spans="2:12" ht="15" x14ac:dyDescent="0.25">
      <c r="B1714" s="31" t="s">
        <v>462</v>
      </c>
      <c r="C1714" s="270">
        <f>C$82</f>
        <v>0</v>
      </c>
      <c r="D1714" s="142"/>
      <c r="E1714" s="142"/>
      <c r="F1714" s="144"/>
      <c r="G1714" s="142"/>
      <c r="H1714" s="142"/>
      <c r="I1714" s="153"/>
      <c r="J1714" s="92">
        <f t="shared" si="273"/>
        <v>0</v>
      </c>
      <c r="K1714" s="97">
        <f>K$82</f>
        <v>0</v>
      </c>
      <c r="L1714" s="94">
        <f t="shared" si="274"/>
        <v>0</v>
      </c>
    </row>
    <row r="1715" spans="2:12" ht="15" x14ac:dyDescent="0.25">
      <c r="B1715" s="31" t="s">
        <v>463</v>
      </c>
      <c r="C1715" s="270">
        <f>C$83</f>
        <v>0</v>
      </c>
      <c r="D1715" s="142"/>
      <c r="E1715" s="142"/>
      <c r="F1715" s="144"/>
      <c r="G1715" s="142"/>
      <c r="H1715" s="142"/>
      <c r="I1715" s="153"/>
      <c r="J1715" s="92">
        <f t="shared" si="273"/>
        <v>0</v>
      </c>
      <c r="K1715" s="93">
        <f>K$83</f>
        <v>0</v>
      </c>
      <c r="L1715" s="94">
        <f t="shared" si="274"/>
        <v>0</v>
      </c>
    </row>
    <row r="1716" spans="2:12" ht="15" x14ac:dyDescent="0.25">
      <c r="B1716" s="31" t="s">
        <v>464</v>
      </c>
      <c r="C1716" s="270">
        <f>C$84</f>
        <v>0</v>
      </c>
      <c r="D1716" s="142"/>
      <c r="E1716" s="142"/>
      <c r="F1716" s="144"/>
      <c r="G1716" s="142"/>
      <c r="H1716" s="142"/>
      <c r="I1716" s="153"/>
      <c r="J1716" s="92">
        <f t="shared" si="273"/>
        <v>0</v>
      </c>
      <c r="K1716" s="97">
        <f>K$84</f>
        <v>0</v>
      </c>
      <c r="L1716" s="94">
        <f t="shared" si="274"/>
        <v>0</v>
      </c>
    </row>
    <row r="1717" spans="2:12" ht="15" x14ac:dyDescent="0.25">
      <c r="B1717" s="31" t="s">
        <v>465</v>
      </c>
      <c r="C1717" s="270">
        <f>C$85</f>
        <v>0</v>
      </c>
      <c r="D1717" s="142"/>
      <c r="E1717" s="142"/>
      <c r="F1717" s="144"/>
      <c r="G1717" s="142"/>
      <c r="H1717" s="142"/>
      <c r="I1717" s="153"/>
      <c r="J1717" s="92">
        <f t="shared" si="273"/>
        <v>0</v>
      </c>
      <c r="K1717" s="97">
        <f>K$85</f>
        <v>0</v>
      </c>
      <c r="L1717" s="94">
        <f t="shared" si="274"/>
        <v>0</v>
      </c>
    </row>
    <row r="1718" spans="2:12" ht="15" x14ac:dyDescent="0.25">
      <c r="B1718" s="31" t="s">
        <v>466</v>
      </c>
      <c r="C1718" s="270">
        <f>C$86</f>
        <v>0</v>
      </c>
      <c r="D1718" s="142"/>
      <c r="E1718" s="142"/>
      <c r="F1718" s="144"/>
      <c r="G1718" s="142"/>
      <c r="H1718" s="142"/>
      <c r="I1718" s="153"/>
      <c r="J1718" s="92">
        <f t="shared" si="273"/>
        <v>0</v>
      </c>
      <c r="K1718" s="93">
        <f>K$86</f>
        <v>0</v>
      </c>
      <c r="L1718" s="94">
        <f t="shared" si="274"/>
        <v>0</v>
      </c>
    </row>
    <row r="1719" spans="2:12" ht="15" x14ac:dyDescent="0.25">
      <c r="B1719" s="31" t="s">
        <v>467</v>
      </c>
      <c r="C1719" s="270">
        <f>C$87</f>
        <v>0</v>
      </c>
      <c r="D1719" s="142"/>
      <c r="E1719" s="142"/>
      <c r="F1719" s="144"/>
      <c r="G1719" s="142"/>
      <c r="H1719" s="142"/>
      <c r="I1719" s="153"/>
      <c r="J1719" s="92">
        <f t="shared" si="273"/>
        <v>0</v>
      </c>
      <c r="K1719" s="97">
        <f>K$87</f>
        <v>0</v>
      </c>
      <c r="L1719" s="94">
        <f t="shared" si="274"/>
        <v>0</v>
      </c>
    </row>
    <row r="1720" spans="2:12" ht="15" x14ac:dyDescent="0.25">
      <c r="B1720" s="31" t="s">
        <v>468</v>
      </c>
      <c r="C1720" s="270">
        <f>C$88</f>
        <v>0</v>
      </c>
      <c r="D1720" s="142"/>
      <c r="E1720" s="142"/>
      <c r="F1720" s="144"/>
      <c r="G1720" s="142"/>
      <c r="H1720" s="142"/>
      <c r="I1720" s="153"/>
      <c r="J1720" s="92">
        <f t="shared" si="273"/>
        <v>0</v>
      </c>
      <c r="K1720" s="97">
        <f>K$88</f>
        <v>0</v>
      </c>
      <c r="L1720" s="94">
        <f t="shared" si="274"/>
        <v>0</v>
      </c>
    </row>
    <row r="1721" spans="2:12" ht="15" x14ac:dyDescent="0.25">
      <c r="B1721" s="31" t="s">
        <v>469</v>
      </c>
      <c r="C1721" s="270">
        <f>C$89</f>
        <v>0</v>
      </c>
      <c r="D1721" s="142"/>
      <c r="E1721" s="142"/>
      <c r="F1721" s="144"/>
      <c r="G1721" s="142"/>
      <c r="H1721" s="142"/>
      <c r="I1721" s="153"/>
      <c r="J1721" s="92">
        <f t="shared" si="273"/>
        <v>0</v>
      </c>
      <c r="K1721" s="93">
        <f>K$89</f>
        <v>0</v>
      </c>
      <c r="L1721" s="94">
        <f t="shared" si="274"/>
        <v>0</v>
      </c>
    </row>
    <row r="1722" spans="2:12" ht="15" x14ac:dyDescent="0.25">
      <c r="B1722" s="31" t="s">
        <v>470</v>
      </c>
      <c r="C1722" s="270">
        <f>C$90</f>
        <v>0</v>
      </c>
      <c r="D1722" s="142"/>
      <c r="E1722" s="142"/>
      <c r="F1722" s="144"/>
      <c r="G1722" s="142"/>
      <c r="H1722" s="142"/>
      <c r="I1722" s="153"/>
      <c r="J1722" s="92">
        <f t="shared" si="273"/>
        <v>0</v>
      </c>
      <c r="K1722" s="97">
        <f>K$90</f>
        <v>0</v>
      </c>
      <c r="L1722" s="94">
        <f t="shared" si="274"/>
        <v>0</v>
      </c>
    </row>
    <row r="1723" spans="2:12" ht="15" x14ac:dyDescent="0.25">
      <c r="B1723" s="31" t="s">
        <v>471</v>
      </c>
      <c r="C1723" s="270">
        <f>C$91</f>
        <v>0</v>
      </c>
      <c r="D1723" s="142"/>
      <c r="E1723" s="142"/>
      <c r="F1723" s="144"/>
      <c r="G1723" s="142"/>
      <c r="H1723" s="142"/>
      <c r="I1723" s="153"/>
      <c r="J1723" s="92">
        <f t="shared" si="273"/>
        <v>0</v>
      </c>
      <c r="K1723" s="97">
        <f>K$91</f>
        <v>0</v>
      </c>
      <c r="L1723" s="94">
        <f t="shared" si="274"/>
        <v>0</v>
      </c>
    </row>
    <row r="1724" spans="2:12" ht="15" x14ac:dyDescent="0.25">
      <c r="B1724" s="31" t="s">
        <v>472</v>
      </c>
      <c r="C1724" s="270">
        <f>C$92</f>
        <v>0</v>
      </c>
      <c r="D1724" s="142"/>
      <c r="E1724" s="142"/>
      <c r="F1724" s="144"/>
      <c r="G1724" s="142"/>
      <c r="H1724" s="142"/>
      <c r="I1724" s="153"/>
      <c r="J1724" s="92">
        <f>IF(G1724&gt;0,(D1724*(F1724/G1724)),0)</f>
        <v>0</v>
      </c>
      <c r="K1724" s="93">
        <f>K$92</f>
        <v>0</v>
      </c>
      <c r="L1724" s="94">
        <f>IF(K1724&gt;0,((J1724/K1724)*I1724),0)</f>
        <v>0</v>
      </c>
    </row>
    <row r="1725" spans="2:12" ht="15" x14ac:dyDescent="0.25">
      <c r="B1725" s="31" t="s">
        <v>473</v>
      </c>
      <c r="C1725" s="270">
        <f>C$93</f>
        <v>0</v>
      </c>
      <c r="D1725" s="142"/>
      <c r="E1725" s="142"/>
      <c r="F1725" s="144"/>
      <c r="G1725" s="142"/>
      <c r="H1725" s="142"/>
      <c r="I1725" s="153"/>
      <c r="J1725" s="92">
        <f t="shared" ref="J1725:J1736" si="275">IF(G1725&gt;0,(D1725*(F1725/G1725)),0)</f>
        <v>0</v>
      </c>
      <c r="K1725" s="97">
        <f>K$93</f>
        <v>0</v>
      </c>
      <c r="L1725" s="94">
        <f t="shared" ref="L1725:L1736" si="276">IF(K1725&gt;0,((J1725/K1725)*I1725),0)</f>
        <v>0</v>
      </c>
    </row>
    <row r="1726" spans="2:12" ht="15" x14ac:dyDescent="0.25">
      <c r="B1726" s="31" t="s">
        <v>474</v>
      </c>
      <c r="C1726" s="270">
        <f>C$94</f>
        <v>0</v>
      </c>
      <c r="D1726" s="142"/>
      <c r="E1726" s="142"/>
      <c r="F1726" s="144"/>
      <c r="G1726" s="142"/>
      <c r="H1726" s="142"/>
      <c r="I1726" s="153"/>
      <c r="J1726" s="92">
        <f t="shared" si="275"/>
        <v>0</v>
      </c>
      <c r="K1726" s="97">
        <f>K$94</f>
        <v>0</v>
      </c>
      <c r="L1726" s="94">
        <f t="shared" si="276"/>
        <v>0</v>
      </c>
    </row>
    <row r="1727" spans="2:12" ht="15" x14ac:dyDescent="0.25">
      <c r="B1727" s="31" t="s">
        <v>475</v>
      </c>
      <c r="C1727" s="270">
        <f>C$95</f>
        <v>0</v>
      </c>
      <c r="D1727" s="142"/>
      <c r="E1727" s="142"/>
      <c r="F1727" s="144"/>
      <c r="G1727" s="142"/>
      <c r="H1727" s="142"/>
      <c r="I1727" s="153"/>
      <c r="J1727" s="92">
        <f t="shared" si="275"/>
        <v>0</v>
      </c>
      <c r="K1727" s="93">
        <f>K$95</f>
        <v>0</v>
      </c>
      <c r="L1727" s="94">
        <f t="shared" si="276"/>
        <v>0</v>
      </c>
    </row>
    <row r="1728" spans="2:12" ht="15" x14ac:dyDescent="0.25">
      <c r="B1728" s="31" t="s">
        <v>476</v>
      </c>
      <c r="C1728" s="270">
        <f>C$96</f>
        <v>0</v>
      </c>
      <c r="D1728" s="142"/>
      <c r="E1728" s="142"/>
      <c r="F1728" s="144"/>
      <c r="G1728" s="142"/>
      <c r="H1728" s="142"/>
      <c r="I1728" s="153"/>
      <c r="J1728" s="92">
        <f t="shared" si="275"/>
        <v>0</v>
      </c>
      <c r="K1728" s="97">
        <f>K$96</f>
        <v>0</v>
      </c>
      <c r="L1728" s="94">
        <f t="shared" si="276"/>
        <v>0</v>
      </c>
    </row>
    <row r="1729" spans="2:12" ht="15" x14ac:dyDescent="0.25">
      <c r="B1729" s="31" t="s">
        <v>477</v>
      </c>
      <c r="C1729" s="270">
        <f>C$97</f>
        <v>0</v>
      </c>
      <c r="D1729" s="142"/>
      <c r="E1729" s="142"/>
      <c r="F1729" s="144"/>
      <c r="G1729" s="142"/>
      <c r="H1729" s="142"/>
      <c r="I1729" s="153"/>
      <c r="J1729" s="92">
        <f t="shared" si="275"/>
        <v>0</v>
      </c>
      <c r="K1729" s="97">
        <f>K$97</f>
        <v>0</v>
      </c>
      <c r="L1729" s="94">
        <f t="shared" si="276"/>
        <v>0</v>
      </c>
    </row>
    <row r="1730" spans="2:12" ht="15" x14ac:dyDescent="0.25">
      <c r="B1730" s="31" t="s">
        <v>478</v>
      </c>
      <c r="C1730" s="270">
        <f>C$98</f>
        <v>0</v>
      </c>
      <c r="D1730" s="142"/>
      <c r="E1730" s="142"/>
      <c r="F1730" s="144"/>
      <c r="G1730" s="142"/>
      <c r="H1730" s="142"/>
      <c r="I1730" s="153"/>
      <c r="J1730" s="92">
        <f t="shared" si="275"/>
        <v>0</v>
      </c>
      <c r="K1730" s="93">
        <f>K$98</f>
        <v>0</v>
      </c>
      <c r="L1730" s="94">
        <f t="shared" si="276"/>
        <v>0</v>
      </c>
    </row>
    <row r="1731" spans="2:12" ht="15" x14ac:dyDescent="0.25">
      <c r="B1731" s="31" t="s">
        <v>479</v>
      </c>
      <c r="C1731" s="270">
        <f>C$99</f>
        <v>0</v>
      </c>
      <c r="D1731" s="142"/>
      <c r="E1731" s="142"/>
      <c r="F1731" s="144"/>
      <c r="G1731" s="142"/>
      <c r="H1731" s="142"/>
      <c r="I1731" s="153"/>
      <c r="J1731" s="92">
        <f t="shared" si="275"/>
        <v>0</v>
      </c>
      <c r="K1731" s="97">
        <f>K$99</f>
        <v>0</v>
      </c>
      <c r="L1731" s="94">
        <f t="shared" si="276"/>
        <v>0</v>
      </c>
    </row>
    <row r="1732" spans="2:12" ht="15" x14ac:dyDescent="0.25">
      <c r="B1732" s="31" t="s">
        <v>480</v>
      </c>
      <c r="C1732" s="270">
        <f>C$100</f>
        <v>0</v>
      </c>
      <c r="D1732" s="142"/>
      <c r="E1732" s="142"/>
      <c r="F1732" s="144"/>
      <c r="G1732" s="142"/>
      <c r="H1732" s="142"/>
      <c r="I1732" s="153"/>
      <c r="J1732" s="92">
        <f t="shared" si="275"/>
        <v>0</v>
      </c>
      <c r="K1732" s="97">
        <f>K$100</f>
        <v>0</v>
      </c>
      <c r="L1732" s="94">
        <f t="shared" si="276"/>
        <v>0</v>
      </c>
    </row>
    <row r="1733" spans="2:12" ht="15" x14ac:dyDescent="0.25">
      <c r="B1733" s="31" t="s">
        <v>481</v>
      </c>
      <c r="C1733" s="270">
        <f>C$101</f>
        <v>0</v>
      </c>
      <c r="D1733" s="142"/>
      <c r="E1733" s="142"/>
      <c r="F1733" s="144"/>
      <c r="G1733" s="142"/>
      <c r="H1733" s="142"/>
      <c r="I1733" s="153"/>
      <c r="J1733" s="92">
        <f t="shared" si="275"/>
        <v>0</v>
      </c>
      <c r="K1733" s="93">
        <f>K$101</f>
        <v>0</v>
      </c>
      <c r="L1733" s="94">
        <f t="shared" si="276"/>
        <v>0</v>
      </c>
    </row>
    <row r="1734" spans="2:12" ht="15" x14ac:dyDescent="0.25">
      <c r="B1734" s="31" t="s">
        <v>482</v>
      </c>
      <c r="C1734" s="270">
        <f>C$102</f>
        <v>0</v>
      </c>
      <c r="D1734" s="142"/>
      <c r="E1734" s="142"/>
      <c r="F1734" s="144"/>
      <c r="G1734" s="142"/>
      <c r="H1734" s="142"/>
      <c r="I1734" s="153"/>
      <c r="J1734" s="92">
        <f t="shared" si="275"/>
        <v>0</v>
      </c>
      <c r="K1734" s="97">
        <f>K$102</f>
        <v>0</v>
      </c>
      <c r="L1734" s="94">
        <f t="shared" si="276"/>
        <v>0</v>
      </c>
    </row>
    <row r="1735" spans="2:12" ht="15" x14ac:dyDescent="0.25">
      <c r="B1735" s="31" t="s">
        <v>483</v>
      </c>
      <c r="C1735" s="270">
        <f>C$103</f>
        <v>0</v>
      </c>
      <c r="D1735" s="142"/>
      <c r="E1735" s="142"/>
      <c r="F1735" s="144"/>
      <c r="G1735" s="142"/>
      <c r="H1735" s="142"/>
      <c r="I1735" s="153"/>
      <c r="J1735" s="92">
        <f t="shared" si="275"/>
        <v>0</v>
      </c>
      <c r="K1735" s="97">
        <f>K$103</f>
        <v>0</v>
      </c>
      <c r="L1735" s="94">
        <f t="shared" si="276"/>
        <v>0</v>
      </c>
    </row>
    <row r="1736" spans="2:12" ht="15" x14ac:dyDescent="0.25">
      <c r="B1736" s="31" t="s">
        <v>484</v>
      </c>
      <c r="C1736" s="270">
        <f>C$104</f>
        <v>0</v>
      </c>
      <c r="D1736" s="142"/>
      <c r="E1736" s="142"/>
      <c r="F1736" s="144"/>
      <c r="G1736" s="142"/>
      <c r="H1736" s="142"/>
      <c r="I1736" s="153"/>
      <c r="J1736" s="92">
        <f t="shared" si="275"/>
        <v>0</v>
      </c>
      <c r="K1736" s="93">
        <f>K$104</f>
        <v>0</v>
      </c>
      <c r="L1736" s="94">
        <f t="shared" si="276"/>
        <v>0</v>
      </c>
    </row>
    <row r="1737" spans="2:12" x14ac:dyDescent="0.2">
      <c r="C1737" s="31"/>
    </row>
    <row r="1738" spans="2:12" ht="15" x14ac:dyDescent="0.25">
      <c r="C1738" s="279" t="s">
        <v>655</v>
      </c>
      <c r="D1738" s="280"/>
      <c r="E1738" s="280"/>
      <c r="F1738" s="280"/>
      <c r="G1738" s="280"/>
      <c r="H1738" s="280"/>
      <c r="I1738" s="280"/>
      <c r="J1738" s="280"/>
      <c r="K1738" s="280"/>
      <c r="L1738" s="281"/>
    </row>
    <row r="1739" spans="2:12" ht="15" x14ac:dyDescent="0.25">
      <c r="B1739" s="31" t="s">
        <v>42</v>
      </c>
      <c r="C1739" s="270">
        <f>C$5</f>
        <v>0</v>
      </c>
      <c r="D1739" s="142"/>
      <c r="E1739" s="142"/>
      <c r="F1739" s="144"/>
      <c r="G1739" s="142"/>
      <c r="H1739" s="142"/>
      <c r="I1739" s="153"/>
      <c r="J1739" s="92">
        <f>IF(G1739&gt;0,(D1739*(F1739/G1739)),0)</f>
        <v>0</v>
      </c>
      <c r="K1739" s="93">
        <f>K$5</f>
        <v>0</v>
      </c>
      <c r="L1739" s="94">
        <f>IF(K1739&gt;0,((J1739/K1739)*I1739),0)</f>
        <v>0</v>
      </c>
    </row>
    <row r="1740" spans="2:12" ht="15" x14ac:dyDescent="0.25">
      <c r="B1740" s="31" t="s">
        <v>43</v>
      </c>
      <c r="C1740" s="270">
        <f>C$6</f>
        <v>0</v>
      </c>
      <c r="D1740" s="142"/>
      <c r="E1740" s="142"/>
      <c r="F1740" s="144"/>
      <c r="G1740" s="142"/>
      <c r="H1740" s="142"/>
      <c r="I1740" s="153"/>
      <c r="J1740" s="92">
        <f t="shared" ref="J1740:J1750" si="277">IF(G1740&gt;0,(D1740*(F1740/G1740)),0)</f>
        <v>0</v>
      </c>
      <c r="K1740" s="97">
        <f>K$6</f>
        <v>0</v>
      </c>
      <c r="L1740" s="94">
        <f t="shared" ref="L1740:L1750" si="278">IF(K1740&gt;0,((J1740/K1740)*I1740),0)</f>
        <v>0</v>
      </c>
    </row>
    <row r="1741" spans="2:12" ht="15" x14ac:dyDescent="0.25">
      <c r="B1741" s="31" t="s">
        <v>44</v>
      </c>
      <c r="C1741" s="270">
        <f>C$7</f>
        <v>0</v>
      </c>
      <c r="D1741" s="142"/>
      <c r="E1741" s="142"/>
      <c r="F1741" s="144"/>
      <c r="G1741" s="142"/>
      <c r="H1741" s="142"/>
      <c r="I1741" s="153"/>
      <c r="J1741" s="92">
        <f t="shared" si="277"/>
        <v>0</v>
      </c>
      <c r="K1741" s="97">
        <f>K$7</f>
        <v>0</v>
      </c>
      <c r="L1741" s="94">
        <f t="shared" si="278"/>
        <v>0</v>
      </c>
    </row>
    <row r="1742" spans="2:12" ht="15" x14ac:dyDescent="0.25">
      <c r="B1742" s="31" t="s">
        <v>45</v>
      </c>
      <c r="C1742" s="270">
        <f>C$8</f>
        <v>0</v>
      </c>
      <c r="D1742" s="142"/>
      <c r="E1742" s="142"/>
      <c r="F1742" s="144"/>
      <c r="G1742" s="142"/>
      <c r="H1742" s="142"/>
      <c r="I1742" s="153"/>
      <c r="J1742" s="92">
        <f t="shared" si="277"/>
        <v>0</v>
      </c>
      <c r="K1742" s="93">
        <f>K$8</f>
        <v>0</v>
      </c>
      <c r="L1742" s="94">
        <f t="shared" si="278"/>
        <v>0</v>
      </c>
    </row>
    <row r="1743" spans="2:12" ht="15" x14ac:dyDescent="0.25">
      <c r="B1743" s="31" t="s">
        <v>46</v>
      </c>
      <c r="C1743" s="270">
        <f>C$9</f>
        <v>0</v>
      </c>
      <c r="D1743" s="142"/>
      <c r="E1743" s="142"/>
      <c r="F1743" s="144"/>
      <c r="G1743" s="142"/>
      <c r="H1743" s="142"/>
      <c r="I1743" s="153"/>
      <c r="J1743" s="92">
        <f t="shared" si="277"/>
        <v>0</v>
      </c>
      <c r="K1743" s="97">
        <f>K$9</f>
        <v>0</v>
      </c>
      <c r="L1743" s="94">
        <f t="shared" si="278"/>
        <v>0</v>
      </c>
    </row>
    <row r="1744" spans="2:12" ht="15" x14ac:dyDescent="0.25">
      <c r="B1744" s="31" t="s">
        <v>47</v>
      </c>
      <c r="C1744" s="270">
        <f>C$10</f>
        <v>0</v>
      </c>
      <c r="D1744" s="142"/>
      <c r="E1744" s="142"/>
      <c r="F1744" s="144"/>
      <c r="G1744" s="142"/>
      <c r="H1744" s="142"/>
      <c r="I1744" s="153"/>
      <c r="J1744" s="92">
        <f t="shared" si="277"/>
        <v>0</v>
      </c>
      <c r="K1744" s="97">
        <f>K$10</f>
        <v>0</v>
      </c>
      <c r="L1744" s="94">
        <f t="shared" si="278"/>
        <v>0</v>
      </c>
    </row>
    <row r="1745" spans="2:12" ht="15" x14ac:dyDescent="0.25">
      <c r="B1745" s="31" t="s">
        <v>48</v>
      </c>
      <c r="C1745" s="270">
        <f>C$11</f>
        <v>0</v>
      </c>
      <c r="D1745" s="142"/>
      <c r="E1745" s="142"/>
      <c r="F1745" s="144"/>
      <c r="G1745" s="142"/>
      <c r="H1745" s="142"/>
      <c r="I1745" s="153"/>
      <c r="J1745" s="92">
        <f t="shared" si="277"/>
        <v>0</v>
      </c>
      <c r="K1745" s="93">
        <f>K$11</f>
        <v>0</v>
      </c>
      <c r="L1745" s="94">
        <f t="shared" si="278"/>
        <v>0</v>
      </c>
    </row>
    <row r="1746" spans="2:12" ht="15" x14ac:dyDescent="0.25">
      <c r="B1746" s="31" t="s">
        <v>49</v>
      </c>
      <c r="C1746" s="270">
        <f>C$12</f>
        <v>0</v>
      </c>
      <c r="D1746" s="142"/>
      <c r="E1746" s="142"/>
      <c r="F1746" s="144"/>
      <c r="G1746" s="142"/>
      <c r="H1746" s="142"/>
      <c r="I1746" s="153"/>
      <c r="J1746" s="92">
        <f t="shared" si="277"/>
        <v>0</v>
      </c>
      <c r="K1746" s="97">
        <f>K$12</f>
        <v>0</v>
      </c>
      <c r="L1746" s="94">
        <f t="shared" si="278"/>
        <v>0</v>
      </c>
    </row>
    <row r="1747" spans="2:12" ht="15" x14ac:dyDescent="0.25">
      <c r="B1747" s="31" t="s">
        <v>50</v>
      </c>
      <c r="C1747" s="270">
        <f>C$13</f>
        <v>0</v>
      </c>
      <c r="D1747" s="142"/>
      <c r="E1747" s="142"/>
      <c r="F1747" s="144"/>
      <c r="G1747" s="142"/>
      <c r="H1747" s="142"/>
      <c r="I1747" s="153"/>
      <c r="J1747" s="92">
        <f t="shared" si="277"/>
        <v>0</v>
      </c>
      <c r="K1747" s="97">
        <f>K$13</f>
        <v>0</v>
      </c>
      <c r="L1747" s="94">
        <f t="shared" si="278"/>
        <v>0</v>
      </c>
    </row>
    <row r="1748" spans="2:12" ht="15" x14ac:dyDescent="0.25">
      <c r="B1748" s="31" t="s">
        <v>51</v>
      </c>
      <c r="C1748" s="270">
        <f>C$14</f>
        <v>0</v>
      </c>
      <c r="D1748" s="142"/>
      <c r="E1748" s="142"/>
      <c r="F1748" s="144"/>
      <c r="G1748" s="142"/>
      <c r="H1748" s="142"/>
      <c r="I1748" s="153"/>
      <c r="J1748" s="92">
        <f t="shared" si="277"/>
        <v>0</v>
      </c>
      <c r="K1748" s="93">
        <f>K$14</f>
        <v>0</v>
      </c>
      <c r="L1748" s="94">
        <f t="shared" si="278"/>
        <v>0</v>
      </c>
    </row>
    <row r="1749" spans="2:12" ht="15" x14ac:dyDescent="0.25">
      <c r="B1749" s="31" t="s">
        <v>52</v>
      </c>
      <c r="C1749" s="270">
        <f>C$15</f>
        <v>0</v>
      </c>
      <c r="D1749" s="142"/>
      <c r="E1749" s="142"/>
      <c r="F1749" s="144"/>
      <c r="G1749" s="142"/>
      <c r="H1749" s="142"/>
      <c r="I1749" s="153"/>
      <c r="J1749" s="92">
        <f t="shared" si="277"/>
        <v>0</v>
      </c>
      <c r="K1749" s="97">
        <f>K$15</f>
        <v>0</v>
      </c>
      <c r="L1749" s="94">
        <f t="shared" si="278"/>
        <v>0</v>
      </c>
    </row>
    <row r="1750" spans="2:12" ht="15" x14ac:dyDescent="0.25">
      <c r="B1750" s="31" t="s">
        <v>53</v>
      </c>
      <c r="C1750" s="270">
        <f>C$16</f>
        <v>0</v>
      </c>
      <c r="D1750" s="142"/>
      <c r="E1750" s="142"/>
      <c r="F1750" s="144"/>
      <c r="G1750" s="142"/>
      <c r="H1750" s="142"/>
      <c r="I1750" s="153"/>
      <c r="J1750" s="92">
        <f t="shared" si="277"/>
        <v>0</v>
      </c>
      <c r="K1750" s="97">
        <f>K$16</f>
        <v>0</v>
      </c>
      <c r="L1750" s="94">
        <f t="shared" si="278"/>
        <v>0</v>
      </c>
    </row>
    <row r="1751" spans="2:12" ht="15" x14ac:dyDescent="0.25">
      <c r="B1751" s="31" t="s">
        <v>54</v>
      </c>
      <c r="C1751" s="270">
        <f>C$17</f>
        <v>0</v>
      </c>
      <c r="D1751" s="142"/>
      <c r="E1751" s="142"/>
      <c r="F1751" s="144"/>
      <c r="G1751" s="142"/>
      <c r="H1751" s="142"/>
      <c r="I1751" s="153"/>
      <c r="J1751" s="92">
        <f>IF(G1751&gt;0,(D1751*(F1751/G1751)),0)</f>
        <v>0</v>
      </c>
      <c r="K1751" s="93">
        <f>K$17</f>
        <v>0</v>
      </c>
      <c r="L1751" s="94">
        <f>IF(K1751&gt;0,((J1751/K1751)*I1751),0)</f>
        <v>0</v>
      </c>
    </row>
    <row r="1752" spans="2:12" ht="15" x14ac:dyDescent="0.25">
      <c r="B1752" s="31" t="s">
        <v>55</v>
      </c>
      <c r="C1752" s="270">
        <f>C$18</f>
        <v>0</v>
      </c>
      <c r="D1752" s="142"/>
      <c r="E1752" s="142"/>
      <c r="F1752" s="144"/>
      <c r="G1752" s="142"/>
      <c r="H1752" s="142"/>
      <c r="I1752" s="153"/>
      <c r="J1752" s="92">
        <f t="shared" ref="J1752:J1763" si="279">IF(G1752&gt;0,(D1752*(F1752/G1752)),0)</f>
        <v>0</v>
      </c>
      <c r="K1752" s="97">
        <f>K$18</f>
        <v>0</v>
      </c>
      <c r="L1752" s="94">
        <f t="shared" ref="L1752:L1763" si="280">IF(K1752&gt;0,((J1752/K1752)*I1752),0)</f>
        <v>0</v>
      </c>
    </row>
    <row r="1753" spans="2:12" ht="15" x14ac:dyDescent="0.25">
      <c r="B1753" s="31" t="s">
        <v>56</v>
      </c>
      <c r="C1753" s="270">
        <f>C$19</f>
        <v>0</v>
      </c>
      <c r="D1753" s="142"/>
      <c r="E1753" s="142"/>
      <c r="F1753" s="144"/>
      <c r="G1753" s="142"/>
      <c r="H1753" s="142"/>
      <c r="I1753" s="153"/>
      <c r="J1753" s="92">
        <f t="shared" si="279"/>
        <v>0</v>
      </c>
      <c r="K1753" s="97">
        <f>K$19</f>
        <v>0</v>
      </c>
      <c r="L1753" s="94">
        <f t="shared" si="280"/>
        <v>0</v>
      </c>
    </row>
    <row r="1754" spans="2:12" ht="15" x14ac:dyDescent="0.25">
      <c r="B1754" s="31" t="s">
        <v>57</v>
      </c>
      <c r="C1754" s="270">
        <f>C$20</f>
        <v>0</v>
      </c>
      <c r="D1754" s="142"/>
      <c r="E1754" s="142"/>
      <c r="F1754" s="144"/>
      <c r="G1754" s="142"/>
      <c r="H1754" s="142"/>
      <c r="I1754" s="153"/>
      <c r="J1754" s="92">
        <f t="shared" si="279"/>
        <v>0</v>
      </c>
      <c r="K1754" s="93">
        <f>K$20</f>
        <v>0</v>
      </c>
      <c r="L1754" s="94">
        <f t="shared" si="280"/>
        <v>0</v>
      </c>
    </row>
    <row r="1755" spans="2:12" ht="15" x14ac:dyDescent="0.25">
      <c r="B1755" s="31" t="s">
        <v>58</v>
      </c>
      <c r="C1755" s="270">
        <f>C$21</f>
        <v>0</v>
      </c>
      <c r="D1755" s="142"/>
      <c r="E1755" s="142"/>
      <c r="F1755" s="144"/>
      <c r="G1755" s="142"/>
      <c r="H1755" s="142"/>
      <c r="I1755" s="153"/>
      <c r="J1755" s="92">
        <f t="shared" si="279"/>
        <v>0</v>
      </c>
      <c r="K1755" s="97">
        <f>K$21</f>
        <v>0</v>
      </c>
      <c r="L1755" s="94">
        <f t="shared" si="280"/>
        <v>0</v>
      </c>
    </row>
    <row r="1756" spans="2:12" ht="15" x14ac:dyDescent="0.25">
      <c r="B1756" s="31" t="s">
        <v>59</v>
      </c>
      <c r="C1756" s="270">
        <f>C$22</f>
        <v>0</v>
      </c>
      <c r="D1756" s="142"/>
      <c r="E1756" s="142"/>
      <c r="F1756" s="144"/>
      <c r="G1756" s="142"/>
      <c r="H1756" s="142"/>
      <c r="I1756" s="153"/>
      <c r="J1756" s="92">
        <f t="shared" si="279"/>
        <v>0</v>
      </c>
      <c r="K1756" s="97">
        <f>K$22</f>
        <v>0</v>
      </c>
      <c r="L1756" s="94">
        <f t="shared" si="280"/>
        <v>0</v>
      </c>
    </row>
    <row r="1757" spans="2:12" ht="15" x14ac:dyDescent="0.25">
      <c r="B1757" s="31" t="s">
        <v>60</v>
      </c>
      <c r="C1757" s="270">
        <f>C$23</f>
        <v>0</v>
      </c>
      <c r="D1757" s="142"/>
      <c r="E1757" s="142"/>
      <c r="F1757" s="144"/>
      <c r="G1757" s="142"/>
      <c r="H1757" s="142"/>
      <c r="I1757" s="153"/>
      <c r="J1757" s="92">
        <f t="shared" si="279"/>
        <v>0</v>
      </c>
      <c r="K1757" s="93">
        <f>K$23</f>
        <v>0</v>
      </c>
      <c r="L1757" s="94">
        <f t="shared" si="280"/>
        <v>0</v>
      </c>
    </row>
    <row r="1758" spans="2:12" ht="15" x14ac:dyDescent="0.25">
      <c r="B1758" s="31" t="s">
        <v>61</v>
      </c>
      <c r="C1758" s="270">
        <f>C$24</f>
        <v>0</v>
      </c>
      <c r="D1758" s="142"/>
      <c r="E1758" s="142"/>
      <c r="F1758" s="144"/>
      <c r="G1758" s="142"/>
      <c r="H1758" s="142"/>
      <c r="I1758" s="153"/>
      <c r="J1758" s="92">
        <f t="shared" si="279"/>
        <v>0</v>
      </c>
      <c r="K1758" s="97">
        <f>K$24</f>
        <v>0</v>
      </c>
      <c r="L1758" s="94">
        <f t="shared" si="280"/>
        <v>0</v>
      </c>
    </row>
    <row r="1759" spans="2:12" ht="15" x14ac:dyDescent="0.25">
      <c r="B1759" s="31" t="s">
        <v>62</v>
      </c>
      <c r="C1759" s="270">
        <f>C$25</f>
        <v>0</v>
      </c>
      <c r="D1759" s="142"/>
      <c r="E1759" s="142"/>
      <c r="F1759" s="144"/>
      <c r="G1759" s="142"/>
      <c r="H1759" s="142"/>
      <c r="I1759" s="153"/>
      <c r="J1759" s="92">
        <f t="shared" si="279"/>
        <v>0</v>
      </c>
      <c r="K1759" s="97">
        <f>K$25</f>
        <v>0</v>
      </c>
      <c r="L1759" s="94">
        <f t="shared" si="280"/>
        <v>0</v>
      </c>
    </row>
    <row r="1760" spans="2:12" ht="15" x14ac:dyDescent="0.25">
      <c r="B1760" s="31" t="s">
        <v>63</v>
      </c>
      <c r="C1760" s="270">
        <f>C$26</f>
        <v>0</v>
      </c>
      <c r="D1760" s="142"/>
      <c r="E1760" s="142"/>
      <c r="F1760" s="144"/>
      <c r="G1760" s="142"/>
      <c r="H1760" s="142"/>
      <c r="I1760" s="153"/>
      <c r="J1760" s="92">
        <f t="shared" si="279"/>
        <v>0</v>
      </c>
      <c r="K1760" s="93">
        <f>K$26</f>
        <v>0</v>
      </c>
      <c r="L1760" s="94">
        <f t="shared" si="280"/>
        <v>0</v>
      </c>
    </row>
    <row r="1761" spans="2:12" ht="15" x14ac:dyDescent="0.25">
      <c r="B1761" s="31" t="s">
        <v>64</v>
      </c>
      <c r="C1761" s="270">
        <f>C$27</f>
        <v>0</v>
      </c>
      <c r="D1761" s="142"/>
      <c r="E1761" s="142"/>
      <c r="F1761" s="144"/>
      <c r="G1761" s="142"/>
      <c r="H1761" s="142"/>
      <c r="I1761" s="153"/>
      <c r="J1761" s="92">
        <f t="shared" si="279"/>
        <v>0</v>
      </c>
      <c r="K1761" s="97">
        <f>K$27</f>
        <v>0</v>
      </c>
      <c r="L1761" s="94">
        <f t="shared" si="280"/>
        <v>0</v>
      </c>
    </row>
    <row r="1762" spans="2:12" ht="15" x14ac:dyDescent="0.25">
      <c r="B1762" s="31" t="s">
        <v>65</v>
      </c>
      <c r="C1762" s="270">
        <f>C$28</f>
        <v>0</v>
      </c>
      <c r="D1762" s="142"/>
      <c r="E1762" s="142"/>
      <c r="F1762" s="144"/>
      <c r="G1762" s="142"/>
      <c r="H1762" s="142"/>
      <c r="I1762" s="153"/>
      <c r="J1762" s="92">
        <f t="shared" si="279"/>
        <v>0</v>
      </c>
      <c r="K1762" s="97">
        <f>K$28</f>
        <v>0</v>
      </c>
      <c r="L1762" s="94">
        <f t="shared" si="280"/>
        <v>0</v>
      </c>
    </row>
    <row r="1763" spans="2:12" ht="15" x14ac:dyDescent="0.25">
      <c r="B1763" s="31" t="s">
        <v>66</v>
      </c>
      <c r="C1763" s="270">
        <f>C$29</f>
        <v>0</v>
      </c>
      <c r="D1763" s="142"/>
      <c r="E1763" s="142"/>
      <c r="F1763" s="144"/>
      <c r="G1763" s="142"/>
      <c r="H1763" s="142"/>
      <c r="I1763" s="153"/>
      <c r="J1763" s="92">
        <f t="shared" si="279"/>
        <v>0</v>
      </c>
      <c r="K1763" s="93">
        <f>K$29</f>
        <v>0</v>
      </c>
      <c r="L1763" s="94">
        <f t="shared" si="280"/>
        <v>0</v>
      </c>
    </row>
    <row r="1764" spans="2:12" ht="15" x14ac:dyDescent="0.25">
      <c r="B1764" s="31" t="s">
        <v>398</v>
      </c>
      <c r="C1764" s="270">
        <f>C$30</f>
        <v>0</v>
      </c>
      <c r="D1764" s="142"/>
      <c r="E1764" s="142"/>
      <c r="F1764" s="144"/>
      <c r="G1764" s="142"/>
      <c r="H1764" s="142"/>
      <c r="I1764" s="153"/>
      <c r="J1764" s="92">
        <f>IF(G1764&gt;0,(D1764*(F1764/G1764)),0)</f>
        <v>0</v>
      </c>
      <c r="K1764" s="97">
        <f>K$30</f>
        <v>0</v>
      </c>
      <c r="L1764" s="94">
        <f>IF(K1764&gt;0,((J1764/K1764)*I1764),0)</f>
        <v>0</v>
      </c>
    </row>
    <row r="1765" spans="2:12" ht="15" x14ac:dyDescent="0.25">
      <c r="B1765" s="31" t="s">
        <v>399</v>
      </c>
      <c r="C1765" s="270">
        <f>C$31</f>
        <v>0</v>
      </c>
      <c r="D1765" s="142"/>
      <c r="E1765" s="142"/>
      <c r="F1765" s="144"/>
      <c r="G1765" s="142"/>
      <c r="H1765" s="142"/>
      <c r="I1765" s="153"/>
      <c r="J1765" s="92">
        <f t="shared" ref="J1765:J1775" si="281">IF(G1765&gt;0,(D1765*(F1765/G1765)),0)</f>
        <v>0</v>
      </c>
      <c r="K1765" s="97">
        <f>K$31</f>
        <v>0</v>
      </c>
      <c r="L1765" s="94">
        <f t="shared" ref="L1765:L1775" si="282">IF(K1765&gt;0,((J1765/K1765)*I1765),0)</f>
        <v>0</v>
      </c>
    </row>
    <row r="1766" spans="2:12" ht="15" x14ac:dyDescent="0.25">
      <c r="B1766" s="31" t="s">
        <v>400</v>
      </c>
      <c r="C1766" s="270">
        <f>C$32</f>
        <v>0</v>
      </c>
      <c r="D1766" s="142"/>
      <c r="E1766" s="142"/>
      <c r="F1766" s="144"/>
      <c r="G1766" s="142"/>
      <c r="H1766" s="142"/>
      <c r="I1766" s="153"/>
      <c r="J1766" s="92">
        <f t="shared" si="281"/>
        <v>0</v>
      </c>
      <c r="K1766" s="93">
        <f>K$32</f>
        <v>0</v>
      </c>
      <c r="L1766" s="94">
        <f t="shared" si="282"/>
        <v>0</v>
      </c>
    </row>
    <row r="1767" spans="2:12" ht="15" x14ac:dyDescent="0.25">
      <c r="B1767" s="31" t="s">
        <v>401</v>
      </c>
      <c r="C1767" s="270">
        <f>C$33</f>
        <v>0</v>
      </c>
      <c r="D1767" s="142"/>
      <c r="E1767" s="142"/>
      <c r="F1767" s="144"/>
      <c r="G1767" s="142"/>
      <c r="H1767" s="142"/>
      <c r="I1767" s="153"/>
      <c r="J1767" s="92">
        <f t="shared" si="281"/>
        <v>0</v>
      </c>
      <c r="K1767" s="97">
        <f>K$33</f>
        <v>0</v>
      </c>
      <c r="L1767" s="94">
        <f t="shared" si="282"/>
        <v>0</v>
      </c>
    </row>
    <row r="1768" spans="2:12" ht="15" x14ac:dyDescent="0.25">
      <c r="B1768" s="31" t="s">
        <v>402</v>
      </c>
      <c r="C1768" s="270">
        <f>C$34</f>
        <v>0</v>
      </c>
      <c r="D1768" s="142"/>
      <c r="E1768" s="142"/>
      <c r="F1768" s="144"/>
      <c r="G1768" s="142"/>
      <c r="H1768" s="142"/>
      <c r="I1768" s="153"/>
      <c r="J1768" s="92">
        <f t="shared" si="281"/>
        <v>0</v>
      </c>
      <c r="K1768" s="97">
        <f>K$34</f>
        <v>0</v>
      </c>
      <c r="L1768" s="94">
        <f t="shared" si="282"/>
        <v>0</v>
      </c>
    </row>
    <row r="1769" spans="2:12" ht="15" x14ac:dyDescent="0.25">
      <c r="B1769" s="31" t="s">
        <v>403</v>
      </c>
      <c r="C1769" s="270">
        <f>C$35</f>
        <v>0</v>
      </c>
      <c r="D1769" s="142"/>
      <c r="E1769" s="142"/>
      <c r="F1769" s="144"/>
      <c r="G1769" s="142"/>
      <c r="H1769" s="142"/>
      <c r="I1769" s="153"/>
      <c r="J1769" s="92">
        <f t="shared" si="281"/>
        <v>0</v>
      </c>
      <c r="K1769" s="93">
        <f>K$35</f>
        <v>0</v>
      </c>
      <c r="L1769" s="94">
        <f t="shared" si="282"/>
        <v>0</v>
      </c>
    </row>
    <row r="1770" spans="2:12" ht="15" x14ac:dyDescent="0.25">
      <c r="B1770" s="31" t="s">
        <v>404</v>
      </c>
      <c r="C1770" s="270">
        <f>C$36</f>
        <v>0</v>
      </c>
      <c r="D1770" s="142"/>
      <c r="E1770" s="142"/>
      <c r="F1770" s="144"/>
      <c r="G1770" s="142"/>
      <c r="H1770" s="142"/>
      <c r="I1770" s="153"/>
      <c r="J1770" s="92">
        <f t="shared" si="281"/>
        <v>0</v>
      </c>
      <c r="K1770" s="97">
        <f>K$36</f>
        <v>0</v>
      </c>
      <c r="L1770" s="94">
        <f t="shared" si="282"/>
        <v>0</v>
      </c>
    </row>
    <row r="1771" spans="2:12" ht="15" x14ac:dyDescent="0.25">
      <c r="B1771" s="31" t="s">
        <v>405</v>
      </c>
      <c r="C1771" s="270">
        <f>C$37</f>
        <v>0</v>
      </c>
      <c r="D1771" s="142"/>
      <c r="E1771" s="142"/>
      <c r="F1771" s="144"/>
      <c r="G1771" s="142"/>
      <c r="H1771" s="142"/>
      <c r="I1771" s="153"/>
      <c r="J1771" s="92">
        <f t="shared" si="281"/>
        <v>0</v>
      </c>
      <c r="K1771" s="97">
        <f>K$37</f>
        <v>0</v>
      </c>
      <c r="L1771" s="94">
        <f t="shared" si="282"/>
        <v>0</v>
      </c>
    </row>
    <row r="1772" spans="2:12" ht="15" x14ac:dyDescent="0.25">
      <c r="B1772" s="31" t="s">
        <v>406</v>
      </c>
      <c r="C1772" s="270">
        <f>C$38</f>
        <v>0</v>
      </c>
      <c r="D1772" s="142"/>
      <c r="E1772" s="142"/>
      <c r="F1772" s="144"/>
      <c r="G1772" s="142"/>
      <c r="H1772" s="142"/>
      <c r="I1772" s="153"/>
      <c r="J1772" s="92">
        <f t="shared" si="281"/>
        <v>0</v>
      </c>
      <c r="K1772" s="93">
        <f>K$38</f>
        <v>0</v>
      </c>
      <c r="L1772" s="94">
        <f t="shared" si="282"/>
        <v>0</v>
      </c>
    </row>
    <row r="1773" spans="2:12" ht="15" x14ac:dyDescent="0.25">
      <c r="B1773" s="31" t="s">
        <v>407</v>
      </c>
      <c r="C1773" s="270">
        <f>C$39</f>
        <v>0</v>
      </c>
      <c r="D1773" s="142"/>
      <c r="E1773" s="142"/>
      <c r="F1773" s="144"/>
      <c r="G1773" s="142"/>
      <c r="H1773" s="142"/>
      <c r="I1773" s="153"/>
      <c r="J1773" s="92">
        <f t="shared" si="281"/>
        <v>0</v>
      </c>
      <c r="K1773" s="97">
        <f>K$39</f>
        <v>0</v>
      </c>
      <c r="L1773" s="94">
        <f t="shared" si="282"/>
        <v>0</v>
      </c>
    </row>
    <row r="1774" spans="2:12" ht="15" x14ac:dyDescent="0.25">
      <c r="B1774" s="31" t="s">
        <v>408</v>
      </c>
      <c r="C1774" s="270">
        <f>C$40</f>
        <v>0</v>
      </c>
      <c r="D1774" s="142"/>
      <c r="E1774" s="142"/>
      <c r="F1774" s="144"/>
      <c r="G1774" s="142"/>
      <c r="H1774" s="142"/>
      <c r="I1774" s="153"/>
      <c r="J1774" s="92">
        <f t="shared" si="281"/>
        <v>0</v>
      </c>
      <c r="K1774" s="97">
        <f>K$40</f>
        <v>0</v>
      </c>
      <c r="L1774" s="94">
        <f t="shared" si="282"/>
        <v>0</v>
      </c>
    </row>
    <row r="1775" spans="2:12" ht="15" x14ac:dyDescent="0.25">
      <c r="B1775" s="31" t="s">
        <v>409</v>
      </c>
      <c r="C1775" s="270">
        <f>C$41</f>
        <v>0</v>
      </c>
      <c r="D1775" s="142"/>
      <c r="E1775" s="142"/>
      <c r="F1775" s="144"/>
      <c r="G1775" s="142"/>
      <c r="H1775" s="142"/>
      <c r="I1775" s="153"/>
      <c r="J1775" s="92">
        <f t="shared" si="281"/>
        <v>0</v>
      </c>
      <c r="K1775" s="93">
        <f>K$41</f>
        <v>0</v>
      </c>
      <c r="L1775" s="94">
        <f t="shared" si="282"/>
        <v>0</v>
      </c>
    </row>
    <row r="1776" spans="2:12" ht="15" x14ac:dyDescent="0.25">
      <c r="B1776" s="31" t="s">
        <v>410</v>
      </c>
      <c r="C1776" s="270">
        <f>C$42</f>
        <v>0</v>
      </c>
      <c r="D1776" s="142"/>
      <c r="E1776" s="142"/>
      <c r="F1776" s="144"/>
      <c r="G1776" s="142"/>
      <c r="H1776" s="142"/>
      <c r="I1776" s="153"/>
      <c r="J1776" s="92">
        <f>IF(G1776&gt;0,(D1776*(F1776/G1776)),0)</f>
        <v>0</v>
      </c>
      <c r="K1776" s="97">
        <f>K$42</f>
        <v>0</v>
      </c>
      <c r="L1776" s="94">
        <f>IF(K1776&gt;0,((J1776/K1776)*I1776),0)</f>
        <v>0</v>
      </c>
    </row>
    <row r="1777" spans="2:12" ht="15" x14ac:dyDescent="0.25">
      <c r="B1777" s="31" t="s">
        <v>411</v>
      </c>
      <c r="C1777" s="270">
        <f>C$43</f>
        <v>0</v>
      </c>
      <c r="D1777" s="142"/>
      <c r="E1777" s="142"/>
      <c r="F1777" s="144"/>
      <c r="G1777" s="142"/>
      <c r="H1777" s="142"/>
      <c r="I1777" s="153"/>
      <c r="J1777" s="92">
        <f t="shared" ref="J1777:J1788" si="283">IF(G1777&gt;0,(D1777*(F1777/G1777)),0)</f>
        <v>0</v>
      </c>
      <c r="K1777" s="97">
        <f>K$43</f>
        <v>0</v>
      </c>
      <c r="L1777" s="94">
        <f t="shared" ref="L1777:L1788" si="284">IF(K1777&gt;0,((J1777/K1777)*I1777),0)</f>
        <v>0</v>
      </c>
    </row>
    <row r="1778" spans="2:12" ht="15" x14ac:dyDescent="0.25">
      <c r="B1778" s="31" t="s">
        <v>412</v>
      </c>
      <c r="C1778" s="270">
        <f>C$44</f>
        <v>0</v>
      </c>
      <c r="D1778" s="142"/>
      <c r="E1778" s="142"/>
      <c r="F1778" s="144"/>
      <c r="G1778" s="142"/>
      <c r="H1778" s="142"/>
      <c r="I1778" s="153"/>
      <c r="J1778" s="92">
        <f t="shared" si="283"/>
        <v>0</v>
      </c>
      <c r="K1778" s="93">
        <f>K$44</f>
        <v>0</v>
      </c>
      <c r="L1778" s="94">
        <f t="shared" si="284"/>
        <v>0</v>
      </c>
    </row>
    <row r="1779" spans="2:12" ht="15" x14ac:dyDescent="0.25">
      <c r="B1779" s="31" t="s">
        <v>413</v>
      </c>
      <c r="C1779" s="270">
        <f>C$45</f>
        <v>0</v>
      </c>
      <c r="D1779" s="142"/>
      <c r="E1779" s="142"/>
      <c r="F1779" s="144"/>
      <c r="G1779" s="142"/>
      <c r="H1779" s="142"/>
      <c r="I1779" s="153"/>
      <c r="J1779" s="92">
        <f t="shared" si="283"/>
        <v>0</v>
      </c>
      <c r="K1779" s="97">
        <f>K$45</f>
        <v>0</v>
      </c>
      <c r="L1779" s="94">
        <f t="shared" si="284"/>
        <v>0</v>
      </c>
    </row>
    <row r="1780" spans="2:12" ht="15" x14ac:dyDescent="0.25">
      <c r="B1780" s="31" t="s">
        <v>414</v>
      </c>
      <c r="C1780" s="270">
        <f>C$46</f>
        <v>0</v>
      </c>
      <c r="D1780" s="142"/>
      <c r="E1780" s="142"/>
      <c r="F1780" s="144"/>
      <c r="G1780" s="142"/>
      <c r="H1780" s="142"/>
      <c r="I1780" s="153"/>
      <c r="J1780" s="92">
        <f t="shared" si="283"/>
        <v>0</v>
      </c>
      <c r="K1780" s="97">
        <f>K$46</f>
        <v>0</v>
      </c>
      <c r="L1780" s="94">
        <f t="shared" si="284"/>
        <v>0</v>
      </c>
    </row>
    <row r="1781" spans="2:12" ht="15" x14ac:dyDescent="0.25">
      <c r="B1781" s="31" t="s">
        <v>415</v>
      </c>
      <c r="C1781" s="270">
        <f>C$47</f>
        <v>0</v>
      </c>
      <c r="D1781" s="142"/>
      <c r="E1781" s="142"/>
      <c r="F1781" s="144"/>
      <c r="G1781" s="142"/>
      <c r="H1781" s="142"/>
      <c r="I1781" s="153"/>
      <c r="J1781" s="92">
        <f t="shared" si="283"/>
        <v>0</v>
      </c>
      <c r="K1781" s="93">
        <f>K$47</f>
        <v>0</v>
      </c>
      <c r="L1781" s="94">
        <f t="shared" si="284"/>
        <v>0</v>
      </c>
    </row>
    <row r="1782" spans="2:12" ht="15" x14ac:dyDescent="0.25">
      <c r="B1782" s="31" t="s">
        <v>416</v>
      </c>
      <c r="C1782" s="270">
        <f>C$48</f>
        <v>0</v>
      </c>
      <c r="D1782" s="142"/>
      <c r="E1782" s="142"/>
      <c r="F1782" s="144"/>
      <c r="G1782" s="142"/>
      <c r="H1782" s="142"/>
      <c r="I1782" s="153"/>
      <c r="J1782" s="92">
        <f t="shared" si="283"/>
        <v>0</v>
      </c>
      <c r="K1782" s="97">
        <f>K$48</f>
        <v>0</v>
      </c>
      <c r="L1782" s="94">
        <f t="shared" si="284"/>
        <v>0</v>
      </c>
    </row>
    <row r="1783" spans="2:12" ht="15" x14ac:dyDescent="0.25">
      <c r="B1783" s="31" t="s">
        <v>417</v>
      </c>
      <c r="C1783" s="270">
        <f>C$49</f>
        <v>0</v>
      </c>
      <c r="D1783" s="142"/>
      <c r="E1783" s="142"/>
      <c r="F1783" s="144"/>
      <c r="G1783" s="142"/>
      <c r="H1783" s="142"/>
      <c r="I1783" s="153"/>
      <c r="J1783" s="92">
        <f t="shared" si="283"/>
        <v>0</v>
      </c>
      <c r="K1783" s="97">
        <f>K$49</f>
        <v>0</v>
      </c>
      <c r="L1783" s="94">
        <f t="shared" si="284"/>
        <v>0</v>
      </c>
    </row>
    <row r="1784" spans="2:12" ht="15" x14ac:dyDescent="0.25">
      <c r="B1784" s="31" t="s">
        <v>418</v>
      </c>
      <c r="C1784" s="270">
        <f>C$50</f>
        <v>0</v>
      </c>
      <c r="D1784" s="142"/>
      <c r="E1784" s="142"/>
      <c r="F1784" s="144"/>
      <c r="G1784" s="142"/>
      <c r="H1784" s="142"/>
      <c r="I1784" s="153"/>
      <c r="J1784" s="92">
        <f t="shared" si="283"/>
        <v>0</v>
      </c>
      <c r="K1784" s="93">
        <f>K$50</f>
        <v>0</v>
      </c>
      <c r="L1784" s="94">
        <f t="shared" si="284"/>
        <v>0</v>
      </c>
    </row>
    <row r="1785" spans="2:12" ht="15" x14ac:dyDescent="0.25">
      <c r="B1785" s="31" t="s">
        <v>419</v>
      </c>
      <c r="C1785" s="270">
        <f>C$51</f>
        <v>0</v>
      </c>
      <c r="D1785" s="142"/>
      <c r="E1785" s="142"/>
      <c r="F1785" s="144"/>
      <c r="G1785" s="142"/>
      <c r="H1785" s="142"/>
      <c r="I1785" s="153"/>
      <c r="J1785" s="92">
        <f t="shared" si="283"/>
        <v>0</v>
      </c>
      <c r="K1785" s="97">
        <f>K$51</f>
        <v>0</v>
      </c>
      <c r="L1785" s="94">
        <f t="shared" si="284"/>
        <v>0</v>
      </c>
    </row>
    <row r="1786" spans="2:12" ht="15" x14ac:dyDescent="0.25">
      <c r="B1786" s="31" t="s">
        <v>420</v>
      </c>
      <c r="C1786" s="270">
        <f>C$52</f>
        <v>0</v>
      </c>
      <c r="D1786" s="142"/>
      <c r="E1786" s="142"/>
      <c r="F1786" s="144"/>
      <c r="G1786" s="142"/>
      <c r="H1786" s="142"/>
      <c r="I1786" s="153"/>
      <c r="J1786" s="92">
        <f t="shared" si="283"/>
        <v>0</v>
      </c>
      <c r="K1786" s="97">
        <f>K$52</f>
        <v>0</v>
      </c>
      <c r="L1786" s="94">
        <f t="shared" si="284"/>
        <v>0</v>
      </c>
    </row>
    <row r="1787" spans="2:12" ht="15" x14ac:dyDescent="0.25">
      <c r="B1787" s="31" t="s">
        <v>421</v>
      </c>
      <c r="C1787" s="270">
        <f>C$53</f>
        <v>0</v>
      </c>
      <c r="D1787" s="142"/>
      <c r="E1787" s="142"/>
      <c r="F1787" s="144"/>
      <c r="G1787" s="142"/>
      <c r="H1787" s="142"/>
      <c r="I1787" s="153"/>
      <c r="J1787" s="92">
        <f t="shared" si="283"/>
        <v>0</v>
      </c>
      <c r="K1787" s="93">
        <f>K$53</f>
        <v>0</v>
      </c>
      <c r="L1787" s="94">
        <f t="shared" si="284"/>
        <v>0</v>
      </c>
    </row>
    <row r="1788" spans="2:12" ht="15" x14ac:dyDescent="0.25">
      <c r="B1788" s="31" t="s">
        <v>422</v>
      </c>
      <c r="C1788" s="270">
        <f>C$54</f>
        <v>0</v>
      </c>
      <c r="D1788" s="142"/>
      <c r="E1788" s="142"/>
      <c r="F1788" s="144"/>
      <c r="G1788" s="142"/>
      <c r="H1788" s="142"/>
      <c r="I1788" s="153"/>
      <c r="J1788" s="92">
        <f t="shared" si="283"/>
        <v>0</v>
      </c>
      <c r="K1788" s="97">
        <f>K$54</f>
        <v>0</v>
      </c>
      <c r="L1788" s="94">
        <f t="shared" si="284"/>
        <v>0</v>
      </c>
    </row>
    <row r="1789" spans="2:12" ht="15" x14ac:dyDescent="0.25">
      <c r="B1789" s="31" t="s">
        <v>423</v>
      </c>
      <c r="C1789" s="270">
        <f>C$55</f>
        <v>0</v>
      </c>
      <c r="D1789" s="142"/>
      <c r="E1789" s="142"/>
      <c r="F1789" s="144"/>
      <c r="G1789" s="142"/>
      <c r="H1789" s="142"/>
      <c r="I1789" s="153"/>
      <c r="J1789" s="92">
        <f>IF(G1789&gt;0,(D1789*(F1789/G1789)),0)</f>
        <v>0</v>
      </c>
      <c r="K1789" s="97">
        <f>K$55</f>
        <v>0</v>
      </c>
      <c r="L1789" s="94">
        <f>IF(K1789&gt;0,((J1789/K1789)*I1789),0)</f>
        <v>0</v>
      </c>
    </row>
    <row r="1790" spans="2:12" ht="15" x14ac:dyDescent="0.25">
      <c r="B1790" s="31" t="s">
        <v>424</v>
      </c>
      <c r="C1790" s="270">
        <f>C$56</f>
        <v>0</v>
      </c>
      <c r="D1790" s="142"/>
      <c r="E1790" s="142"/>
      <c r="F1790" s="144"/>
      <c r="G1790" s="142"/>
      <c r="H1790" s="142"/>
      <c r="I1790" s="153"/>
      <c r="J1790" s="92">
        <f t="shared" ref="J1790:J1800" si="285">IF(G1790&gt;0,(D1790*(F1790/G1790)),0)</f>
        <v>0</v>
      </c>
      <c r="K1790" s="93">
        <f>K$56</f>
        <v>0</v>
      </c>
      <c r="L1790" s="94">
        <f t="shared" ref="L1790:L1800" si="286">IF(K1790&gt;0,((J1790/K1790)*I1790),0)</f>
        <v>0</v>
      </c>
    </row>
    <row r="1791" spans="2:12" ht="15" x14ac:dyDescent="0.25">
      <c r="B1791" s="31" t="s">
        <v>425</v>
      </c>
      <c r="C1791" s="270">
        <f>C$57</f>
        <v>0</v>
      </c>
      <c r="D1791" s="142"/>
      <c r="E1791" s="142"/>
      <c r="F1791" s="144"/>
      <c r="G1791" s="142"/>
      <c r="H1791" s="142"/>
      <c r="I1791" s="153"/>
      <c r="J1791" s="92">
        <f t="shared" si="285"/>
        <v>0</v>
      </c>
      <c r="K1791" s="97">
        <f>K$57</f>
        <v>0</v>
      </c>
      <c r="L1791" s="94">
        <f t="shared" si="286"/>
        <v>0</v>
      </c>
    </row>
    <row r="1792" spans="2:12" ht="15" x14ac:dyDescent="0.25">
      <c r="B1792" s="31" t="s">
        <v>426</v>
      </c>
      <c r="C1792" s="270">
        <f>C$58</f>
        <v>0</v>
      </c>
      <c r="D1792" s="142"/>
      <c r="E1792" s="142"/>
      <c r="F1792" s="144"/>
      <c r="G1792" s="142"/>
      <c r="H1792" s="142"/>
      <c r="I1792" s="153"/>
      <c r="J1792" s="92">
        <f t="shared" si="285"/>
        <v>0</v>
      </c>
      <c r="K1792" s="97">
        <f>K$58</f>
        <v>0</v>
      </c>
      <c r="L1792" s="94">
        <f t="shared" si="286"/>
        <v>0</v>
      </c>
    </row>
    <row r="1793" spans="2:12" ht="15" x14ac:dyDescent="0.25">
      <c r="B1793" s="31" t="s">
        <v>427</v>
      </c>
      <c r="C1793" s="270">
        <f>C$59</f>
        <v>0</v>
      </c>
      <c r="D1793" s="142"/>
      <c r="E1793" s="142"/>
      <c r="F1793" s="144"/>
      <c r="G1793" s="142"/>
      <c r="H1793" s="142"/>
      <c r="I1793" s="153"/>
      <c r="J1793" s="92">
        <f t="shared" si="285"/>
        <v>0</v>
      </c>
      <c r="K1793" s="93">
        <f>K$59</f>
        <v>0</v>
      </c>
      <c r="L1793" s="94">
        <f t="shared" si="286"/>
        <v>0</v>
      </c>
    </row>
    <row r="1794" spans="2:12" ht="15" x14ac:dyDescent="0.25">
      <c r="B1794" s="31" t="s">
        <v>428</v>
      </c>
      <c r="C1794" s="270">
        <f>C$60</f>
        <v>0</v>
      </c>
      <c r="D1794" s="142"/>
      <c r="E1794" s="142"/>
      <c r="F1794" s="144"/>
      <c r="G1794" s="142"/>
      <c r="H1794" s="142"/>
      <c r="I1794" s="153"/>
      <c r="J1794" s="92">
        <f t="shared" si="285"/>
        <v>0</v>
      </c>
      <c r="K1794" s="97">
        <f>K$60</f>
        <v>0</v>
      </c>
      <c r="L1794" s="94">
        <f t="shared" si="286"/>
        <v>0</v>
      </c>
    </row>
    <row r="1795" spans="2:12" ht="15" x14ac:dyDescent="0.25">
      <c r="B1795" s="31" t="s">
        <v>429</v>
      </c>
      <c r="C1795" s="270">
        <f>C$61</f>
        <v>0</v>
      </c>
      <c r="D1795" s="142"/>
      <c r="E1795" s="142"/>
      <c r="F1795" s="144"/>
      <c r="G1795" s="142"/>
      <c r="H1795" s="142"/>
      <c r="I1795" s="153"/>
      <c r="J1795" s="92">
        <f t="shared" si="285"/>
        <v>0</v>
      </c>
      <c r="K1795" s="97">
        <f>K$61</f>
        <v>0</v>
      </c>
      <c r="L1795" s="94">
        <f t="shared" si="286"/>
        <v>0</v>
      </c>
    </row>
    <row r="1796" spans="2:12" ht="15" x14ac:dyDescent="0.25">
      <c r="B1796" s="31" t="s">
        <v>430</v>
      </c>
      <c r="C1796" s="270">
        <f>C$62</f>
        <v>0</v>
      </c>
      <c r="D1796" s="142"/>
      <c r="E1796" s="142"/>
      <c r="F1796" s="144"/>
      <c r="G1796" s="142"/>
      <c r="H1796" s="142"/>
      <c r="I1796" s="153"/>
      <c r="J1796" s="92">
        <f t="shared" si="285"/>
        <v>0</v>
      </c>
      <c r="K1796" s="93">
        <f>K$62</f>
        <v>0</v>
      </c>
      <c r="L1796" s="94">
        <f t="shared" si="286"/>
        <v>0</v>
      </c>
    </row>
    <row r="1797" spans="2:12" ht="15" x14ac:dyDescent="0.25">
      <c r="B1797" s="31" t="s">
        <v>431</v>
      </c>
      <c r="C1797" s="270">
        <f>C$63</f>
        <v>0</v>
      </c>
      <c r="D1797" s="142"/>
      <c r="E1797" s="142"/>
      <c r="F1797" s="144"/>
      <c r="G1797" s="142"/>
      <c r="H1797" s="142"/>
      <c r="I1797" s="153"/>
      <c r="J1797" s="92">
        <f t="shared" si="285"/>
        <v>0</v>
      </c>
      <c r="K1797" s="97">
        <f>K$63</f>
        <v>0</v>
      </c>
      <c r="L1797" s="94">
        <f t="shared" si="286"/>
        <v>0</v>
      </c>
    </row>
    <row r="1798" spans="2:12" ht="15" x14ac:dyDescent="0.25">
      <c r="B1798" s="31" t="s">
        <v>432</v>
      </c>
      <c r="C1798" s="270">
        <f>C$64</f>
        <v>0</v>
      </c>
      <c r="D1798" s="142"/>
      <c r="E1798" s="142"/>
      <c r="F1798" s="144"/>
      <c r="G1798" s="142"/>
      <c r="H1798" s="142"/>
      <c r="I1798" s="153"/>
      <c r="J1798" s="92">
        <f t="shared" si="285"/>
        <v>0</v>
      </c>
      <c r="K1798" s="97">
        <f>K$64</f>
        <v>0</v>
      </c>
      <c r="L1798" s="94">
        <f t="shared" si="286"/>
        <v>0</v>
      </c>
    </row>
    <row r="1799" spans="2:12" ht="15" x14ac:dyDescent="0.25">
      <c r="B1799" s="31" t="s">
        <v>433</v>
      </c>
      <c r="C1799" s="270">
        <f>C$65</f>
        <v>0</v>
      </c>
      <c r="D1799" s="142"/>
      <c r="E1799" s="142"/>
      <c r="F1799" s="144"/>
      <c r="G1799" s="142"/>
      <c r="H1799" s="142"/>
      <c r="I1799" s="153"/>
      <c r="J1799" s="92">
        <f t="shared" si="285"/>
        <v>0</v>
      </c>
      <c r="K1799" s="93">
        <f>K$65</f>
        <v>0</v>
      </c>
      <c r="L1799" s="94">
        <f t="shared" si="286"/>
        <v>0</v>
      </c>
    </row>
    <row r="1800" spans="2:12" ht="15" x14ac:dyDescent="0.25">
      <c r="B1800" s="31" t="s">
        <v>434</v>
      </c>
      <c r="C1800" s="270">
        <f>C$66</f>
        <v>0</v>
      </c>
      <c r="D1800" s="142"/>
      <c r="E1800" s="142"/>
      <c r="F1800" s="144"/>
      <c r="G1800" s="142"/>
      <c r="H1800" s="142"/>
      <c r="I1800" s="153"/>
      <c r="J1800" s="92">
        <f t="shared" si="285"/>
        <v>0</v>
      </c>
      <c r="K1800" s="97">
        <f>K$66</f>
        <v>0</v>
      </c>
      <c r="L1800" s="94">
        <f t="shared" si="286"/>
        <v>0</v>
      </c>
    </row>
    <row r="1801" spans="2:12" ht="15" x14ac:dyDescent="0.25">
      <c r="B1801" s="31" t="s">
        <v>593</v>
      </c>
      <c r="C1801" s="270">
        <f>C$67</f>
        <v>0</v>
      </c>
      <c r="D1801" s="142"/>
      <c r="E1801" s="142"/>
      <c r="F1801" s="144"/>
      <c r="G1801" s="142"/>
      <c r="H1801" s="142"/>
      <c r="I1801" s="153"/>
      <c r="J1801" s="92">
        <f>IF(G1801&gt;0,(D1801*(F1801/G1801)),0)</f>
        <v>0</v>
      </c>
      <c r="K1801" s="97">
        <f>K$67</f>
        <v>0</v>
      </c>
      <c r="L1801" s="94">
        <f>IF(K1801&gt;0,((J1801/K1801)*I1801),0)</f>
        <v>0</v>
      </c>
    </row>
    <row r="1802" spans="2:12" ht="15" x14ac:dyDescent="0.25">
      <c r="B1802" s="31" t="s">
        <v>594</v>
      </c>
      <c r="C1802" s="270">
        <f>C$68</f>
        <v>0</v>
      </c>
      <c r="D1802" s="142"/>
      <c r="E1802" s="142"/>
      <c r="F1802" s="144"/>
      <c r="G1802" s="142"/>
      <c r="H1802" s="142"/>
      <c r="I1802" s="153"/>
      <c r="J1802" s="92">
        <f t="shared" ref="J1802:J1813" si="287">IF(G1802&gt;0,(D1802*(F1802/G1802)),0)</f>
        <v>0</v>
      </c>
      <c r="K1802" s="93">
        <f>K$68</f>
        <v>0</v>
      </c>
      <c r="L1802" s="94">
        <f t="shared" ref="L1802:L1813" si="288">IF(K1802&gt;0,((J1802/K1802)*I1802),0)</f>
        <v>0</v>
      </c>
    </row>
    <row r="1803" spans="2:12" ht="15" x14ac:dyDescent="0.25">
      <c r="B1803" s="31" t="s">
        <v>595</v>
      </c>
      <c r="C1803" s="270">
        <f>C$69</f>
        <v>0</v>
      </c>
      <c r="D1803" s="142"/>
      <c r="E1803" s="142"/>
      <c r="F1803" s="144"/>
      <c r="G1803" s="142"/>
      <c r="H1803" s="142"/>
      <c r="I1803" s="153"/>
      <c r="J1803" s="92">
        <f t="shared" si="287"/>
        <v>0</v>
      </c>
      <c r="K1803" s="97">
        <f>K$69</f>
        <v>0</v>
      </c>
      <c r="L1803" s="94">
        <f t="shared" si="288"/>
        <v>0</v>
      </c>
    </row>
    <row r="1804" spans="2:12" ht="15" x14ac:dyDescent="0.25">
      <c r="B1804" s="31" t="s">
        <v>596</v>
      </c>
      <c r="C1804" s="270">
        <f>C$70</f>
        <v>0</v>
      </c>
      <c r="D1804" s="142"/>
      <c r="E1804" s="142"/>
      <c r="F1804" s="144"/>
      <c r="G1804" s="142"/>
      <c r="H1804" s="142"/>
      <c r="I1804" s="153"/>
      <c r="J1804" s="92">
        <f t="shared" si="287"/>
        <v>0</v>
      </c>
      <c r="K1804" s="97">
        <f>K$70</f>
        <v>0</v>
      </c>
      <c r="L1804" s="94">
        <f t="shared" si="288"/>
        <v>0</v>
      </c>
    </row>
    <row r="1805" spans="2:12" ht="15" x14ac:dyDescent="0.25">
      <c r="B1805" s="31" t="s">
        <v>597</v>
      </c>
      <c r="C1805" s="270">
        <f>C$71</f>
        <v>0</v>
      </c>
      <c r="D1805" s="142"/>
      <c r="E1805" s="142"/>
      <c r="F1805" s="144"/>
      <c r="G1805" s="142"/>
      <c r="H1805" s="142"/>
      <c r="I1805" s="153"/>
      <c r="J1805" s="92">
        <f t="shared" si="287"/>
        <v>0</v>
      </c>
      <c r="K1805" s="93">
        <f>K$71</f>
        <v>0</v>
      </c>
      <c r="L1805" s="94">
        <f t="shared" si="288"/>
        <v>0</v>
      </c>
    </row>
    <row r="1806" spans="2:12" ht="15" x14ac:dyDescent="0.25">
      <c r="B1806" s="31" t="s">
        <v>598</v>
      </c>
      <c r="C1806" s="270">
        <f>C$72</f>
        <v>0</v>
      </c>
      <c r="D1806" s="142"/>
      <c r="E1806" s="142"/>
      <c r="F1806" s="144"/>
      <c r="G1806" s="142"/>
      <c r="H1806" s="142"/>
      <c r="I1806" s="153"/>
      <c r="J1806" s="92">
        <f t="shared" si="287"/>
        <v>0</v>
      </c>
      <c r="K1806" s="97">
        <f>K$72</f>
        <v>0</v>
      </c>
      <c r="L1806" s="94">
        <f t="shared" si="288"/>
        <v>0</v>
      </c>
    </row>
    <row r="1807" spans="2:12" ht="15" x14ac:dyDescent="0.25">
      <c r="B1807" s="31" t="s">
        <v>599</v>
      </c>
      <c r="C1807" s="270">
        <f>C$73</f>
        <v>0</v>
      </c>
      <c r="D1807" s="142"/>
      <c r="E1807" s="142"/>
      <c r="F1807" s="144"/>
      <c r="G1807" s="142"/>
      <c r="H1807" s="142"/>
      <c r="I1807" s="153"/>
      <c r="J1807" s="92">
        <f t="shared" si="287"/>
        <v>0</v>
      </c>
      <c r="K1807" s="97">
        <f>K$73</f>
        <v>0</v>
      </c>
      <c r="L1807" s="94">
        <f t="shared" si="288"/>
        <v>0</v>
      </c>
    </row>
    <row r="1808" spans="2:12" ht="15" x14ac:dyDescent="0.25">
      <c r="B1808" s="31" t="s">
        <v>454</v>
      </c>
      <c r="C1808" s="270">
        <f>C$74</f>
        <v>0</v>
      </c>
      <c r="D1808" s="142"/>
      <c r="E1808" s="142"/>
      <c r="F1808" s="144"/>
      <c r="G1808" s="142"/>
      <c r="H1808" s="142"/>
      <c r="I1808" s="153"/>
      <c r="J1808" s="92">
        <f t="shared" si="287"/>
        <v>0</v>
      </c>
      <c r="K1808" s="93">
        <f>K$74</f>
        <v>0</v>
      </c>
      <c r="L1808" s="94">
        <f t="shared" si="288"/>
        <v>0</v>
      </c>
    </row>
    <row r="1809" spans="2:12" ht="15" x14ac:dyDescent="0.25">
      <c r="B1809" s="31" t="s">
        <v>455</v>
      </c>
      <c r="C1809" s="270">
        <f>C$75</f>
        <v>0</v>
      </c>
      <c r="D1809" s="142"/>
      <c r="E1809" s="142"/>
      <c r="F1809" s="144"/>
      <c r="G1809" s="142"/>
      <c r="H1809" s="142"/>
      <c r="I1809" s="153"/>
      <c r="J1809" s="92">
        <f t="shared" si="287"/>
        <v>0</v>
      </c>
      <c r="K1809" s="97">
        <f>K$75</f>
        <v>0</v>
      </c>
      <c r="L1809" s="94">
        <f t="shared" si="288"/>
        <v>0</v>
      </c>
    </row>
    <row r="1810" spans="2:12" ht="15" x14ac:dyDescent="0.25">
      <c r="B1810" s="31" t="s">
        <v>456</v>
      </c>
      <c r="C1810" s="270">
        <f>C$76</f>
        <v>0</v>
      </c>
      <c r="D1810" s="142"/>
      <c r="E1810" s="142"/>
      <c r="F1810" s="144"/>
      <c r="G1810" s="142"/>
      <c r="H1810" s="142"/>
      <c r="I1810" s="153"/>
      <c r="J1810" s="92">
        <f t="shared" si="287"/>
        <v>0</v>
      </c>
      <c r="K1810" s="97">
        <f>K$76</f>
        <v>0</v>
      </c>
      <c r="L1810" s="94">
        <f t="shared" si="288"/>
        <v>0</v>
      </c>
    </row>
    <row r="1811" spans="2:12" ht="15" x14ac:dyDescent="0.25">
      <c r="B1811" s="31" t="s">
        <v>457</v>
      </c>
      <c r="C1811" s="270">
        <f>C$77</f>
        <v>0</v>
      </c>
      <c r="D1811" s="142"/>
      <c r="E1811" s="142"/>
      <c r="F1811" s="144"/>
      <c r="G1811" s="142"/>
      <c r="H1811" s="142"/>
      <c r="I1811" s="153"/>
      <c r="J1811" s="92">
        <f t="shared" si="287"/>
        <v>0</v>
      </c>
      <c r="K1811" s="93">
        <f>K$77</f>
        <v>0</v>
      </c>
      <c r="L1811" s="94">
        <f t="shared" si="288"/>
        <v>0</v>
      </c>
    </row>
    <row r="1812" spans="2:12" ht="15" x14ac:dyDescent="0.25">
      <c r="B1812" s="31" t="s">
        <v>458</v>
      </c>
      <c r="C1812" s="270">
        <f>C$78</f>
        <v>0</v>
      </c>
      <c r="D1812" s="142"/>
      <c r="E1812" s="142"/>
      <c r="F1812" s="144"/>
      <c r="G1812" s="142"/>
      <c r="H1812" s="142"/>
      <c r="I1812" s="153"/>
      <c r="J1812" s="92">
        <f t="shared" si="287"/>
        <v>0</v>
      </c>
      <c r="K1812" s="97">
        <f>K$78</f>
        <v>0</v>
      </c>
      <c r="L1812" s="94">
        <f t="shared" si="288"/>
        <v>0</v>
      </c>
    </row>
    <row r="1813" spans="2:12" ht="15" x14ac:dyDescent="0.25">
      <c r="B1813" s="31" t="s">
        <v>459</v>
      </c>
      <c r="C1813" s="270">
        <f>C$79</f>
        <v>0</v>
      </c>
      <c r="D1813" s="142"/>
      <c r="E1813" s="142"/>
      <c r="F1813" s="144"/>
      <c r="G1813" s="142"/>
      <c r="H1813" s="142"/>
      <c r="I1813" s="153"/>
      <c r="J1813" s="92">
        <f t="shared" si="287"/>
        <v>0</v>
      </c>
      <c r="K1813" s="97">
        <f>K$79</f>
        <v>0</v>
      </c>
      <c r="L1813" s="94">
        <f t="shared" si="288"/>
        <v>0</v>
      </c>
    </row>
    <row r="1814" spans="2:12" ht="15" x14ac:dyDescent="0.25">
      <c r="B1814" s="31" t="s">
        <v>460</v>
      </c>
      <c r="C1814" s="270">
        <f>C$80</f>
        <v>0</v>
      </c>
      <c r="D1814" s="142"/>
      <c r="E1814" s="142"/>
      <c r="F1814" s="144"/>
      <c r="G1814" s="142"/>
      <c r="H1814" s="142"/>
      <c r="I1814" s="153"/>
      <c r="J1814" s="92">
        <f>IF(G1814&gt;0,(D1814*(F1814/G1814)),0)</f>
        <v>0</v>
      </c>
      <c r="K1814" s="93">
        <f>K$80</f>
        <v>0</v>
      </c>
      <c r="L1814" s="94">
        <f>IF(K1814&gt;0,((J1814/K1814)*I1814),0)</f>
        <v>0</v>
      </c>
    </row>
    <row r="1815" spans="2:12" ht="15" x14ac:dyDescent="0.25">
      <c r="B1815" s="31" t="s">
        <v>461</v>
      </c>
      <c r="C1815" s="270">
        <f>C$81</f>
        <v>0</v>
      </c>
      <c r="D1815" s="142"/>
      <c r="E1815" s="142"/>
      <c r="F1815" s="144"/>
      <c r="G1815" s="142"/>
      <c r="H1815" s="142"/>
      <c r="I1815" s="153"/>
      <c r="J1815" s="92">
        <f t="shared" ref="J1815:J1825" si="289">IF(G1815&gt;0,(D1815*(F1815/G1815)),0)</f>
        <v>0</v>
      </c>
      <c r="K1815" s="97">
        <f>K$81</f>
        <v>0</v>
      </c>
      <c r="L1815" s="94">
        <f t="shared" ref="L1815:L1825" si="290">IF(K1815&gt;0,((J1815/K1815)*I1815),0)</f>
        <v>0</v>
      </c>
    </row>
    <row r="1816" spans="2:12" ht="15" x14ac:dyDescent="0.25">
      <c r="B1816" s="31" t="s">
        <v>462</v>
      </c>
      <c r="C1816" s="270">
        <f>C$82</f>
        <v>0</v>
      </c>
      <c r="D1816" s="142"/>
      <c r="E1816" s="142"/>
      <c r="F1816" s="144"/>
      <c r="G1816" s="142"/>
      <c r="H1816" s="142"/>
      <c r="I1816" s="153"/>
      <c r="J1816" s="92">
        <f t="shared" si="289"/>
        <v>0</v>
      </c>
      <c r="K1816" s="97">
        <f>K$82</f>
        <v>0</v>
      </c>
      <c r="L1816" s="94">
        <f t="shared" si="290"/>
        <v>0</v>
      </c>
    </row>
    <row r="1817" spans="2:12" ht="15" x14ac:dyDescent="0.25">
      <c r="B1817" s="31" t="s">
        <v>463</v>
      </c>
      <c r="C1817" s="270">
        <f>C$83</f>
        <v>0</v>
      </c>
      <c r="D1817" s="142"/>
      <c r="E1817" s="142"/>
      <c r="F1817" s="144"/>
      <c r="G1817" s="142"/>
      <c r="H1817" s="142"/>
      <c r="I1817" s="153"/>
      <c r="J1817" s="92">
        <f t="shared" si="289"/>
        <v>0</v>
      </c>
      <c r="K1817" s="93">
        <f>K$83</f>
        <v>0</v>
      </c>
      <c r="L1817" s="94">
        <f t="shared" si="290"/>
        <v>0</v>
      </c>
    </row>
    <row r="1818" spans="2:12" ht="15" x14ac:dyDescent="0.25">
      <c r="B1818" s="31" t="s">
        <v>464</v>
      </c>
      <c r="C1818" s="270">
        <f>C$84</f>
        <v>0</v>
      </c>
      <c r="D1818" s="142"/>
      <c r="E1818" s="142"/>
      <c r="F1818" s="144"/>
      <c r="G1818" s="142"/>
      <c r="H1818" s="142"/>
      <c r="I1818" s="153"/>
      <c r="J1818" s="92">
        <f t="shared" si="289"/>
        <v>0</v>
      </c>
      <c r="K1818" s="97">
        <f>K$84</f>
        <v>0</v>
      </c>
      <c r="L1818" s="94">
        <f t="shared" si="290"/>
        <v>0</v>
      </c>
    </row>
    <row r="1819" spans="2:12" ht="15" x14ac:dyDescent="0.25">
      <c r="B1819" s="31" t="s">
        <v>465</v>
      </c>
      <c r="C1819" s="270">
        <f>C$85</f>
        <v>0</v>
      </c>
      <c r="D1819" s="142"/>
      <c r="E1819" s="142"/>
      <c r="F1819" s="144"/>
      <c r="G1819" s="142"/>
      <c r="H1819" s="142"/>
      <c r="I1819" s="153"/>
      <c r="J1819" s="92">
        <f t="shared" si="289"/>
        <v>0</v>
      </c>
      <c r="K1819" s="97">
        <f>K$85</f>
        <v>0</v>
      </c>
      <c r="L1819" s="94">
        <f t="shared" si="290"/>
        <v>0</v>
      </c>
    </row>
    <row r="1820" spans="2:12" ht="15" x14ac:dyDescent="0.25">
      <c r="B1820" s="31" t="s">
        <v>466</v>
      </c>
      <c r="C1820" s="270">
        <f>C$86</f>
        <v>0</v>
      </c>
      <c r="D1820" s="142"/>
      <c r="E1820" s="142"/>
      <c r="F1820" s="144"/>
      <c r="G1820" s="142"/>
      <c r="H1820" s="142"/>
      <c r="I1820" s="153"/>
      <c r="J1820" s="92">
        <f t="shared" si="289"/>
        <v>0</v>
      </c>
      <c r="K1820" s="93">
        <f>K$86</f>
        <v>0</v>
      </c>
      <c r="L1820" s="94">
        <f t="shared" si="290"/>
        <v>0</v>
      </c>
    </row>
    <row r="1821" spans="2:12" ht="15" x14ac:dyDescent="0.25">
      <c r="B1821" s="31" t="s">
        <v>467</v>
      </c>
      <c r="C1821" s="270">
        <f>C$87</f>
        <v>0</v>
      </c>
      <c r="D1821" s="142"/>
      <c r="E1821" s="142"/>
      <c r="F1821" s="144"/>
      <c r="G1821" s="142"/>
      <c r="H1821" s="142"/>
      <c r="I1821" s="153"/>
      <c r="J1821" s="92">
        <f t="shared" si="289"/>
        <v>0</v>
      </c>
      <c r="K1821" s="97">
        <f>K$87</f>
        <v>0</v>
      </c>
      <c r="L1821" s="94">
        <f t="shared" si="290"/>
        <v>0</v>
      </c>
    </row>
    <row r="1822" spans="2:12" ht="15" x14ac:dyDescent="0.25">
      <c r="B1822" s="31" t="s">
        <v>468</v>
      </c>
      <c r="C1822" s="270">
        <f>C$88</f>
        <v>0</v>
      </c>
      <c r="D1822" s="142"/>
      <c r="E1822" s="142"/>
      <c r="F1822" s="144"/>
      <c r="G1822" s="142"/>
      <c r="H1822" s="142"/>
      <c r="I1822" s="153"/>
      <c r="J1822" s="92">
        <f t="shared" si="289"/>
        <v>0</v>
      </c>
      <c r="K1822" s="97">
        <f>K$88</f>
        <v>0</v>
      </c>
      <c r="L1822" s="94">
        <f t="shared" si="290"/>
        <v>0</v>
      </c>
    </row>
    <row r="1823" spans="2:12" ht="15" x14ac:dyDescent="0.25">
      <c r="B1823" s="31" t="s">
        <v>469</v>
      </c>
      <c r="C1823" s="270">
        <f>C$89</f>
        <v>0</v>
      </c>
      <c r="D1823" s="142"/>
      <c r="E1823" s="142"/>
      <c r="F1823" s="144"/>
      <c r="G1823" s="142"/>
      <c r="H1823" s="142"/>
      <c r="I1823" s="153"/>
      <c r="J1823" s="92">
        <f t="shared" si="289"/>
        <v>0</v>
      </c>
      <c r="K1823" s="93">
        <f>K$89</f>
        <v>0</v>
      </c>
      <c r="L1823" s="94">
        <f t="shared" si="290"/>
        <v>0</v>
      </c>
    </row>
    <row r="1824" spans="2:12" ht="15" x14ac:dyDescent="0.25">
      <c r="B1824" s="31" t="s">
        <v>470</v>
      </c>
      <c r="C1824" s="270">
        <f>C$90</f>
        <v>0</v>
      </c>
      <c r="D1824" s="142"/>
      <c r="E1824" s="142"/>
      <c r="F1824" s="144"/>
      <c r="G1824" s="142"/>
      <c r="H1824" s="142"/>
      <c r="I1824" s="153"/>
      <c r="J1824" s="92">
        <f t="shared" si="289"/>
        <v>0</v>
      </c>
      <c r="K1824" s="97">
        <f>K$90</f>
        <v>0</v>
      </c>
      <c r="L1824" s="94">
        <f t="shared" si="290"/>
        <v>0</v>
      </c>
    </row>
    <row r="1825" spans="2:12" ht="15" x14ac:dyDescent="0.25">
      <c r="B1825" s="31" t="s">
        <v>471</v>
      </c>
      <c r="C1825" s="270">
        <f>C$91</f>
        <v>0</v>
      </c>
      <c r="D1825" s="142"/>
      <c r="E1825" s="142"/>
      <c r="F1825" s="144"/>
      <c r="G1825" s="142"/>
      <c r="H1825" s="142"/>
      <c r="I1825" s="153"/>
      <c r="J1825" s="92">
        <f t="shared" si="289"/>
        <v>0</v>
      </c>
      <c r="K1825" s="97">
        <f>K$91</f>
        <v>0</v>
      </c>
      <c r="L1825" s="94">
        <f t="shared" si="290"/>
        <v>0</v>
      </c>
    </row>
    <row r="1826" spans="2:12" ht="15" x14ac:dyDescent="0.25">
      <c r="B1826" s="31" t="s">
        <v>472</v>
      </c>
      <c r="C1826" s="270">
        <f>C$92</f>
        <v>0</v>
      </c>
      <c r="D1826" s="142"/>
      <c r="E1826" s="142"/>
      <c r="F1826" s="144"/>
      <c r="G1826" s="142"/>
      <c r="H1826" s="142"/>
      <c r="I1826" s="153"/>
      <c r="J1826" s="92">
        <f>IF(G1826&gt;0,(D1826*(F1826/G1826)),0)</f>
        <v>0</v>
      </c>
      <c r="K1826" s="93">
        <f>K$92</f>
        <v>0</v>
      </c>
      <c r="L1826" s="94">
        <f>IF(K1826&gt;0,((J1826/K1826)*I1826),0)</f>
        <v>0</v>
      </c>
    </row>
    <row r="1827" spans="2:12" ht="15" x14ac:dyDescent="0.25">
      <c r="B1827" s="31" t="s">
        <v>473</v>
      </c>
      <c r="C1827" s="270">
        <f>C$93</f>
        <v>0</v>
      </c>
      <c r="D1827" s="142"/>
      <c r="E1827" s="142"/>
      <c r="F1827" s="144"/>
      <c r="G1827" s="142"/>
      <c r="H1827" s="142"/>
      <c r="I1827" s="153"/>
      <c r="J1827" s="92">
        <f t="shared" ref="J1827:J1838" si="291">IF(G1827&gt;0,(D1827*(F1827/G1827)),0)</f>
        <v>0</v>
      </c>
      <c r="K1827" s="97">
        <f>K$93</f>
        <v>0</v>
      </c>
      <c r="L1827" s="94">
        <f t="shared" ref="L1827:L1838" si="292">IF(K1827&gt;0,((J1827/K1827)*I1827),0)</f>
        <v>0</v>
      </c>
    </row>
    <row r="1828" spans="2:12" ht="15" x14ac:dyDescent="0.25">
      <c r="B1828" s="31" t="s">
        <v>474</v>
      </c>
      <c r="C1828" s="270">
        <f>C$94</f>
        <v>0</v>
      </c>
      <c r="D1828" s="142"/>
      <c r="E1828" s="142"/>
      <c r="F1828" s="144"/>
      <c r="G1828" s="142"/>
      <c r="H1828" s="142"/>
      <c r="I1828" s="153"/>
      <c r="J1828" s="92">
        <f t="shared" si="291"/>
        <v>0</v>
      </c>
      <c r="K1828" s="97">
        <f>K$94</f>
        <v>0</v>
      </c>
      <c r="L1828" s="94">
        <f t="shared" si="292"/>
        <v>0</v>
      </c>
    </row>
    <row r="1829" spans="2:12" ht="15" x14ac:dyDescent="0.25">
      <c r="B1829" s="31" t="s">
        <v>475</v>
      </c>
      <c r="C1829" s="270">
        <f>C$95</f>
        <v>0</v>
      </c>
      <c r="D1829" s="142"/>
      <c r="E1829" s="142"/>
      <c r="F1829" s="144"/>
      <c r="G1829" s="142"/>
      <c r="H1829" s="142"/>
      <c r="I1829" s="153"/>
      <c r="J1829" s="92">
        <f t="shared" si="291"/>
        <v>0</v>
      </c>
      <c r="K1829" s="93">
        <f>K$95</f>
        <v>0</v>
      </c>
      <c r="L1829" s="94">
        <f t="shared" si="292"/>
        <v>0</v>
      </c>
    </row>
    <row r="1830" spans="2:12" ht="15" x14ac:dyDescent="0.25">
      <c r="B1830" s="31" t="s">
        <v>476</v>
      </c>
      <c r="C1830" s="270">
        <f>C$96</f>
        <v>0</v>
      </c>
      <c r="D1830" s="142"/>
      <c r="E1830" s="142"/>
      <c r="F1830" s="144"/>
      <c r="G1830" s="142"/>
      <c r="H1830" s="142"/>
      <c r="I1830" s="153"/>
      <c r="J1830" s="92">
        <f t="shared" si="291"/>
        <v>0</v>
      </c>
      <c r="K1830" s="97">
        <f>K$96</f>
        <v>0</v>
      </c>
      <c r="L1830" s="94">
        <f t="shared" si="292"/>
        <v>0</v>
      </c>
    </row>
    <row r="1831" spans="2:12" ht="15" x14ac:dyDescent="0.25">
      <c r="B1831" s="31" t="s">
        <v>477</v>
      </c>
      <c r="C1831" s="270">
        <f>C$97</f>
        <v>0</v>
      </c>
      <c r="D1831" s="142"/>
      <c r="E1831" s="142"/>
      <c r="F1831" s="144"/>
      <c r="G1831" s="142"/>
      <c r="H1831" s="142"/>
      <c r="I1831" s="153"/>
      <c r="J1831" s="92">
        <f t="shared" si="291"/>
        <v>0</v>
      </c>
      <c r="K1831" s="97">
        <f>K$97</f>
        <v>0</v>
      </c>
      <c r="L1831" s="94">
        <f t="shared" si="292"/>
        <v>0</v>
      </c>
    </row>
    <row r="1832" spans="2:12" ht="15" x14ac:dyDescent="0.25">
      <c r="B1832" s="31" t="s">
        <v>478</v>
      </c>
      <c r="C1832" s="270">
        <f>C$98</f>
        <v>0</v>
      </c>
      <c r="D1832" s="142"/>
      <c r="E1832" s="142"/>
      <c r="F1832" s="144"/>
      <c r="G1832" s="142"/>
      <c r="H1832" s="142"/>
      <c r="I1832" s="153"/>
      <c r="J1832" s="92">
        <f t="shared" si="291"/>
        <v>0</v>
      </c>
      <c r="K1832" s="93">
        <f>K$98</f>
        <v>0</v>
      </c>
      <c r="L1832" s="94">
        <f t="shared" si="292"/>
        <v>0</v>
      </c>
    </row>
    <row r="1833" spans="2:12" ht="15" x14ac:dyDescent="0.25">
      <c r="B1833" s="31" t="s">
        <v>479</v>
      </c>
      <c r="C1833" s="270">
        <f>C$99</f>
        <v>0</v>
      </c>
      <c r="D1833" s="142"/>
      <c r="E1833" s="142"/>
      <c r="F1833" s="144"/>
      <c r="G1833" s="142"/>
      <c r="H1833" s="142"/>
      <c r="I1833" s="153"/>
      <c r="J1833" s="92">
        <f t="shared" si="291"/>
        <v>0</v>
      </c>
      <c r="K1833" s="97">
        <f>K$99</f>
        <v>0</v>
      </c>
      <c r="L1833" s="94">
        <f t="shared" si="292"/>
        <v>0</v>
      </c>
    </row>
    <row r="1834" spans="2:12" ht="15" x14ac:dyDescent="0.25">
      <c r="B1834" s="31" t="s">
        <v>480</v>
      </c>
      <c r="C1834" s="270">
        <f>C$100</f>
        <v>0</v>
      </c>
      <c r="D1834" s="142"/>
      <c r="E1834" s="142"/>
      <c r="F1834" s="144"/>
      <c r="G1834" s="142"/>
      <c r="H1834" s="142"/>
      <c r="I1834" s="153"/>
      <c r="J1834" s="92">
        <f t="shared" si="291"/>
        <v>0</v>
      </c>
      <c r="K1834" s="97">
        <f>K$100</f>
        <v>0</v>
      </c>
      <c r="L1834" s="94">
        <f t="shared" si="292"/>
        <v>0</v>
      </c>
    </row>
    <row r="1835" spans="2:12" ht="15" x14ac:dyDescent="0.25">
      <c r="B1835" s="31" t="s">
        <v>481</v>
      </c>
      <c r="C1835" s="270">
        <f>C$101</f>
        <v>0</v>
      </c>
      <c r="D1835" s="142"/>
      <c r="E1835" s="142"/>
      <c r="F1835" s="144"/>
      <c r="G1835" s="142"/>
      <c r="H1835" s="142"/>
      <c r="I1835" s="153"/>
      <c r="J1835" s="92">
        <f t="shared" si="291"/>
        <v>0</v>
      </c>
      <c r="K1835" s="93">
        <f>K$101</f>
        <v>0</v>
      </c>
      <c r="L1835" s="94">
        <f t="shared" si="292"/>
        <v>0</v>
      </c>
    </row>
    <row r="1836" spans="2:12" ht="15" x14ac:dyDescent="0.25">
      <c r="B1836" s="31" t="s">
        <v>482</v>
      </c>
      <c r="C1836" s="270">
        <f>C$102</f>
        <v>0</v>
      </c>
      <c r="D1836" s="142"/>
      <c r="E1836" s="142"/>
      <c r="F1836" s="144"/>
      <c r="G1836" s="142"/>
      <c r="H1836" s="142"/>
      <c r="I1836" s="153"/>
      <c r="J1836" s="92">
        <f t="shared" si="291"/>
        <v>0</v>
      </c>
      <c r="K1836" s="97">
        <f>K$102</f>
        <v>0</v>
      </c>
      <c r="L1836" s="94">
        <f t="shared" si="292"/>
        <v>0</v>
      </c>
    </row>
    <row r="1837" spans="2:12" ht="15" x14ac:dyDescent="0.25">
      <c r="B1837" s="31" t="s">
        <v>483</v>
      </c>
      <c r="C1837" s="270">
        <f>C$103</f>
        <v>0</v>
      </c>
      <c r="D1837" s="142"/>
      <c r="E1837" s="142"/>
      <c r="F1837" s="144"/>
      <c r="G1837" s="142"/>
      <c r="H1837" s="142"/>
      <c r="I1837" s="153"/>
      <c r="J1837" s="92">
        <f t="shared" si="291"/>
        <v>0</v>
      </c>
      <c r="K1837" s="97">
        <f>K$103</f>
        <v>0</v>
      </c>
      <c r="L1837" s="94">
        <f t="shared" si="292"/>
        <v>0</v>
      </c>
    </row>
    <row r="1838" spans="2:12" ht="15" x14ac:dyDescent="0.25">
      <c r="B1838" s="31" t="s">
        <v>484</v>
      </c>
      <c r="C1838" s="270">
        <f>C$104</f>
        <v>0</v>
      </c>
      <c r="D1838" s="142"/>
      <c r="E1838" s="142"/>
      <c r="F1838" s="144"/>
      <c r="G1838" s="142"/>
      <c r="H1838" s="142"/>
      <c r="I1838" s="153"/>
      <c r="J1838" s="92">
        <f t="shared" si="291"/>
        <v>0</v>
      </c>
      <c r="K1838" s="93">
        <f>K$104</f>
        <v>0</v>
      </c>
      <c r="L1838" s="94">
        <f t="shared" si="292"/>
        <v>0</v>
      </c>
    </row>
    <row r="1839" spans="2:12" x14ac:dyDescent="0.2">
      <c r="C1839" s="31"/>
    </row>
    <row r="1840" spans="2:12" ht="15" x14ac:dyDescent="0.25">
      <c r="C1840" s="279" t="s">
        <v>656</v>
      </c>
      <c r="D1840" s="280"/>
      <c r="E1840" s="280"/>
      <c r="F1840" s="280"/>
      <c r="G1840" s="280"/>
      <c r="H1840" s="280"/>
      <c r="I1840" s="280"/>
      <c r="J1840" s="280"/>
      <c r="K1840" s="280"/>
      <c r="L1840" s="281"/>
    </row>
    <row r="1841" spans="2:12" ht="15" x14ac:dyDescent="0.25">
      <c r="B1841" s="31" t="s">
        <v>42</v>
      </c>
      <c r="C1841" s="270">
        <f>C$5</f>
        <v>0</v>
      </c>
      <c r="D1841" s="142"/>
      <c r="E1841" s="142"/>
      <c r="F1841" s="144"/>
      <c r="G1841" s="142"/>
      <c r="H1841" s="142"/>
      <c r="I1841" s="153"/>
      <c r="J1841" s="92">
        <f>IF(G1841&gt;0,(D1841*(F1841/G1841)),0)</f>
        <v>0</v>
      </c>
      <c r="K1841" s="93">
        <f>K$5</f>
        <v>0</v>
      </c>
      <c r="L1841" s="94">
        <f>IF(K1841&gt;0,((J1841/K1841)*I1841),0)</f>
        <v>0</v>
      </c>
    </row>
    <row r="1842" spans="2:12" ht="15" x14ac:dyDescent="0.25">
      <c r="B1842" s="31" t="s">
        <v>43</v>
      </c>
      <c r="C1842" s="270">
        <f>C$6</f>
        <v>0</v>
      </c>
      <c r="D1842" s="142"/>
      <c r="E1842" s="142"/>
      <c r="F1842" s="144"/>
      <c r="G1842" s="142"/>
      <c r="H1842" s="142"/>
      <c r="I1842" s="153"/>
      <c r="J1842" s="92">
        <f t="shared" ref="J1842:J1852" si="293">IF(G1842&gt;0,(D1842*(F1842/G1842)),0)</f>
        <v>0</v>
      </c>
      <c r="K1842" s="97">
        <f>K$6</f>
        <v>0</v>
      </c>
      <c r="L1842" s="94">
        <f t="shared" ref="L1842:L1852" si="294">IF(K1842&gt;0,((J1842/K1842)*I1842),0)</f>
        <v>0</v>
      </c>
    </row>
    <row r="1843" spans="2:12" ht="15" x14ac:dyDescent="0.25">
      <c r="B1843" s="31" t="s">
        <v>44</v>
      </c>
      <c r="C1843" s="270">
        <f>C$7</f>
        <v>0</v>
      </c>
      <c r="D1843" s="142"/>
      <c r="E1843" s="142"/>
      <c r="F1843" s="144"/>
      <c r="G1843" s="142"/>
      <c r="H1843" s="142"/>
      <c r="I1843" s="153"/>
      <c r="J1843" s="92">
        <f t="shared" si="293"/>
        <v>0</v>
      </c>
      <c r="K1843" s="97">
        <f>K$7</f>
        <v>0</v>
      </c>
      <c r="L1843" s="94">
        <f t="shared" si="294"/>
        <v>0</v>
      </c>
    </row>
    <row r="1844" spans="2:12" ht="15" x14ac:dyDescent="0.25">
      <c r="B1844" s="31" t="s">
        <v>45</v>
      </c>
      <c r="C1844" s="270">
        <f>C$8</f>
        <v>0</v>
      </c>
      <c r="D1844" s="142"/>
      <c r="E1844" s="142"/>
      <c r="F1844" s="144"/>
      <c r="G1844" s="142"/>
      <c r="H1844" s="142"/>
      <c r="I1844" s="153"/>
      <c r="J1844" s="92">
        <f t="shared" si="293"/>
        <v>0</v>
      </c>
      <c r="K1844" s="93">
        <f>K$8</f>
        <v>0</v>
      </c>
      <c r="L1844" s="94">
        <f t="shared" si="294"/>
        <v>0</v>
      </c>
    </row>
    <row r="1845" spans="2:12" ht="15" x14ac:dyDescent="0.25">
      <c r="B1845" s="31" t="s">
        <v>46</v>
      </c>
      <c r="C1845" s="270">
        <f>C$9</f>
        <v>0</v>
      </c>
      <c r="D1845" s="142"/>
      <c r="E1845" s="142"/>
      <c r="F1845" s="144"/>
      <c r="G1845" s="142"/>
      <c r="H1845" s="142"/>
      <c r="I1845" s="153"/>
      <c r="J1845" s="92">
        <f t="shared" si="293"/>
        <v>0</v>
      </c>
      <c r="K1845" s="97">
        <f>K$9</f>
        <v>0</v>
      </c>
      <c r="L1845" s="94">
        <f t="shared" si="294"/>
        <v>0</v>
      </c>
    </row>
    <row r="1846" spans="2:12" ht="15" x14ac:dyDescent="0.25">
      <c r="B1846" s="31" t="s">
        <v>47</v>
      </c>
      <c r="C1846" s="270">
        <f>C$10</f>
        <v>0</v>
      </c>
      <c r="D1846" s="142"/>
      <c r="E1846" s="142"/>
      <c r="F1846" s="144"/>
      <c r="G1846" s="142"/>
      <c r="H1846" s="142"/>
      <c r="I1846" s="153"/>
      <c r="J1846" s="92">
        <f t="shared" si="293"/>
        <v>0</v>
      </c>
      <c r="K1846" s="97">
        <f>K$10</f>
        <v>0</v>
      </c>
      <c r="L1846" s="94">
        <f t="shared" si="294"/>
        <v>0</v>
      </c>
    </row>
    <row r="1847" spans="2:12" ht="15" x14ac:dyDescent="0.25">
      <c r="B1847" s="31" t="s">
        <v>48</v>
      </c>
      <c r="C1847" s="270">
        <f>C$11</f>
        <v>0</v>
      </c>
      <c r="D1847" s="142"/>
      <c r="E1847" s="142"/>
      <c r="F1847" s="144"/>
      <c r="G1847" s="142"/>
      <c r="H1847" s="142"/>
      <c r="I1847" s="153"/>
      <c r="J1847" s="92">
        <f t="shared" si="293"/>
        <v>0</v>
      </c>
      <c r="K1847" s="93">
        <f>K$11</f>
        <v>0</v>
      </c>
      <c r="L1847" s="94">
        <f t="shared" si="294"/>
        <v>0</v>
      </c>
    </row>
    <row r="1848" spans="2:12" ht="15" x14ac:dyDescent="0.25">
      <c r="B1848" s="31" t="s">
        <v>49</v>
      </c>
      <c r="C1848" s="270">
        <f>C$12</f>
        <v>0</v>
      </c>
      <c r="D1848" s="142"/>
      <c r="E1848" s="142"/>
      <c r="F1848" s="144"/>
      <c r="G1848" s="142"/>
      <c r="H1848" s="142"/>
      <c r="I1848" s="153"/>
      <c r="J1848" s="92">
        <f t="shared" si="293"/>
        <v>0</v>
      </c>
      <c r="K1848" s="97">
        <f>K$12</f>
        <v>0</v>
      </c>
      <c r="L1848" s="94">
        <f t="shared" si="294"/>
        <v>0</v>
      </c>
    </row>
    <row r="1849" spans="2:12" ht="15" x14ac:dyDescent="0.25">
      <c r="B1849" s="31" t="s">
        <v>50</v>
      </c>
      <c r="C1849" s="270">
        <f>C$13</f>
        <v>0</v>
      </c>
      <c r="D1849" s="142"/>
      <c r="E1849" s="142"/>
      <c r="F1849" s="144"/>
      <c r="G1849" s="142"/>
      <c r="H1849" s="142"/>
      <c r="I1849" s="153"/>
      <c r="J1849" s="92">
        <f t="shared" si="293"/>
        <v>0</v>
      </c>
      <c r="K1849" s="97">
        <f>K$13</f>
        <v>0</v>
      </c>
      <c r="L1849" s="94">
        <f t="shared" si="294"/>
        <v>0</v>
      </c>
    </row>
    <row r="1850" spans="2:12" ht="15" x14ac:dyDescent="0.25">
      <c r="B1850" s="31" t="s">
        <v>51</v>
      </c>
      <c r="C1850" s="270">
        <f>C$14</f>
        <v>0</v>
      </c>
      <c r="D1850" s="142"/>
      <c r="E1850" s="142"/>
      <c r="F1850" s="144"/>
      <c r="G1850" s="142"/>
      <c r="H1850" s="142"/>
      <c r="I1850" s="153"/>
      <c r="J1850" s="92">
        <f t="shared" si="293"/>
        <v>0</v>
      </c>
      <c r="K1850" s="93">
        <f>K$14</f>
        <v>0</v>
      </c>
      <c r="L1850" s="94">
        <f t="shared" si="294"/>
        <v>0</v>
      </c>
    </row>
    <row r="1851" spans="2:12" ht="15" x14ac:dyDescent="0.25">
      <c r="B1851" s="31" t="s">
        <v>52</v>
      </c>
      <c r="C1851" s="270">
        <f>C$15</f>
        <v>0</v>
      </c>
      <c r="D1851" s="142"/>
      <c r="E1851" s="142"/>
      <c r="F1851" s="144"/>
      <c r="G1851" s="142"/>
      <c r="H1851" s="142"/>
      <c r="I1851" s="153"/>
      <c r="J1851" s="92">
        <f t="shared" si="293"/>
        <v>0</v>
      </c>
      <c r="K1851" s="97">
        <f>K$15</f>
        <v>0</v>
      </c>
      <c r="L1851" s="94">
        <f t="shared" si="294"/>
        <v>0</v>
      </c>
    </row>
    <row r="1852" spans="2:12" ht="15" x14ac:dyDescent="0.25">
      <c r="B1852" s="31" t="s">
        <v>53</v>
      </c>
      <c r="C1852" s="270">
        <f>C$16</f>
        <v>0</v>
      </c>
      <c r="D1852" s="142"/>
      <c r="E1852" s="142"/>
      <c r="F1852" s="144"/>
      <c r="G1852" s="142"/>
      <c r="H1852" s="142"/>
      <c r="I1852" s="153"/>
      <c r="J1852" s="92">
        <f t="shared" si="293"/>
        <v>0</v>
      </c>
      <c r="K1852" s="97">
        <f>K$16</f>
        <v>0</v>
      </c>
      <c r="L1852" s="94">
        <f t="shared" si="294"/>
        <v>0</v>
      </c>
    </row>
    <row r="1853" spans="2:12" ht="15" x14ac:dyDescent="0.25">
      <c r="B1853" s="31" t="s">
        <v>54</v>
      </c>
      <c r="C1853" s="270">
        <f>C$17</f>
        <v>0</v>
      </c>
      <c r="D1853" s="142"/>
      <c r="E1853" s="142"/>
      <c r="F1853" s="144"/>
      <c r="G1853" s="142"/>
      <c r="H1853" s="142"/>
      <c r="I1853" s="153"/>
      <c r="J1853" s="92">
        <f>IF(G1853&gt;0,(D1853*(F1853/G1853)),0)</f>
        <v>0</v>
      </c>
      <c r="K1853" s="93">
        <f>K$17</f>
        <v>0</v>
      </c>
      <c r="L1853" s="94">
        <f>IF(K1853&gt;0,((J1853/K1853)*I1853),0)</f>
        <v>0</v>
      </c>
    </row>
    <row r="1854" spans="2:12" ht="15" x14ac:dyDescent="0.25">
      <c r="B1854" s="31" t="s">
        <v>55</v>
      </c>
      <c r="C1854" s="270">
        <f>C$18</f>
        <v>0</v>
      </c>
      <c r="D1854" s="142"/>
      <c r="E1854" s="142"/>
      <c r="F1854" s="144"/>
      <c r="G1854" s="142"/>
      <c r="H1854" s="142"/>
      <c r="I1854" s="153"/>
      <c r="J1854" s="92">
        <f t="shared" ref="J1854:J1865" si="295">IF(G1854&gt;0,(D1854*(F1854/G1854)),0)</f>
        <v>0</v>
      </c>
      <c r="K1854" s="97">
        <f>K$18</f>
        <v>0</v>
      </c>
      <c r="L1854" s="94">
        <f t="shared" ref="L1854:L1865" si="296">IF(K1854&gt;0,((J1854/K1854)*I1854),0)</f>
        <v>0</v>
      </c>
    </row>
    <row r="1855" spans="2:12" ht="15" x14ac:dyDescent="0.25">
      <c r="B1855" s="31" t="s">
        <v>56</v>
      </c>
      <c r="C1855" s="270">
        <f>C$19</f>
        <v>0</v>
      </c>
      <c r="D1855" s="142"/>
      <c r="E1855" s="142"/>
      <c r="F1855" s="144"/>
      <c r="G1855" s="142"/>
      <c r="H1855" s="142"/>
      <c r="I1855" s="153"/>
      <c r="J1855" s="92">
        <f t="shared" si="295"/>
        <v>0</v>
      </c>
      <c r="K1855" s="97">
        <f>K$19</f>
        <v>0</v>
      </c>
      <c r="L1855" s="94">
        <f t="shared" si="296"/>
        <v>0</v>
      </c>
    </row>
    <row r="1856" spans="2:12" ht="15" x14ac:dyDescent="0.25">
      <c r="B1856" s="31" t="s">
        <v>57</v>
      </c>
      <c r="C1856" s="270">
        <f>C$20</f>
        <v>0</v>
      </c>
      <c r="D1856" s="142"/>
      <c r="E1856" s="142"/>
      <c r="F1856" s="144"/>
      <c r="G1856" s="142"/>
      <c r="H1856" s="142"/>
      <c r="I1856" s="153"/>
      <c r="J1856" s="92">
        <f t="shared" si="295"/>
        <v>0</v>
      </c>
      <c r="K1856" s="93">
        <f>K$20</f>
        <v>0</v>
      </c>
      <c r="L1856" s="94">
        <f t="shared" si="296"/>
        <v>0</v>
      </c>
    </row>
    <row r="1857" spans="2:12" ht="15" x14ac:dyDescent="0.25">
      <c r="B1857" s="31" t="s">
        <v>58</v>
      </c>
      <c r="C1857" s="270">
        <f>C$21</f>
        <v>0</v>
      </c>
      <c r="D1857" s="142"/>
      <c r="E1857" s="142"/>
      <c r="F1857" s="144"/>
      <c r="G1857" s="142"/>
      <c r="H1857" s="142"/>
      <c r="I1857" s="153"/>
      <c r="J1857" s="92">
        <f t="shared" si="295"/>
        <v>0</v>
      </c>
      <c r="K1857" s="97">
        <f>K$21</f>
        <v>0</v>
      </c>
      <c r="L1857" s="94">
        <f t="shared" si="296"/>
        <v>0</v>
      </c>
    </row>
    <row r="1858" spans="2:12" ht="15" x14ac:dyDescent="0.25">
      <c r="B1858" s="31" t="s">
        <v>59</v>
      </c>
      <c r="C1858" s="270">
        <f>C$22</f>
        <v>0</v>
      </c>
      <c r="D1858" s="142"/>
      <c r="E1858" s="142"/>
      <c r="F1858" s="144"/>
      <c r="G1858" s="142"/>
      <c r="H1858" s="142"/>
      <c r="I1858" s="153"/>
      <c r="J1858" s="92">
        <f t="shared" si="295"/>
        <v>0</v>
      </c>
      <c r="K1858" s="97">
        <f>K$22</f>
        <v>0</v>
      </c>
      <c r="L1858" s="94">
        <f t="shared" si="296"/>
        <v>0</v>
      </c>
    </row>
    <row r="1859" spans="2:12" ht="15" x14ac:dyDescent="0.25">
      <c r="B1859" s="31" t="s">
        <v>60</v>
      </c>
      <c r="C1859" s="270">
        <f>C$23</f>
        <v>0</v>
      </c>
      <c r="D1859" s="142"/>
      <c r="E1859" s="142"/>
      <c r="F1859" s="144"/>
      <c r="G1859" s="142"/>
      <c r="H1859" s="142"/>
      <c r="I1859" s="153"/>
      <c r="J1859" s="92">
        <f t="shared" si="295"/>
        <v>0</v>
      </c>
      <c r="K1859" s="93">
        <f>K$23</f>
        <v>0</v>
      </c>
      <c r="L1859" s="94">
        <f t="shared" si="296"/>
        <v>0</v>
      </c>
    </row>
    <row r="1860" spans="2:12" ht="15" x14ac:dyDescent="0.25">
      <c r="B1860" s="31" t="s">
        <v>61</v>
      </c>
      <c r="C1860" s="270">
        <f>C$24</f>
        <v>0</v>
      </c>
      <c r="D1860" s="142"/>
      <c r="E1860" s="142"/>
      <c r="F1860" s="144"/>
      <c r="G1860" s="142"/>
      <c r="H1860" s="142"/>
      <c r="I1860" s="153"/>
      <c r="J1860" s="92">
        <f t="shared" si="295"/>
        <v>0</v>
      </c>
      <c r="K1860" s="97">
        <f>K$24</f>
        <v>0</v>
      </c>
      <c r="L1860" s="94">
        <f t="shared" si="296"/>
        <v>0</v>
      </c>
    </row>
    <row r="1861" spans="2:12" ht="15" x14ac:dyDescent="0.25">
      <c r="B1861" s="31" t="s">
        <v>62</v>
      </c>
      <c r="C1861" s="270">
        <f>C$25</f>
        <v>0</v>
      </c>
      <c r="D1861" s="142"/>
      <c r="E1861" s="142"/>
      <c r="F1861" s="144"/>
      <c r="G1861" s="142"/>
      <c r="H1861" s="142"/>
      <c r="I1861" s="153"/>
      <c r="J1861" s="92">
        <f t="shared" si="295"/>
        <v>0</v>
      </c>
      <c r="K1861" s="97">
        <f>K$25</f>
        <v>0</v>
      </c>
      <c r="L1861" s="94">
        <f t="shared" si="296"/>
        <v>0</v>
      </c>
    </row>
    <row r="1862" spans="2:12" ht="15" x14ac:dyDescent="0.25">
      <c r="B1862" s="31" t="s">
        <v>63</v>
      </c>
      <c r="C1862" s="270">
        <f>C$26</f>
        <v>0</v>
      </c>
      <c r="D1862" s="142"/>
      <c r="E1862" s="142"/>
      <c r="F1862" s="144"/>
      <c r="G1862" s="142"/>
      <c r="H1862" s="142"/>
      <c r="I1862" s="153"/>
      <c r="J1862" s="92">
        <f t="shared" si="295"/>
        <v>0</v>
      </c>
      <c r="K1862" s="93">
        <f>K$26</f>
        <v>0</v>
      </c>
      <c r="L1862" s="94">
        <f t="shared" si="296"/>
        <v>0</v>
      </c>
    </row>
    <row r="1863" spans="2:12" ht="15" x14ac:dyDescent="0.25">
      <c r="B1863" s="31" t="s">
        <v>64</v>
      </c>
      <c r="C1863" s="270">
        <f>C$27</f>
        <v>0</v>
      </c>
      <c r="D1863" s="142"/>
      <c r="E1863" s="142"/>
      <c r="F1863" s="144"/>
      <c r="G1863" s="142"/>
      <c r="H1863" s="142"/>
      <c r="I1863" s="153"/>
      <c r="J1863" s="92">
        <f t="shared" si="295"/>
        <v>0</v>
      </c>
      <c r="K1863" s="97">
        <f>K$27</f>
        <v>0</v>
      </c>
      <c r="L1863" s="94">
        <f t="shared" si="296"/>
        <v>0</v>
      </c>
    </row>
    <row r="1864" spans="2:12" ht="15" x14ac:dyDescent="0.25">
      <c r="B1864" s="31" t="s">
        <v>65</v>
      </c>
      <c r="C1864" s="270">
        <f>C$28</f>
        <v>0</v>
      </c>
      <c r="D1864" s="142"/>
      <c r="E1864" s="142"/>
      <c r="F1864" s="144"/>
      <c r="G1864" s="142"/>
      <c r="H1864" s="142"/>
      <c r="I1864" s="153"/>
      <c r="J1864" s="92">
        <f t="shared" si="295"/>
        <v>0</v>
      </c>
      <c r="K1864" s="97">
        <f>K$28</f>
        <v>0</v>
      </c>
      <c r="L1864" s="94">
        <f t="shared" si="296"/>
        <v>0</v>
      </c>
    </row>
    <row r="1865" spans="2:12" ht="15" x14ac:dyDescent="0.25">
      <c r="B1865" s="31" t="s">
        <v>66</v>
      </c>
      <c r="C1865" s="270">
        <f>C$29</f>
        <v>0</v>
      </c>
      <c r="D1865" s="142"/>
      <c r="E1865" s="142"/>
      <c r="F1865" s="144"/>
      <c r="G1865" s="142"/>
      <c r="H1865" s="142"/>
      <c r="I1865" s="153"/>
      <c r="J1865" s="92">
        <f t="shared" si="295"/>
        <v>0</v>
      </c>
      <c r="K1865" s="93">
        <f>K$29</f>
        <v>0</v>
      </c>
      <c r="L1865" s="94">
        <f t="shared" si="296"/>
        <v>0</v>
      </c>
    </row>
    <row r="1866" spans="2:12" ht="15" x14ac:dyDescent="0.25">
      <c r="B1866" s="31" t="s">
        <v>398</v>
      </c>
      <c r="C1866" s="270">
        <f>C$30</f>
        <v>0</v>
      </c>
      <c r="D1866" s="142"/>
      <c r="E1866" s="142"/>
      <c r="F1866" s="144"/>
      <c r="G1866" s="142"/>
      <c r="H1866" s="142"/>
      <c r="I1866" s="153"/>
      <c r="J1866" s="92">
        <f>IF(G1866&gt;0,(D1866*(F1866/G1866)),0)</f>
        <v>0</v>
      </c>
      <c r="K1866" s="97">
        <f>K$30</f>
        <v>0</v>
      </c>
      <c r="L1866" s="94">
        <f>IF(K1866&gt;0,((J1866/K1866)*I1866),0)</f>
        <v>0</v>
      </c>
    </row>
    <row r="1867" spans="2:12" ht="15" x14ac:dyDescent="0.25">
      <c r="B1867" s="31" t="s">
        <v>399</v>
      </c>
      <c r="C1867" s="270">
        <f>C$31</f>
        <v>0</v>
      </c>
      <c r="D1867" s="142"/>
      <c r="E1867" s="142"/>
      <c r="F1867" s="144"/>
      <c r="G1867" s="142"/>
      <c r="H1867" s="142"/>
      <c r="I1867" s="153"/>
      <c r="J1867" s="92">
        <f t="shared" ref="J1867:J1877" si="297">IF(G1867&gt;0,(D1867*(F1867/G1867)),0)</f>
        <v>0</v>
      </c>
      <c r="K1867" s="97">
        <f>K$31</f>
        <v>0</v>
      </c>
      <c r="L1867" s="94">
        <f t="shared" ref="L1867:L1877" si="298">IF(K1867&gt;0,((J1867/K1867)*I1867),0)</f>
        <v>0</v>
      </c>
    </row>
    <row r="1868" spans="2:12" ht="15" x14ac:dyDescent="0.25">
      <c r="B1868" s="31" t="s">
        <v>400</v>
      </c>
      <c r="C1868" s="270">
        <f>C$32</f>
        <v>0</v>
      </c>
      <c r="D1868" s="142"/>
      <c r="E1868" s="142"/>
      <c r="F1868" s="144"/>
      <c r="G1868" s="142"/>
      <c r="H1868" s="142"/>
      <c r="I1868" s="153"/>
      <c r="J1868" s="92">
        <f t="shared" si="297"/>
        <v>0</v>
      </c>
      <c r="K1868" s="93">
        <f>K$32</f>
        <v>0</v>
      </c>
      <c r="L1868" s="94">
        <f t="shared" si="298"/>
        <v>0</v>
      </c>
    </row>
    <row r="1869" spans="2:12" ht="15" x14ac:dyDescent="0.25">
      <c r="B1869" s="31" t="s">
        <v>401</v>
      </c>
      <c r="C1869" s="270">
        <f>C$33</f>
        <v>0</v>
      </c>
      <c r="D1869" s="142"/>
      <c r="E1869" s="142"/>
      <c r="F1869" s="144"/>
      <c r="G1869" s="142"/>
      <c r="H1869" s="142"/>
      <c r="I1869" s="153"/>
      <c r="J1869" s="92">
        <f t="shared" si="297"/>
        <v>0</v>
      </c>
      <c r="K1869" s="97">
        <f>K$33</f>
        <v>0</v>
      </c>
      <c r="L1869" s="94">
        <f t="shared" si="298"/>
        <v>0</v>
      </c>
    </row>
    <row r="1870" spans="2:12" ht="15" x14ac:dyDescent="0.25">
      <c r="B1870" s="31" t="s">
        <v>402</v>
      </c>
      <c r="C1870" s="270">
        <f>C$34</f>
        <v>0</v>
      </c>
      <c r="D1870" s="142"/>
      <c r="E1870" s="142"/>
      <c r="F1870" s="144"/>
      <c r="G1870" s="142"/>
      <c r="H1870" s="142"/>
      <c r="I1870" s="153"/>
      <c r="J1870" s="92">
        <f t="shared" si="297"/>
        <v>0</v>
      </c>
      <c r="K1870" s="97">
        <f>K$34</f>
        <v>0</v>
      </c>
      <c r="L1870" s="94">
        <f t="shared" si="298"/>
        <v>0</v>
      </c>
    </row>
    <row r="1871" spans="2:12" ht="15" x14ac:dyDescent="0.25">
      <c r="B1871" s="31" t="s">
        <v>403</v>
      </c>
      <c r="C1871" s="270">
        <f>C$35</f>
        <v>0</v>
      </c>
      <c r="D1871" s="142"/>
      <c r="E1871" s="142"/>
      <c r="F1871" s="144"/>
      <c r="G1871" s="142"/>
      <c r="H1871" s="142"/>
      <c r="I1871" s="153"/>
      <c r="J1871" s="92">
        <f t="shared" si="297"/>
        <v>0</v>
      </c>
      <c r="K1871" s="93">
        <f>K$35</f>
        <v>0</v>
      </c>
      <c r="L1871" s="94">
        <f t="shared" si="298"/>
        <v>0</v>
      </c>
    </row>
    <row r="1872" spans="2:12" ht="15" x14ac:dyDescent="0.25">
      <c r="B1872" s="31" t="s">
        <v>404</v>
      </c>
      <c r="C1872" s="270">
        <f>C$36</f>
        <v>0</v>
      </c>
      <c r="D1872" s="142"/>
      <c r="E1872" s="142"/>
      <c r="F1872" s="144"/>
      <c r="G1872" s="142"/>
      <c r="H1872" s="142"/>
      <c r="I1872" s="153"/>
      <c r="J1872" s="92">
        <f t="shared" si="297"/>
        <v>0</v>
      </c>
      <c r="K1872" s="97">
        <f>K$36</f>
        <v>0</v>
      </c>
      <c r="L1872" s="94">
        <f t="shared" si="298"/>
        <v>0</v>
      </c>
    </row>
    <row r="1873" spans="2:12" ht="15" x14ac:dyDescent="0.25">
      <c r="B1873" s="31" t="s">
        <v>405</v>
      </c>
      <c r="C1873" s="270">
        <f>C$37</f>
        <v>0</v>
      </c>
      <c r="D1873" s="142"/>
      <c r="E1873" s="142"/>
      <c r="F1873" s="144"/>
      <c r="G1873" s="142"/>
      <c r="H1873" s="142"/>
      <c r="I1873" s="153"/>
      <c r="J1873" s="92">
        <f t="shared" si="297"/>
        <v>0</v>
      </c>
      <c r="K1873" s="97">
        <f>K$37</f>
        <v>0</v>
      </c>
      <c r="L1873" s="94">
        <f t="shared" si="298"/>
        <v>0</v>
      </c>
    </row>
    <row r="1874" spans="2:12" ht="15" x14ac:dyDescent="0.25">
      <c r="B1874" s="31" t="s">
        <v>406</v>
      </c>
      <c r="C1874" s="270">
        <f>C$38</f>
        <v>0</v>
      </c>
      <c r="D1874" s="142"/>
      <c r="E1874" s="142"/>
      <c r="F1874" s="144"/>
      <c r="G1874" s="142"/>
      <c r="H1874" s="142"/>
      <c r="I1874" s="153"/>
      <c r="J1874" s="92">
        <f t="shared" si="297"/>
        <v>0</v>
      </c>
      <c r="K1874" s="93">
        <f>K$38</f>
        <v>0</v>
      </c>
      <c r="L1874" s="94">
        <f t="shared" si="298"/>
        <v>0</v>
      </c>
    </row>
    <row r="1875" spans="2:12" ht="15" x14ac:dyDescent="0.25">
      <c r="B1875" s="31" t="s">
        <v>407</v>
      </c>
      <c r="C1875" s="270">
        <f>C$39</f>
        <v>0</v>
      </c>
      <c r="D1875" s="142"/>
      <c r="E1875" s="142"/>
      <c r="F1875" s="144"/>
      <c r="G1875" s="142"/>
      <c r="H1875" s="142"/>
      <c r="I1875" s="153"/>
      <c r="J1875" s="92">
        <f t="shared" si="297"/>
        <v>0</v>
      </c>
      <c r="K1875" s="97">
        <f>K$39</f>
        <v>0</v>
      </c>
      <c r="L1875" s="94">
        <f t="shared" si="298"/>
        <v>0</v>
      </c>
    </row>
    <row r="1876" spans="2:12" ht="15" x14ac:dyDescent="0.25">
      <c r="B1876" s="31" t="s">
        <v>408</v>
      </c>
      <c r="C1876" s="270">
        <f>C$40</f>
        <v>0</v>
      </c>
      <c r="D1876" s="142"/>
      <c r="E1876" s="142"/>
      <c r="F1876" s="144"/>
      <c r="G1876" s="142"/>
      <c r="H1876" s="142"/>
      <c r="I1876" s="153"/>
      <c r="J1876" s="92">
        <f t="shared" si="297"/>
        <v>0</v>
      </c>
      <c r="K1876" s="97">
        <f>K$40</f>
        <v>0</v>
      </c>
      <c r="L1876" s="94">
        <f t="shared" si="298"/>
        <v>0</v>
      </c>
    </row>
    <row r="1877" spans="2:12" ht="15" x14ac:dyDescent="0.25">
      <c r="B1877" s="31" t="s">
        <v>409</v>
      </c>
      <c r="C1877" s="270">
        <f>C$41</f>
        <v>0</v>
      </c>
      <c r="D1877" s="142"/>
      <c r="E1877" s="142"/>
      <c r="F1877" s="144"/>
      <c r="G1877" s="142"/>
      <c r="H1877" s="142"/>
      <c r="I1877" s="153"/>
      <c r="J1877" s="92">
        <f t="shared" si="297"/>
        <v>0</v>
      </c>
      <c r="K1877" s="93">
        <f>K$41</f>
        <v>0</v>
      </c>
      <c r="L1877" s="94">
        <f t="shared" si="298"/>
        <v>0</v>
      </c>
    </row>
    <row r="1878" spans="2:12" ht="15" x14ac:dyDescent="0.25">
      <c r="B1878" s="31" t="s">
        <v>410</v>
      </c>
      <c r="C1878" s="270">
        <f>C$42</f>
        <v>0</v>
      </c>
      <c r="D1878" s="142"/>
      <c r="E1878" s="142"/>
      <c r="F1878" s="144"/>
      <c r="G1878" s="142"/>
      <c r="H1878" s="142"/>
      <c r="I1878" s="153"/>
      <c r="J1878" s="92">
        <f>IF(G1878&gt;0,(D1878*(F1878/G1878)),0)</f>
        <v>0</v>
      </c>
      <c r="K1878" s="97">
        <f>K$42</f>
        <v>0</v>
      </c>
      <c r="L1878" s="94">
        <f>IF(K1878&gt;0,((J1878/K1878)*I1878),0)</f>
        <v>0</v>
      </c>
    </row>
    <row r="1879" spans="2:12" ht="15" x14ac:dyDescent="0.25">
      <c r="B1879" s="31" t="s">
        <v>411</v>
      </c>
      <c r="C1879" s="270">
        <f>C$43</f>
        <v>0</v>
      </c>
      <c r="D1879" s="142"/>
      <c r="E1879" s="142"/>
      <c r="F1879" s="144"/>
      <c r="G1879" s="142"/>
      <c r="H1879" s="142"/>
      <c r="I1879" s="153"/>
      <c r="J1879" s="92">
        <f t="shared" ref="J1879:J1890" si="299">IF(G1879&gt;0,(D1879*(F1879/G1879)),0)</f>
        <v>0</v>
      </c>
      <c r="K1879" s="97">
        <f>K$43</f>
        <v>0</v>
      </c>
      <c r="L1879" s="94">
        <f t="shared" ref="L1879:L1890" si="300">IF(K1879&gt;0,((J1879/K1879)*I1879),0)</f>
        <v>0</v>
      </c>
    </row>
    <row r="1880" spans="2:12" ht="15" x14ac:dyDescent="0.25">
      <c r="B1880" s="31" t="s">
        <v>412</v>
      </c>
      <c r="C1880" s="270">
        <f>C$44</f>
        <v>0</v>
      </c>
      <c r="D1880" s="142"/>
      <c r="E1880" s="142"/>
      <c r="F1880" s="144"/>
      <c r="G1880" s="142"/>
      <c r="H1880" s="142"/>
      <c r="I1880" s="153"/>
      <c r="J1880" s="92">
        <f t="shared" si="299"/>
        <v>0</v>
      </c>
      <c r="K1880" s="93">
        <f>K$44</f>
        <v>0</v>
      </c>
      <c r="L1880" s="94">
        <f t="shared" si="300"/>
        <v>0</v>
      </c>
    </row>
    <row r="1881" spans="2:12" ht="15" x14ac:dyDescent="0.25">
      <c r="B1881" s="31" t="s">
        <v>413</v>
      </c>
      <c r="C1881" s="270">
        <f>C$45</f>
        <v>0</v>
      </c>
      <c r="D1881" s="142"/>
      <c r="E1881" s="142"/>
      <c r="F1881" s="144"/>
      <c r="G1881" s="142"/>
      <c r="H1881" s="142"/>
      <c r="I1881" s="153"/>
      <c r="J1881" s="92">
        <f t="shared" si="299"/>
        <v>0</v>
      </c>
      <c r="K1881" s="97">
        <f>K$45</f>
        <v>0</v>
      </c>
      <c r="L1881" s="94">
        <f t="shared" si="300"/>
        <v>0</v>
      </c>
    </row>
    <row r="1882" spans="2:12" ht="15" x14ac:dyDescent="0.25">
      <c r="B1882" s="31" t="s">
        <v>414</v>
      </c>
      <c r="C1882" s="270">
        <f>C$46</f>
        <v>0</v>
      </c>
      <c r="D1882" s="142"/>
      <c r="E1882" s="142"/>
      <c r="F1882" s="144"/>
      <c r="G1882" s="142"/>
      <c r="H1882" s="142"/>
      <c r="I1882" s="153"/>
      <c r="J1882" s="92">
        <f t="shared" si="299"/>
        <v>0</v>
      </c>
      <c r="K1882" s="97">
        <f>K$46</f>
        <v>0</v>
      </c>
      <c r="L1882" s="94">
        <f t="shared" si="300"/>
        <v>0</v>
      </c>
    </row>
    <row r="1883" spans="2:12" ht="15" x14ac:dyDescent="0.25">
      <c r="B1883" s="31" t="s">
        <v>415</v>
      </c>
      <c r="C1883" s="270">
        <f>C$47</f>
        <v>0</v>
      </c>
      <c r="D1883" s="142"/>
      <c r="E1883" s="142"/>
      <c r="F1883" s="144"/>
      <c r="G1883" s="142"/>
      <c r="H1883" s="142"/>
      <c r="I1883" s="153"/>
      <c r="J1883" s="92">
        <f t="shared" si="299"/>
        <v>0</v>
      </c>
      <c r="K1883" s="93">
        <f>K$47</f>
        <v>0</v>
      </c>
      <c r="L1883" s="94">
        <f t="shared" si="300"/>
        <v>0</v>
      </c>
    </row>
    <row r="1884" spans="2:12" ht="15" x14ac:dyDescent="0.25">
      <c r="B1884" s="31" t="s">
        <v>416</v>
      </c>
      <c r="C1884" s="270">
        <f>C$48</f>
        <v>0</v>
      </c>
      <c r="D1884" s="142"/>
      <c r="E1884" s="142"/>
      <c r="F1884" s="144"/>
      <c r="G1884" s="142"/>
      <c r="H1884" s="142"/>
      <c r="I1884" s="153"/>
      <c r="J1884" s="92">
        <f t="shared" si="299"/>
        <v>0</v>
      </c>
      <c r="K1884" s="97">
        <f>K$48</f>
        <v>0</v>
      </c>
      <c r="L1884" s="94">
        <f t="shared" si="300"/>
        <v>0</v>
      </c>
    </row>
    <row r="1885" spans="2:12" ht="15" x14ac:dyDescent="0.25">
      <c r="B1885" s="31" t="s">
        <v>417</v>
      </c>
      <c r="C1885" s="270">
        <f>C$49</f>
        <v>0</v>
      </c>
      <c r="D1885" s="142"/>
      <c r="E1885" s="142"/>
      <c r="F1885" s="144"/>
      <c r="G1885" s="142"/>
      <c r="H1885" s="142"/>
      <c r="I1885" s="153"/>
      <c r="J1885" s="92">
        <f t="shared" si="299"/>
        <v>0</v>
      </c>
      <c r="K1885" s="97">
        <f>K$49</f>
        <v>0</v>
      </c>
      <c r="L1885" s="94">
        <f t="shared" si="300"/>
        <v>0</v>
      </c>
    </row>
    <row r="1886" spans="2:12" ht="15" x14ac:dyDescent="0.25">
      <c r="B1886" s="31" t="s">
        <v>418</v>
      </c>
      <c r="C1886" s="270">
        <f>C$50</f>
        <v>0</v>
      </c>
      <c r="D1886" s="142"/>
      <c r="E1886" s="142"/>
      <c r="F1886" s="144"/>
      <c r="G1886" s="142"/>
      <c r="H1886" s="142"/>
      <c r="I1886" s="153"/>
      <c r="J1886" s="92">
        <f t="shared" si="299"/>
        <v>0</v>
      </c>
      <c r="K1886" s="93">
        <f>K$50</f>
        <v>0</v>
      </c>
      <c r="L1886" s="94">
        <f t="shared" si="300"/>
        <v>0</v>
      </c>
    </row>
    <row r="1887" spans="2:12" ht="15" x14ac:dyDescent="0.25">
      <c r="B1887" s="31" t="s">
        <v>419</v>
      </c>
      <c r="C1887" s="270">
        <f>C$51</f>
        <v>0</v>
      </c>
      <c r="D1887" s="142"/>
      <c r="E1887" s="142"/>
      <c r="F1887" s="144"/>
      <c r="G1887" s="142"/>
      <c r="H1887" s="142"/>
      <c r="I1887" s="153"/>
      <c r="J1887" s="92">
        <f t="shared" si="299"/>
        <v>0</v>
      </c>
      <c r="K1887" s="97">
        <f>K$51</f>
        <v>0</v>
      </c>
      <c r="L1887" s="94">
        <f t="shared" si="300"/>
        <v>0</v>
      </c>
    </row>
    <row r="1888" spans="2:12" ht="15" x14ac:dyDescent="0.25">
      <c r="B1888" s="31" t="s">
        <v>420</v>
      </c>
      <c r="C1888" s="270">
        <f>C$52</f>
        <v>0</v>
      </c>
      <c r="D1888" s="142"/>
      <c r="E1888" s="142"/>
      <c r="F1888" s="144"/>
      <c r="G1888" s="142"/>
      <c r="H1888" s="142"/>
      <c r="I1888" s="153"/>
      <c r="J1888" s="92">
        <f t="shared" si="299"/>
        <v>0</v>
      </c>
      <c r="K1888" s="97">
        <f>K$52</f>
        <v>0</v>
      </c>
      <c r="L1888" s="94">
        <f t="shared" si="300"/>
        <v>0</v>
      </c>
    </row>
    <row r="1889" spans="2:12" ht="15" x14ac:dyDescent="0.25">
      <c r="B1889" s="31" t="s">
        <v>421</v>
      </c>
      <c r="C1889" s="270">
        <f>C$53</f>
        <v>0</v>
      </c>
      <c r="D1889" s="142"/>
      <c r="E1889" s="142"/>
      <c r="F1889" s="144"/>
      <c r="G1889" s="142"/>
      <c r="H1889" s="142"/>
      <c r="I1889" s="153"/>
      <c r="J1889" s="92">
        <f t="shared" si="299"/>
        <v>0</v>
      </c>
      <c r="K1889" s="93">
        <f>K$53</f>
        <v>0</v>
      </c>
      <c r="L1889" s="94">
        <f t="shared" si="300"/>
        <v>0</v>
      </c>
    </row>
    <row r="1890" spans="2:12" ht="15" x14ac:dyDescent="0.25">
      <c r="B1890" s="31" t="s">
        <v>422</v>
      </c>
      <c r="C1890" s="270">
        <f>C$54</f>
        <v>0</v>
      </c>
      <c r="D1890" s="142"/>
      <c r="E1890" s="142"/>
      <c r="F1890" s="144"/>
      <c r="G1890" s="142"/>
      <c r="H1890" s="142"/>
      <c r="I1890" s="153"/>
      <c r="J1890" s="92">
        <f t="shared" si="299"/>
        <v>0</v>
      </c>
      <c r="K1890" s="97">
        <f>K$54</f>
        <v>0</v>
      </c>
      <c r="L1890" s="94">
        <f t="shared" si="300"/>
        <v>0</v>
      </c>
    </row>
    <row r="1891" spans="2:12" ht="15" x14ac:dyDescent="0.25">
      <c r="B1891" s="31" t="s">
        <v>423</v>
      </c>
      <c r="C1891" s="270">
        <f>C$55</f>
        <v>0</v>
      </c>
      <c r="D1891" s="142"/>
      <c r="E1891" s="142"/>
      <c r="F1891" s="144"/>
      <c r="G1891" s="142"/>
      <c r="H1891" s="142"/>
      <c r="I1891" s="153"/>
      <c r="J1891" s="92">
        <f>IF(G1891&gt;0,(D1891*(F1891/G1891)),0)</f>
        <v>0</v>
      </c>
      <c r="K1891" s="97">
        <f>K$55</f>
        <v>0</v>
      </c>
      <c r="L1891" s="94">
        <f>IF(K1891&gt;0,((J1891/K1891)*I1891),0)</f>
        <v>0</v>
      </c>
    </row>
    <row r="1892" spans="2:12" ht="15" x14ac:dyDescent="0.25">
      <c r="B1892" s="31" t="s">
        <v>424</v>
      </c>
      <c r="C1892" s="270">
        <f>C$56</f>
        <v>0</v>
      </c>
      <c r="D1892" s="142"/>
      <c r="E1892" s="142"/>
      <c r="F1892" s="144"/>
      <c r="G1892" s="142"/>
      <c r="H1892" s="142"/>
      <c r="I1892" s="153"/>
      <c r="J1892" s="92">
        <f t="shared" ref="J1892:J1902" si="301">IF(G1892&gt;0,(D1892*(F1892/G1892)),0)</f>
        <v>0</v>
      </c>
      <c r="K1892" s="93">
        <f>K$56</f>
        <v>0</v>
      </c>
      <c r="L1892" s="94">
        <f t="shared" ref="L1892:L1902" si="302">IF(K1892&gt;0,((J1892/K1892)*I1892),0)</f>
        <v>0</v>
      </c>
    </row>
    <row r="1893" spans="2:12" ht="15" x14ac:dyDescent="0.25">
      <c r="B1893" s="31" t="s">
        <v>425</v>
      </c>
      <c r="C1893" s="270">
        <f>C$57</f>
        <v>0</v>
      </c>
      <c r="D1893" s="142"/>
      <c r="E1893" s="142"/>
      <c r="F1893" s="144"/>
      <c r="G1893" s="142"/>
      <c r="H1893" s="142"/>
      <c r="I1893" s="153"/>
      <c r="J1893" s="92">
        <f t="shared" si="301"/>
        <v>0</v>
      </c>
      <c r="K1893" s="97">
        <f>K$57</f>
        <v>0</v>
      </c>
      <c r="L1893" s="94">
        <f t="shared" si="302"/>
        <v>0</v>
      </c>
    </row>
    <row r="1894" spans="2:12" ht="15" x14ac:dyDescent="0.25">
      <c r="B1894" s="31" t="s">
        <v>426</v>
      </c>
      <c r="C1894" s="270">
        <f>C$58</f>
        <v>0</v>
      </c>
      <c r="D1894" s="142"/>
      <c r="E1894" s="142"/>
      <c r="F1894" s="144"/>
      <c r="G1894" s="142"/>
      <c r="H1894" s="142"/>
      <c r="I1894" s="153"/>
      <c r="J1894" s="92">
        <f t="shared" si="301"/>
        <v>0</v>
      </c>
      <c r="K1894" s="97">
        <f>K$58</f>
        <v>0</v>
      </c>
      <c r="L1894" s="94">
        <f t="shared" si="302"/>
        <v>0</v>
      </c>
    </row>
    <row r="1895" spans="2:12" ht="15" x14ac:dyDescent="0.25">
      <c r="B1895" s="31" t="s">
        <v>427</v>
      </c>
      <c r="C1895" s="270">
        <f>C$59</f>
        <v>0</v>
      </c>
      <c r="D1895" s="142"/>
      <c r="E1895" s="142"/>
      <c r="F1895" s="144"/>
      <c r="G1895" s="142"/>
      <c r="H1895" s="142"/>
      <c r="I1895" s="153"/>
      <c r="J1895" s="92">
        <f t="shared" si="301"/>
        <v>0</v>
      </c>
      <c r="K1895" s="93">
        <f>K$59</f>
        <v>0</v>
      </c>
      <c r="L1895" s="94">
        <f t="shared" si="302"/>
        <v>0</v>
      </c>
    </row>
    <row r="1896" spans="2:12" ht="15" x14ac:dyDescent="0.25">
      <c r="B1896" s="31" t="s">
        <v>428</v>
      </c>
      <c r="C1896" s="270">
        <f>C$60</f>
        <v>0</v>
      </c>
      <c r="D1896" s="142"/>
      <c r="E1896" s="142"/>
      <c r="F1896" s="144"/>
      <c r="G1896" s="142"/>
      <c r="H1896" s="142"/>
      <c r="I1896" s="153"/>
      <c r="J1896" s="92">
        <f t="shared" si="301"/>
        <v>0</v>
      </c>
      <c r="K1896" s="97">
        <f>K$60</f>
        <v>0</v>
      </c>
      <c r="L1896" s="94">
        <f t="shared" si="302"/>
        <v>0</v>
      </c>
    </row>
    <row r="1897" spans="2:12" ht="15" x14ac:dyDescent="0.25">
      <c r="B1897" s="31" t="s">
        <v>429</v>
      </c>
      <c r="C1897" s="270">
        <f>C$61</f>
        <v>0</v>
      </c>
      <c r="D1897" s="142"/>
      <c r="E1897" s="142"/>
      <c r="F1897" s="144"/>
      <c r="G1897" s="142"/>
      <c r="H1897" s="142"/>
      <c r="I1897" s="153"/>
      <c r="J1897" s="92">
        <f t="shared" si="301"/>
        <v>0</v>
      </c>
      <c r="K1897" s="97">
        <f>K$61</f>
        <v>0</v>
      </c>
      <c r="L1897" s="94">
        <f t="shared" si="302"/>
        <v>0</v>
      </c>
    </row>
    <row r="1898" spans="2:12" ht="15" x14ac:dyDescent="0.25">
      <c r="B1898" s="31" t="s">
        <v>430</v>
      </c>
      <c r="C1898" s="270">
        <f>C$62</f>
        <v>0</v>
      </c>
      <c r="D1898" s="142"/>
      <c r="E1898" s="142"/>
      <c r="F1898" s="144"/>
      <c r="G1898" s="142"/>
      <c r="H1898" s="142"/>
      <c r="I1898" s="153"/>
      <c r="J1898" s="92">
        <f t="shared" si="301"/>
        <v>0</v>
      </c>
      <c r="K1898" s="93">
        <f>K$62</f>
        <v>0</v>
      </c>
      <c r="L1898" s="94">
        <f t="shared" si="302"/>
        <v>0</v>
      </c>
    </row>
    <row r="1899" spans="2:12" ht="15" x14ac:dyDescent="0.25">
      <c r="B1899" s="31" t="s">
        <v>431</v>
      </c>
      <c r="C1899" s="270">
        <f>C$63</f>
        <v>0</v>
      </c>
      <c r="D1899" s="142"/>
      <c r="E1899" s="142"/>
      <c r="F1899" s="144"/>
      <c r="G1899" s="142"/>
      <c r="H1899" s="142"/>
      <c r="I1899" s="153"/>
      <c r="J1899" s="92">
        <f t="shared" si="301"/>
        <v>0</v>
      </c>
      <c r="K1899" s="97">
        <f>K$63</f>
        <v>0</v>
      </c>
      <c r="L1899" s="94">
        <f t="shared" si="302"/>
        <v>0</v>
      </c>
    </row>
    <row r="1900" spans="2:12" ht="15" x14ac:dyDescent="0.25">
      <c r="B1900" s="31" t="s">
        <v>432</v>
      </c>
      <c r="C1900" s="270">
        <f>C$64</f>
        <v>0</v>
      </c>
      <c r="D1900" s="142"/>
      <c r="E1900" s="142"/>
      <c r="F1900" s="144"/>
      <c r="G1900" s="142"/>
      <c r="H1900" s="142"/>
      <c r="I1900" s="153"/>
      <c r="J1900" s="92">
        <f t="shared" si="301"/>
        <v>0</v>
      </c>
      <c r="K1900" s="97">
        <f>K$64</f>
        <v>0</v>
      </c>
      <c r="L1900" s="94">
        <f t="shared" si="302"/>
        <v>0</v>
      </c>
    </row>
    <row r="1901" spans="2:12" ht="15" x14ac:dyDescent="0.25">
      <c r="B1901" s="31" t="s">
        <v>433</v>
      </c>
      <c r="C1901" s="270">
        <f>C$65</f>
        <v>0</v>
      </c>
      <c r="D1901" s="142"/>
      <c r="E1901" s="142"/>
      <c r="F1901" s="144"/>
      <c r="G1901" s="142"/>
      <c r="H1901" s="142"/>
      <c r="I1901" s="153"/>
      <c r="J1901" s="92">
        <f t="shared" si="301"/>
        <v>0</v>
      </c>
      <c r="K1901" s="93">
        <f>K$65</f>
        <v>0</v>
      </c>
      <c r="L1901" s="94">
        <f t="shared" si="302"/>
        <v>0</v>
      </c>
    </row>
    <row r="1902" spans="2:12" ht="15" x14ac:dyDescent="0.25">
      <c r="B1902" s="31" t="s">
        <v>434</v>
      </c>
      <c r="C1902" s="270">
        <f>C$66</f>
        <v>0</v>
      </c>
      <c r="D1902" s="142"/>
      <c r="E1902" s="142"/>
      <c r="F1902" s="144"/>
      <c r="G1902" s="142"/>
      <c r="H1902" s="142"/>
      <c r="I1902" s="153"/>
      <c r="J1902" s="92">
        <f t="shared" si="301"/>
        <v>0</v>
      </c>
      <c r="K1902" s="97">
        <f>K$66</f>
        <v>0</v>
      </c>
      <c r="L1902" s="94">
        <f t="shared" si="302"/>
        <v>0</v>
      </c>
    </row>
    <row r="1903" spans="2:12" ht="15" x14ac:dyDescent="0.25">
      <c r="B1903" s="31" t="s">
        <v>593</v>
      </c>
      <c r="C1903" s="270">
        <f>C$67</f>
        <v>0</v>
      </c>
      <c r="D1903" s="142"/>
      <c r="E1903" s="142"/>
      <c r="F1903" s="144"/>
      <c r="G1903" s="142"/>
      <c r="H1903" s="142"/>
      <c r="I1903" s="153"/>
      <c r="J1903" s="92">
        <f>IF(G1903&gt;0,(D1903*(F1903/G1903)),0)</f>
        <v>0</v>
      </c>
      <c r="K1903" s="97">
        <f>K$67</f>
        <v>0</v>
      </c>
      <c r="L1903" s="94">
        <f>IF(K1903&gt;0,((J1903/K1903)*I1903),0)</f>
        <v>0</v>
      </c>
    </row>
    <row r="1904" spans="2:12" ht="15" x14ac:dyDescent="0.25">
      <c r="B1904" s="31" t="s">
        <v>594</v>
      </c>
      <c r="C1904" s="270">
        <f>C$68</f>
        <v>0</v>
      </c>
      <c r="D1904" s="142"/>
      <c r="E1904" s="142"/>
      <c r="F1904" s="144"/>
      <c r="G1904" s="142"/>
      <c r="H1904" s="142"/>
      <c r="I1904" s="153"/>
      <c r="J1904" s="92">
        <f t="shared" ref="J1904:J1915" si="303">IF(G1904&gt;0,(D1904*(F1904/G1904)),0)</f>
        <v>0</v>
      </c>
      <c r="K1904" s="93">
        <f>K$68</f>
        <v>0</v>
      </c>
      <c r="L1904" s="94">
        <f t="shared" ref="L1904:L1915" si="304">IF(K1904&gt;0,((J1904/K1904)*I1904),0)</f>
        <v>0</v>
      </c>
    </row>
    <row r="1905" spans="2:12" ht="15" x14ac:dyDescent="0.25">
      <c r="B1905" s="31" t="s">
        <v>595</v>
      </c>
      <c r="C1905" s="270">
        <f>C$69</f>
        <v>0</v>
      </c>
      <c r="D1905" s="142"/>
      <c r="E1905" s="142"/>
      <c r="F1905" s="144"/>
      <c r="G1905" s="142"/>
      <c r="H1905" s="142"/>
      <c r="I1905" s="153"/>
      <c r="J1905" s="92">
        <f t="shared" si="303"/>
        <v>0</v>
      </c>
      <c r="K1905" s="97">
        <f>K$69</f>
        <v>0</v>
      </c>
      <c r="L1905" s="94">
        <f t="shared" si="304"/>
        <v>0</v>
      </c>
    </row>
    <row r="1906" spans="2:12" ht="15" x14ac:dyDescent="0.25">
      <c r="B1906" s="31" t="s">
        <v>596</v>
      </c>
      <c r="C1906" s="270">
        <f>C$70</f>
        <v>0</v>
      </c>
      <c r="D1906" s="142"/>
      <c r="E1906" s="142"/>
      <c r="F1906" s="144"/>
      <c r="G1906" s="142"/>
      <c r="H1906" s="142"/>
      <c r="I1906" s="153"/>
      <c r="J1906" s="92">
        <f t="shared" si="303"/>
        <v>0</v>
      </c>
      <c r="K1906" s="97">
        <f>K$70</f>
        <v>0</v>
      </c>
      <c r="L1906" s="94">
        <f t="shared" si="304"/>
        <v>0</v>
      </c>
    </row>
    <row r="1907" spans="2:12" ht="15" x14ac:dyDescent="0.25">
      <c r="B1907" s="31" t="s">
        <v>597</v>
      </c>
      <c r="C1907" s="270">
        <f>C$71</f>
        <v>0</v>
      </c>
      <c r="D1907" s="142"/>
      <c r="E1907" s="142"/>
      <c r="F1907" s="144"/>
      <c r="G1907" s="142"/>
      <c r="H1907" s="142"/>
      <c r="I1907" s="153"/>
      <c r="J1907" s="92">
        <f t="shared" si="303"/>
        <v>0</v>
      </c>
      <c r="K1907" s="93">
        <f>K$71</f>
        <v>0</v>
      </c>
      <c r="L1907" s="94">
        <f t="shared" si="304"/>
        <v>0</v>
      </c>
    </row>
    <row r="1908" spans="2:12" ht="15" x14ac:dyDescent="0.25">
      <c r="B1908" s="31" t="s">
        <v>598</v>
      </c>
      <c r="C1908" s="270">
        <f>C$72</f>
        <v>0</v>
      </c>
      <c r="D1908" s="142"/>
      <c r="E1908" s="142"/>
      <c r="F1908" s="144"/>
      <c r="G1908" s="142"/>
      <c r="H1908" s="142"/>
      <c r="I1908" s="153"/>
      <c r="J1908" s="92">
        <f t="shared" si="303"/>
        <v>0</v>
      </c>
      <c r="K1908" s="97">
        <f>K$72</f>
        <v>0</v>
      </c>
      <c r="L1908" s="94">
        <f t="shared" si="304"/>
        <v>0</v>
      </c>
    </row>
    <row r="1909" spans="2:12" ht="15" x14ac:dyDescent="0.25">
      <c r="B1909" s="31" t="s">
        <v>599</v>
      </c>
      <c r="C1909" s="270">
        <f>C$73</f>
        <v>0</v>
      </c>
      <c r="D1909" s="142"/>
      <c r="E1909" s="142"/>
      <c r="F1909" s="144"/>
      <c r="G1909" s="142"/>
      <c r="H1909" s="142"/>
      <c r="I1909" s="153"/>
      <c r="J1909" s="92">
        <f t="shared" si="303"/>
        <v>0</v>
      </c>
      <c r="K1909" s="97">
        <f>K$73</f>
        <v>0</v>
      </c>
      <c r="L1909" s="94">
        <f t="shared" si="304"/>
        <v>0</v>
      </c>
    </row>
    <row r="1910" spans="2:12" ht="15" x14ac:dyDescent="0.25">
      <c r="B1910" s="31" t="s">
        <v>454</v>
      </c>
      <c r="C1910" s="270">
        <f>C$74</f>
        <v>0</v>
      </c>
      <c r="D1910" s="142"/>
      <c r="E1910" s="142"/>
      <c r="F1910" s="144"/>
      <c r="G1910" s="142"/>
      <c r="H1910" s="142"/>
      <c r="I1910" s="153"/>
      <c r="J1910" s="92">
        <f t="shared" si="303"/>
        <v>0</v>
      </c>
      <c r="K1910" s="93">
        <f>K$74</f>
        <v>0</v>
      </c>
      <c r="L1910" s="94">
        <f t="shared" si="304"/>
        <v>0</v>
      </c>
    </row>
    <row r="1911" spans="2:12" ht="15" x14ac:dyDescent="0.25">
      <c r="B1911" s="31" t="s">
        <v>455</v>
      </c>
      <c r="C1911" s="270">
        <f>C$75</f>
        <v>0</v>
      </c>
      <c r="D1911" s="142"/>
      <c r="E1911" s="142"/>
      <c r="F1911" s="144"/>
      <c r="G1911" s="142"/>
      <c r="H1911" s="142"/>
      <c r="I1911" s="153"/>
      <c r="J1911" s="92">
        <f t="shared" si="303"/>
        <v>0</v>
      </c>
      <c r="K1911" s="97">
        <f>K$75</f>
        <v>0</v>
      </c>
      <c r="L1911" s="94">
        <f t="shared" si="304"/>
        <v>0</v>
      </c>
    </row>
    <row r="1912" spans="2:12" ht="15" x14ac:dyDescent="0.25">
      <c r="B1912" s="31" t="s">
        <v>456</v>
      </c>
      <c r="C1912" s="270">
        <f>C$76</f>
        <v>0</v>
      </c>
      <c r="D1912" s="142"/>
      <c r="E1912" s="142"/>
      <c r="F1912" s="144"/>
      <c r="G1912" s="142"/>
      <c r="H1912" s="142"/>
      <c r="I1912" s="153"/>
      <c r="J1912" s="92">
        <f t="shared" si="303"/>
        <v>0</v>
      </c>
      <c r="K1912" s="97">
        <f>K$76</f>
        <v>0</v>
      </c>
      <c r="L1912" s="94">
        <f t="shared" si="304"/>
        <v>0</v>
      </c>
    </row>
    <row r="1913" spans="2:12" ht="15" x14ac:dyDescent="0.25">
      <c r="B1913" s="31" t="s">
        <v>457</v>
      </c>
      <c r="C1913" s="270">
        <f>C$77</f>
        <v>0</v>
      </c>
      <c r="D1913" s="142"/>
      <c r="E1913" s="142"/>
      <c r="F1913" s="144"/>
      <c r="G1913" s="142"/>
      <c r="H1913" s="142"/>
      <c r="I1913" s="153"/>
      <c r="J1913" s="92">
        <f t="shared" si="303"/>
        <v>0</v>
      </c>
      <c r="K1913" s="93">
        <f>K$77</f>
        <v>0</v>
      </c>
      <c r="L1913" s="94">
        <f t="shared" si="304"/>
        <v>0</v>
      </c>
    </row>
    <row r="1914" spans="2:12" ht="15" x14ac:dyDescent="0.25">
      <c r="B1914" s="31" t="s">
        <v>458</v>
      </c>
      <c r="C1914" s="270">
        <f>C$78</f>
        <v>0</v>
      </c>
      <c r="D1914" s="142"/>
      <c r="E1914" s="142"/>
      <c r="F1914" s="144"/>
      <c r="G1914" s="142"/>
      <c r="H1914" s="142"/>
      <c r="I1914" s="153"/>
      <c r="J1914" s="92">
        <f t="shared" si="303"/>
        <v>0</v>
      </c>
      <c r="K1914" s="97">
        <f>K$78</f>
        <v>0</v>
      </c>
      <c r="L1914" s="94">
        <f t="shared" si="304"/>
        <v>0</v>
      </c>
    </row>
    <row r="1915" spans="2:12" ht="15" x14ac:dyDescent="0.25">
      <c r="B1915" s="31" t="s">
        <v>459</v>
      </c>
      <c r="C1915" s="270">
        <f>C$79</f>
        <v>0</v>
      </c>
      <c r="D1915" s="142"/>
      <c r="E1915" s="142"/>
      <c r="F1915" s="144"/>
      <c r="G1915" s="142"/>
      <c r="H1915" s="142"/>
      <c r="I1915" s="153"/>
      <c r="J1915" s="92">
        <f t="shared" si="303"/>
        <v>0</v>
      </c>
      <c r="K1915" s="97">
        <f>K$79</f>
        <v>0</v>
      </c>
      <c r="L1915" s="94">
        <f t="shared" si="304"/>
        <v>0</v>
      </c>
    </row>
    <row r="1916" spans="2:12" ht="15" x14ac:dyDescent="0.25">
      <c r="B1916" s="31" t="s">
        <v>460</v>
      </c>
      <c r="C1916" s="270">
        <f>C$80</f>
        <v>0</v>
      </c>
      <c r="D1916" s="142"/>
      <c r="E1916" s="142"/>
      <c r="F1916" s="144"/>
      <c r="G1916" s="142"/>
      <c r="H1916" s="142"/>
      <c r="I1916" s="153"/>
      <c r="J1916" s="92">
        <f>IF(G1916&gt;0,(D1916*(F1916/G1916)),0)</f>
        <v>0</v>
      </c>
      <c r="K1916" s="93">
        <f>K$80</f>
        <v>0</v>
      </c>
      <c r="L1916" s="94">
        <f>IF(K1916&gt;0,((J1916/K1916)*I1916),0)</f>
        <v>0</v>
      </c>
    </row>
    <row r="1917" spans="2:12" ht="15" x14ac:dyDescent="0.25">
      <c r="B1917" s="31" t="s">
        <v>461</v>
      </c>
      <c r="C1917" s="270">
        <f>C$81</f>
        <v>0</v>
      </c>
      <c r="D1917" s="142"/>
      <c r="E1917" s="142"/>
      <c r="F1917" s="144"/>
      <c r="G1917" s="142"/>
      <c r="H1917" s="142"/>
      <c r="I1917" s="153"/>
      <c r="J1917" s="92">
        <f t="shared" ref="J1917:J1927" si="305">IF(G1917&gt;0,(D1917*(F1917/G1917)),0)</f>
        <v>0</v>
      </c>
      <c r="K1917" s="97">
        <f>K$81</f>
        <v>0</v>
      </c>
      <c r="L1917" s="94">
        <f t="shared" ref="L1917:L1927" si="306">IF(K1917&gt;0,((J1917/K1917)*I1917),0)</f>
        <v>0</v>
      </c>
    </row>
    <row r="1918" spans="2:12" ht="15" x14ac:dyDescent="0.25">
      <c r="B1918" s="31" t="s">
        <v>462</v>
      </c>
      <c r="C1918" s="270">
        <f>C$82</f>
        <v>0</v>
      </c>
      <c r="D1918" s="142"/>
      <c r="E1918" s="142"/>
      <c r="F1918" s="144"/>
      <c r="G1918" s="142"/>
      <c r="H1918" s="142"/>
      <c r="I1918" s="153"/>
      <c r="J1918" s="92">
        <f t="shared" si="305"/>
        <v>0</v>
      </c>
      <c r="K1918" s="97">
        <f>K$82</f>
        <v>0</v>
      </c>
      <c r="L1918" s="94">
        <f t="shared" si="306"/>
        <v>0</v>
      </c>
    </row>
    <row r="1919" spans="2:12" ht="15" x14ac:dyDescent="0.25">
      <c r="B1919" s="31" t="s">
        <v>463</v>
      </c>
      <c r="C1919" s="270">
        <f>C$83</f>
        <v>0</v>
      </c>
      <c r="D1919" s="142"/>
      <c r="E1919" s="142"/>
      <c r="F1919" s="144"/>
      <c r="G1919" s="142"/>
      <c r="H1919" s="142"/>
      <c r="I1919" s="153"/>
      <c r="J1919" s="92">
        <f t="shared" si="305"/>
        <v>0</v>
      </c>
      <c r="K1919" s="93">
        <f>K$83</f>
        <v>0</v>
      </c>
      <c r="L1919" s="94">
        <f t="shared" si="306"/>
        <v>0</v>
      </c>
    </row>
    <row r="1920" spans="2:12" ht="15" x14ac:dyDescent="0.25">
      <c r="B1920" s="31" t="s">
        <v>464</v>
      </c>
      <c r="C1920" s="270">
        <f>C$84</f>
        <v>0</v>
      </c>
      <c r="D1920" s="142"/>
      <c r="E1920" s="142"/>
      <c r="F1920" s="144"/>
      <c r="G1920" s="142"/>
      <c r="H1920" s="142"/>
      <c r="I1920" s="153"/>
      <c r="J1920" s="92">
        <f t="shared" si="305"/>
        <v>0</v>
      </c>
      <c r="K1920" s="97">
        <f>K$84</f>
        <v>0</v>
      </c>
      <c r="L1920" s="94">
        <f t="shared" si="306"/>
        <v>0</v>
      </c>
    </row>
    <row r="1921" spans="2:12" ht="15" x14ac:dyDescent="0.25">
      <c r="B1921" s="31" t="s">
        <v>465</v>
      </c>
      <c r="C1921" s="270">
        <f>C$85</f>
        <v>0</v>
      </c>
      <c r="D1921" s="142"/>
      <c r="E1921" s="142"/>
      <c r="F1921" s="144"/>
      <c r="G1921" s="142"/>
      <c r="H1921" s="142"/>
      <c r="I1921" s="153"/>
      <c r="J1921" s="92">
        <f t="shared" si="305"/>
        <v>0</v>
      </c>
      <c r="K1921" s="97">
        <f>K$85</f>
        <v>0</v>
      </c>
      <c r="L1921" s="94">
        <f t="shared" si="306"/>
        <v>0</v>
      </c>
    </row>
    <row r="1922" spans="2:12" ht="15" x14ac:dyDescent="0.25">
      <c r="B1922" s="31" t="s">
        <v>466</v>
      </c>
      <c r="C1922" s="270">
        <f>C$86</f>
        <v>0</v>
      </c>
      <c r="D1922" s="142"/>
      <c r="E1922" s="142"/>
      <c r="F1922" s="144"/>
      <c r="G1922" s="142"/>
      <c r="H1922" s="142"/>
      <c r="I1922" s="153"/>
      <c r="J1922" s="92">
        <f t="shared" si="305"/>
        <v>0</v>
      </c>
      <c r="K1922" s="93">
        <f>K$86</f>
        <v>0</v>
      </c>
      <c r="L1922" s="94">
        <f t="shared" si="306"/>
        <v>0</v>
      </c>
    </row>
    <row r="1923" spans="2:12" ht="15" x14ac:dyDescent="0.25">
      <c r="B1923" s="31" t="s">
        <v>467</v>
      </c>
      <c r="C1923" s="270">
        <f>C$87</f>
        <v>0</v>
      </c>
      <c r="D1923" s="142"/>
      <c r="E1923" s="142"/>
      <c r="F1923" s="144"/>
      <c r="G1923" s="142"/>
      <c r="H1923" s="142"/>
      <c r="I1923" s="153"/>
      <c r="J1923" s="92">
        <f t="shared" si="305"/>
        <v>0</v>
      </c>
      <c r="K1923" s="97">
        <f>K$87</f>
        <v>0</v>
      </c>
      <c r="L1923" s="94">
        <f t="shared" si="306"/>
        <v>0</v>
      </c>
    </row>
    <row r="1924" spans="2:12" ht="15" x14ac:dyDescent="0.25">
      <c r="B1924" s="31" t="s">
        <v>468</v>
      </c>
      <c r="C1924" s="270">
        <f>C$88</f>
        <v>0</v>
      </c>
      <c r="D1924" s="142"/>
      <c r="E1924" s="142"/>
      <c r="F1924" s="144"/>
      <c r="G1924" s="142"/>
      <c r="H1924" s="142"/>
      <c r="I1924" s="153"/>
      <c r="J1924" s="92">
        <f t="shared" si="305"/>
        <v>0</v>
      </c>
      <c r="K1924" s="97">
        <f>K$88</f>
        <v>0</v>
      </c>
      <c r="L1924" s="94">
        <f t="shared" si="306"/>
        <v>0</v>
      </c>
    </row>
    <row r="1925" spans="2:12" ht="15" x14ac:dyDescent="0.25">
      <c r="B1925" s="31" t="s">
        <v>469</v>
      </c>
      <c r="C1925" s="270">
        <f>C$89</f>
        <v>0</v>
      </c>
      <c r="D1925" s="142"/>
      <c r="E1925" s="142"/>
      <c r="F1925" s="144"/>
      <c r="G1925" s="142"/>
      <c r="H1925" s="142"/>
      <c r="I1925" s="153"/>
      <c r="J1925" s="92">
        <f t="shared" si="305"/>
        <v>0</v>
      </c>
      <c r="K1925" s="93">
        <f>K$89</f>
        <v>0</v>
      </c>
      <c r="L1925" s="94">
        <f t="shared" si="306"/>
        <v>0</v>
      </c>
    </row>
    <row r="1926" spans="2:12" ht="15" x14ac:dyDescent="0.25">
      <c r="B1926" s="31" t="s">
        <v>470</v>
      </c>
      <c r="C1926" s="270">
        <f>C$90</f>
        <v>0</v>
      </c>
      <c r="D1926" s="142"/>
      <c r="E1926" s="142"/>
      <c r="F1926" s="144"/>
      <c r="G1926" s="142"/>
      <c r="H1926" s="142"/>
      <c r="I1926" s="153"/>
      <c r="J1926" s="92">
        <f t="shared" si="305"/>
        <v>0</v>
      </c>
      <c r="K1926" s="97">
        <f>K$90</f>
        <v>0</v>
      </c>
      <c r="L1926" s="94">
        <f t="shared" si="306"/>
        <v>0</v>
      </c>
    </row>
    <row r="1927" spans="2:12" ht="15" x14ac:dyDescent="0.25">
      <c r="B1927" s="31" t="s">
        <v>471</v>
      </c>
      <c r="C1927" s="270">
        <f>C$91</f>
        <v>0</v>
      </c>
      <c r="D1927" s="142"/>
      <c r="E1927" s="142"/>
      <c r="F1927" s="144"/>
      <c r="G1927" s="142"/>
      <c r="H1927" s="142"/>
      <c r="I1927" s="153"/>
      <c r="J1927" s="92">
        <f t="shared" si="305"/>
        <v>0</v>
      </c>
      <c r="K1927" s="97">
        <f>K$91</f>
        <v>0</v>
      </c>
      <c r="L1927" s="94">
        <f t="shared" si="306"/>
        <v>0</v>
      </c>
    </row>
    <row r="1928" spans="2:12" ht="15" x14ac:dyDescent="0.25">
      <c r="B1928" s="31" t="s">
        <v>472</v>
      </c>
      <c r="C1928" s="270">
        <f>C$92</f>
        <v>0</v>
      </c>
      <c r="D1928" s="142"/>
      <c r="E1928" s="142"/>
      <c r="F1928" s="144"/>
      <c r="G1928" s="142"/>
      <c r="H1928" s="142"/>
      <c r="I1928" s="153"/>
      <c r="J1928" s="92">
        <f>IF(G1928&gt;0,(D1928*(F1928/G1928)),0)</f>
        <v>0</v>
      </c>
      <c r="K1928" s="93">
        <f>K$92</f>
        <v>0</v>
      </c>
      <c r="L1928" s="94">
        <f>IF(K1928&gt;0,((J1928/K1928)*I1928),0)</f>
        <v>0</v>
      </c>
    </row>
    <row r="1929" spans="2:12" ht="15" x14ac:dyDescent="0.25">
      <c r="B1929" s="31" t="s">
        <v>473</v>
      </c>
      <c r="C1929" s="270">
        <f>C$93</f>
        <v>0</v>
      </c>
      <c r="D1929" s="142"/>
      <c r="E1929" s="142"/>
      <c r="F1929" s="144"/>
      <c r="G1929" s="142"/>
      <c r="H1929" s="142"/>
      <c r="I1929" s="153"/>
      <c r="J1929" s="92">
        <f t="shared" ref="J1929:J1940" si="307">IF(G1929&gt;0,(D1929*(F1929/G1929)),0)</f>
        <v>0</v>
      </c>
      <c r="K1929" s="97">
        <f>K$93</f>
        <v>0</v>
      </c>
      <c r="L1929" s="94">
        <f t="shared" ref="L1929:L1940" si="308">IF(K1929&gt;0,((J1929/K1929)*I1929),0)</f>
        <v>0</v>
      </c>
    </row>
    <row r="1930" spans="2:12" ht="15" x14ac:dyDescent="0.25">
      <c r="B1930" s="31" t="s">
        <v>474</v>
      </c>
      <c r="C1930" s="270">
        <f>C$94</f>
        <v>0</v>
      </c>
      <c r="D1930" s="142"/>
      <c r="E1930" s="142"/>
      <c r="F1930" s="144"/>
      <c r="G1930" s="142"/>
      <c r="H1930" s="142"/>
      <c r="I1930" s="153"/>
      <c r="J1930" s="92">
        <f t="shared" si="307"/>
        <v>0</v>
      </c>
      <c r="K1930" s="97">
        <f>K$94</f>
        <v>0</v>
      </c>
      <c r="L1930" s="94">
        <f t="shared" si="308"/>
        <v>0</v>
      </c>
    </row>
    <row r="1931" spans="2:12" ht="15" x14ac:dyDescent="0.25">
      <c r="B1931" s="31" t="s">
        <v>475</v>
      </c>
      <c r="C1931" s="270">
        <f>C$95</f>
        <v>0</v>
      </c>
      <c r="D1931" s="142"/>
      <c r="E1931" s="142"/>
      <c r="F1931" s="144"/>
      <c r="G1931" s="142"/>
      <c r="H1931" s="142"/>
      <c r="I1931" s="153"/>
      <c r="J1931" s="92">
        <f t="shared" si="307"/>
        <v>0</v>
      </c>
      <c r="K1931" s="93">
        <f>K$95</f>
        <v>0</v>
      </c>
      <c r="L1931" s="94">
        <f t="shared" si="308"/>
        <v>0</v>
      </c>
    </row>
    <row r="1932" spans="2:12" ht="15" x14ac:dyDescent="0.25">
      <c r="B1932" s="31" t="s">
        <v>476</v>
      </c>
      <c r="C1932" s="270">
        <f>C$96</f>
        <v>0</v>
      </c>
      <c r="D1932" s="142"/>
      <c r="E1932" s="142"/>
      <c r="F1932" s="144"/>
      <c r="G1932" s="142"/>
      <c r="H1932" s="142"/>
      <c r="I1932" s="153"/>
      <c r="J1932" s="92">
        <f t="shared" si="307"/>
        <v>0</v>
      </c>
      <c r="K1932" s="97">
        <f>K$96</f>
        <v>0</v>
      </c>
      <c r="L1932" s="94">
        <f t="shared" si="308"/>
        <v>0</v>
      </c>
    </row>
    <row r="1933" spans="2:12" ht="15" x14ac:dyDescent="0.25">
      <c r="B1933" s="31" t="s">
        <v>477</v>
      </c>
      <c r="C1933" s="270">
        <f>C$97</f>
        <v>0</v>
      </c>
      <c r="D1933" s="142"/>
      <c r="E1933" s="142"/>
      <c r="F1933" s="144"/>
      <c r="G1933" s="142"/>
      <c r="H1933" s="142"/>
      <c r="I1933" s="153"/>
      <c r="J1933" s="92">
        <f t="shared" si="307"/>
        <v>0</v>
      </c>
      <c r="K1933" s="97">
        <f>K$97</f>
        <v>0</v>
      </c>
      <c r="L1933" s="94">
        <f t="shared" si="308"/>
        <v>0</v>
      </c>
    </row>
    <row r="1934" spans="2:12" ht="15" x14ac:dyDescent="0.25">
      <c r="B1934" s="31" t="s">
        <v>478</v>
      </c>
      <c r="C1934" s="270">
        <f>C$98</f>
        <v>0</v>
      </c>
      <c r="D1934" s="142"/>
      <c r="E1934" s="142"/>
      <c r="F1934" s="144"/>
      <c r="G1934" s="142"/>
      <c r="H1934" s="142"/>
      <c r="I1934" s="153"/>
      <c r="J1934" s="92">
        <f t="shared" si="307"/>
        <v>0</v>
      </c>
      <c r="K1934" s="93">
        <f>K$98</f>
        <v>0</v>
      </c>
      <c r="L1934" s="94">
        <f t="shared" si="308"/>
        <v>0</v>
      </c>
    </row>
    <row r="1935" spans="2:12" ht="15" x14ac:dyDescent="0.25">
      <c r="B1935" s="31" t="s">
        <v>479</v>
      </c>
      <c r="C1935" s="270">
        <f>C$99</f>
        <v>0</v>
      </c>
      <c r="D1935" s="142"/>
      <c r="E1935" s="142"/>
      <c r="F1935" s="144"/>
      <c r="G1935" s="142"/>
      <c r="H1935" s="142"/>
      <c r="I1935" s="153"/>
      <c r="J1935" s="92">
        <f t="shared" si="307"/>
        <v>0</v>
      </c>
      <c r="K1935" s="97">
        <f>K$99</f>
        <v>0</v>
      </c>
      <c r="L1935" s="94">
        <f t="shared" si="308"/>
        <v>0</v>
      </c>
    </row>
    <row r="1936" spans="2:12" ht="15" x14ac:dyDescent="0.25">
      <c r="B1936" s="31" t="s">
        <v>480</v>
      </c>
      <c r="C1936" s="270">
        <f>C$100</f>
        <v>0</v>
      </c>
      <c r="D1936" s="142"/>
      <c r="E1936" s="142"/>
      <c r="F1936" s="144"/>
      <c r="G1936" s="142"/>
      <c r="H1936" s="142"/>
      <c r="I1936" s="153"/>
      <c r="J1936" s="92">
        <f t="shared" si="307"/>
        <v>0</v>
      </c>
      <c r="K1936" s="97">
        <f>K$100</f>
        <v>0</v>
      </c>
      <c r="L1936" s="94">
        <f t="shared" si="308"/>
        <v>0</v>
      </c>
    </row>
    <row r="1937" spans="2:12" ht="15" x14ac:dyDescent="0.25">
      <c r="B1937" s="31" t="s">
        <v>481</v>
      </c>
      <c r="C1937" s="270">
        <f>C$101</f>
        <v>0</v>
      </c>
      <c r="D1937" s="142"/>
      <c r="E1937" s="142"/>
      <c r="F1937" s="144"/>
      <c r="G1937" s="142"/>
      <c r="H1937" s="142"/>
      <c r="I1937" s="153"/>
      <c r="J1937" s="92">
        <f t="shared" si="307"/>
        <v>0</v>
      </c>
      <c r="K1937" s="93">
        <f>K$101</f>
        <v>0</v>
      </c>
      <c r="L1937" s="94">
        <f t="shared" si="308"/>
        <v>0</v>
      </c>
    </row>
    <row r="1938" spans="2:12" ht="15" x14ac:dyDescent="0.25">
      <c r="B1938" s="31" t="s">
        <v>482</v>
      </c>
      <c r="C1938" s="270">
        <f>C$102</f>
        <v>0</v>
      </c>
      <c r="D1938" s="142"/>
      <c r="E1938" s="142"/>
      <c r="F1938" s="144"/>
      <c r="G1938" s="142"/>
      <c r="H1938" s="142"/>
      <c r="I1938" s="153"/>
      <c r="J1938" s="92">
        <f t="shared" si="307"/>
        <v>0</v>
      </c>
      <c r="K1938" s="97">
        <f>K$102</f>
        <v>0</v>
      </c>
      <c r="L1938" s="94">
        <f t="shared" si="308"/>
        <v>0</v>
      </c>
    </row>
    <row r="1939" spans="2:12" ht="15" x14ac:dyDescent="0.25">
      <c r="B1939" s="31" t="s">
        <v>483</v>
      </c>
      <c r="C1939" s="270">
        <f>C$103</f>
        <v>0</v>
      </c>
      <c r="D1939" s="142"/>
      <c r="E1939" s="142"/>
      <c r="F1939" s="144"/>
      <c r="G1939" s="142"/>
      <c r="H1939" s="142"/>
      <c r="I1939" s="153"/>
      <c r="J1939" s="92">
        <f t="shared" si="307"/>
        <v>0</v>
      </c>
      <c r="K1939" s="97">
        <f>K$103</f>
        <v>0</v>
      </c>
      <c r="L1939" s="94">
        <f t="shared" si="308"/>
        <v>0</v>
      </c>
    </row>
    <row r="1940" spans="2:12" ht="15" x14ac:dyDescent="0.25">
      <c r="B1940" s="31" t="s">
        <v>484</v>
      </c>
      <c r="C1940" s="270">
        <f>C$104</f>
        <v>0</v>
      </c>
      <c r="D1940" s="142"/>
      <c r="E1940" s="142"/>
      <c r="F1940" s="144"/>
      <c r="G1940" s="142"/>
      <c r="H1940" s="142"/>
      <c r="I1940" s="153"/>
      <c r="J1940" s="92">
        <f t="shared" si="307"/>
        <v>0</v>
      </c>
      <c r="K1940" s="93">
        <f>K$104</f>
        <v>0</v>
      </c>
      <c r="L1940" s="94">
        <f t="shared" si="308"/>
        <v>0</v>
      </c>
    </row>
    <row r="1941" spans="2:12" x14ac:dyDescent="0.2">
      <c r="C1941" s="31"/>
    </row>
    <row r="1942" spans="2:12" ht="15" x14ac:dyDescent="0.25">
      <c r="C1942" s="279" t="s">
        <v>657</v>
      </c>
      <c r="D1942" s="280"/>
      <c r="E1942" s="280"/>
      <c r="F1942" s="280"/>
      <c r="G1942" s="280"/>
      <c r="H1942" s="280"/>
      <c r="I1942" s="280"/>
      <c r="J1942" s="280"/>
      <c r="K1942" s="280"/>
      <c r="L1942" s="281"/>
    </row>
    <row r="1943" spans="2:12" ht="15" x14ac:dyDescent="0.25">
      <c r="B1943" s="31" t="s">
        <v>42</v>
      </c>
      <c r="C1943" s="270">
        <f>C$5</f>
        <v>0</v>
      </c>
      <c r="D1943" s="142"/>
      <c r="E1943" s="142"/>
      <c r="F1943" s="144"/>
      <c r="G1943" s="142"/>
      <c r="H1943" s="142"/>
      <c r="I1943" s="153"/>
      <c r="J1943" s="92">
        <f>IF(G1943&gt;0,(D1943*(F1943/G1943)),0)</f>
        <v>0</v>
      </c>
      <c r="K1943" s="93">
        <f>K$5</f>
        <v>0</v>
      </c>
      <c r="L1943" s="94">
        <f>IF(K1943&gt;0,((J1943/K1943)*I1943),0)</f>
        <v>0</v>
      </c>
    </row>
    <row r="1944" spans="2:12" ht="15" x14ac:dyDescent="0.25">
      <c r="B1944" s="31" t="s">
        <v>43</v>
      </c>
      <c r="C1944" s="270">
        <f>C$6</f>
        <v>0</v>
      </c>
      <c r="D1944" s="142"/>
      <c r="E1944" s="142"/>
      <c r="F1944" s="144"/>
      <c r="G1944" s="142"/>
      <c r="H1944" s="142"/>
      <c r="I1944" s="153"/>
      <c r="J1944" s="92">
        <f t="shared" ref="J1944:J1954" si="309">IF(G1944&gt;0,(D1944*(F1944/G1944)),0)</f>
        <v>0</v>
      </c>
      <c r="K1944" s="97">
        <f>K$6</f>
        <v>0</v>
      </c>
      <c r="L1944" s="94">
        <f t="shared" ref="L1944:L1954" si="310">IF(K1944&gt;0,((J1944/K1944)*I1944),0)</f>
        <v>0</v>
      </c>
    </row>
    <row r="1945" spans="2:12" ht="15" x14ac:dyDescent="0.25">
      <c r="B1945" s="31" t="s">
        <v>44</v>
      </c>
      <c r="C1945" s="270">
        <f>C$7</f>
        <v>0</v>
      </c>
      <c r="D1945" s="142"/>
      <c r="E1945" s="142"/>
      <c r="F1945" s="144"/>
      <c r="G1945" s="142"/>
      <c r="H1945" s="142"/>
      <c r="I1945" s="153"/>
      <c r="J1945" s="92">
        <f t="shared" si="309"/>
        <v>0</v>
      </c>
      <c r="K1945" s="97">
        <f>K$7</f>
        <v>0</v>
      </c>
      <c r="L1945" s="94">
        <f t="shared" si="310"/>
        <v>0</v>
      </c>
    </row>
    <row r="1946" spans="2:12" ht="15" x14ac:dyDescent="0.25">
      <c r="B1946" s="31" t="s">
        <v>45</v>
      </c>
      <c r="C1946" s="270">
        <f>C$8</f>
        <v>0</v>
      </c>
      <c r="D1946" s="142"/>
      <c r="E1946" s="142"/>
      <c r="F1946" s="144"/>
      <c r="G1946" s="142"/>
      <c r="H1946" s="142"/>
      <c r="I1946" s="153"/>
      <c r="J1946" s="92">
        <f t="shared" si="309"/>
        <v>0</v>
      </c>
      <c r="K1946" s="93">
        <f>K$8</f>
        <v>0</v>
      </c>
      <c r="L1946" s="94">
        <f t="shared" si="310"/>
        <v>0</v>
      </c>
    </row>
    <row r="1947" spans="2:12" ht="15" x14ac:dyDescent="0.25">
      <c r="B1947" s="31" t="s">
        <v>46</v>
      </c>
      <c r="C1947" s="270">
        <f>C$9</f>
        <v>0</v>
      </c>
      <c r="D1947" s="142"/>
      <c r="E1947" s="142"/>
      <c r="F1947" s="144"/>
      <c r="G1947" s="142"/>
      <c r="H1947" s="142"/>
      <c r="I1947" s="153"/>
      <c r="J1947" s="92">
        <f t="shared" si="309"/>
        <v>0</v>
      </c>
      <c r="K1947" s="97">
        <f>K$9</f>
        <v>0</v>
      </c>
      <c r="L1947" s="94">
        <f t="shared" si="310"/>
        <v>0</v>
      </c>
    </row>
    <row r="1948" spans="2:12" ht="15" x14ac:dyDescent="0.25">
      <c r="B1948" s="31" t="s">
        <v>47</v>
      </c>
      <c r="C1948" s="270">
        <f>C$10</f>
        <v>0</v>
      </c>
      <c r="D1948" s="142"/>
      <c r="E1948" s="142"/>
      <c r="F1948" s="144"/>
      <c r="G1948" s="142"/>
      <c r="H1948" s="142"/>
      <c r="I1948" s="153"/>
      <c r="J1948" s="92">
        <f t="shared" si="309"/>
        <v>0</v>
      </c>
      <c r="K1948" s="97">
        <f>K$10</f>
        <v>0</v>
      </c>
      <c r="L1948" s="94">
        <f t="shared" si="310"/>
        <v>0</v>
      </c>
    </row>
    <row r="1949" spans="2:12" ht="15" x14ac:dyDescent="0.25">
      <c r="B1949" s="31" t="s">
        <v>48</v>
      </c>
      <c r="C1949" s="270">
        <f>C$11</f>
        <v>0</v>
      </c>
      <c r="D1949" s="142"/>
      <c r="E1949" s="142"/>
      <c r="F1949" s="144"/>
      <c r="G1949" s="142"/>
      <c r="H1949" s="142"/>
      <c r="I1949" s="153"/>
      <c r="J1949" s="92">
        <f t="shared" si="309"/>
        <v>0</v>
      </c>
      <c r="K1949" s="93">
        <f>K$11</f>
        <v>0</v>
      </c>
      <c r="L1949" s="94">
        <f t="shared" si="310"/>
        <v>0</v>
      </c>
    </row>
    <row r="1950" spans="2:12" ht="15" x14ac:dyDescent="0.25">
      <c r="B1950" s="31" t="s">
        <v>49</v>
      </c>
      <c r="C1950" s="270">
        <f>C$12</f>
        <v>0</v>
      </c>
      <c r="D1950" s="142"/>
      <c r="E1950" s="142"/>
      <c r="F1950" s="144"/>
      <c r="G1950" s="142"/>
      <c r="H1950" s="142"/>
      <c r="I1950" s="153"/>
      <c r="J1950" s="92">
        <f t="shared" si="309"/>
        <v>0</v>
      </c>
      <c r="K1950" s="97">
        <f>K$12</f>
        <v>0</v>
      </c>
      <c r="L1950" s="94">
        <f t="shared" si="310"/>
        <v>0</v>
      </c>
    </row>
    <row r="1951" spans="2:12" ht="15" x14ac:dyDescent="0.25">
      <c r="B1951" s="31" t="s">
        <v>50</v>
      </c>
      <c r="C1951" s="270">
        <f>C$13</f>
        <v>0</v>
      </c>
      <c r="D1951" s="142"/>
      <c r="E1951" s="142"/>
      <c r="F1951" s="144"/>
      <c r="G1951" s="142"/>
      <c r="H1951" s="142"/>
      <c r="I1951" s="153"/>
      <c r="J1951" s="92">
        <f t="shared" si="309"/>
        <v>0</v>
      </c>
      <c r="K1951" s="97">
        <f>K$13</f>
        <v>0</v>
      </c>
      <c r="L1951" s="94">
        <f t="shared" si="310"/>
        <v>0</v>
      </c>
    </row>
    <row r="1952" spans="2:12" ht="15" x14ac:dyDescent="0.25">
      <c r="B1952" s="31" t="s">
        <v>51</v>
      </c>
      <c r="C1952" s="270">
        <f>C$14</f>
        <v>0</v>
      </c>
      <c r="D1952" s="142"/>
      <c r="E1952" s="142"/>
      <c r="F1952" s="144"/>
      <c r="G1952" s="142"/>
      <c r="H1952" s="142"/>
      <c r="I1952" s="153"/>
      <c r="J1952" s="92">
        <f t="shared" si="309"/>
        <v>0</v>
      </c>
      <c r="K1952" s="93">
        <f>K$14</f>
        <v>0</v>
      </c>
      <c r="L1952" s="94">
        <f t="shared" si="310"/>
        <v>0</v>
      </c>
    </row>
    <row r="1953" spans="2:12" ht="15" x14ac:dyDescent="0.25">
      <c r="B1953" s="31" t="s">
        <v>52</v>
      </c>
      <c r="C1953" s="270">
        <f>C$15</f>
        <v>0</v>
      </c>
      <c r="D1953" s="142"/>
      <c r="E1953" s="142"/>
      <c r="F1953" s="144"/>
      <c r="G1953" s="142"/>
      <c r="H1953" s="142"/>
      <c r="I1953" s="153"/>
      <c r="J1953" s="92">
        <f t="shared" si="309"/>
        <v>0</v>
      </c>
      <c r="K1953" s="97">
        <f>K$15</f>
        <v>0</v>
      </c>
      <c r="L1953" s="94">
        <f t="shared" si="310"/>
        <v>0</v>
      </c>
    </row>
    <row r="1954" spans="2:12" ht="15" x14ac:dyDescent="0.25">
      <c r="B1954" s="31" t="s">
        <v>53</v>
      </c>
      <c r="C1954" s="270">
        <f>C$16</f>
        <v>0</v>
      </c>
      <c r="D1954" s="142"/>
      <c r="E1954" s="142"/>
      <c r="F1954" s="144"/>
      <c r="G1954" s="142"/>
      <c r="H1954" s="142"/>
      <c r="I1954" s="153"/>
      <c r="J1954" s="92">
        <f t="shared" si="309"/>
        <v>0</v>
      </c>
      <c r="K1954" s="97">
        <f>K$16</f>
        <v>0</v>
      </c>
      <c r="L1954" s="94">
        <f t="shared" si="310"/>
        <v>0</v>
      </c>
    </row>
    <row r="1955" spans="2:12" ht="15" x14ac:dyDescent="0.25">
      <c r="B1955" s="31" t="s">
        <v>54</v>
      </c>
      <c r="C1955" s="270">
        <f>C$17</f>
        <v>0</v>
      </c>
      <c r="D1955" s="142"/>
      <c r="E1955" s="142"/>
      <c r="F1955" s="144"/>
      <c r="G1955" s="142"/>
      <c r="H1955" s="142"/>
      <c r="I1955" s="153"/>
      <c r="J1955" s="92">
        <f>IF(G1955&gt;0,(D1955*(F1955/G1955)),0)</f>
        <v>0</v>
      </c>
      <c r="K1955" s="93">
        <f>K$17</f>
        <v>0</v>
      </c>
      <c r="L1955" s="94">
        <f>IF(K1955&gt;0,((J1955/K1955)*I1955),0)</f>
        <v>0</v>
      </c>
    </row>
    <row r="1956" spans="2:12" ht="15" x14ac:dyDescent="0.25">
      <c r="B1956" s="31" t="s">
        <v>55</v>
      </c>
      <c r="C1956" s="270">
        <f>C$18</f>
        <v>0</v>
      </c>
      <c r="D1956" s="142"/>
      <c r="E1956" s="142"/>
      <c r="F1956" s="144"/>
      <c r="G1956" s="142"/>
      <c r="H1956" s="142"/>
      <c r="I1956" s="153"/>
      <c r="J1956" s="92">
        <f t="shared" ref="J1956:J1967" si="311">IF(G1956&gt;0,(D1956*(F1956/G1956)),0)</f>
        <v>0</v>
      </c>
      <c r="K1956" s="97">
        <f>K$18</f>
        <v>0</v>
      </c>
      <c r="L1956" s="94">
        <f t="shared" ref="L1956:L1967" si="312">IF(K1956&gt;0,((J1956/K1956)*I1956),0)</f>
        <v>0</v>
      </c>
    </row>
    <row r="1957" spans="2:12" ht="15" x14ac:dyDescent="0.25">
      <c r="B1957" s="31" t="s">
        <v>56</v>
      </c>
      <c r="C1957" s="270">
        <f>C$19</f>
        <v>0</v>
      </c>
      <c r="D1957" s="142"/>
      <c r="E1957" s="142"/>
      <c r="F1957" s="144"/>
      <c r="G1957" s="142"/>
      <c r="H1957" s="142"/>
      <c r="I1957" s="153"/>
      <c r="J1957" s="92">
        <f t="shared" si="311"/>
        <v>0</v>
      </c>
      <c r="K1957" s="97">
        <f>K$19</f>
        <v>0</v>
      </c>
      <c r="L1957" s="94">
        <f t="shared" si="312"/>
        <v>0</v>
      </c>
    </row>
    <row r="1958" spans="2:12" ht="15" x14ac:dyDescent="0.25">
      <c r="B1958" s="31" t="s">
        <v>57</v>
      </c>
      <c r="C1958" s="270">
        <f>C$20</f>
        <v>0</v>
      </c>
      <c r="D1958" s="142"/>
      <c r="E1958" s="142"/>
      <c r="F1958" s="144"/>
      <c r="G1958" s="142"/>
      <c r="H1958" s="142"/>
      <c r="I1958" s="153"/>
      <c r="J1958" s="92">
        <f t="shared" si="311"/>
        <v>0</v>
      </c>
      <c r="K1958" s="93">
        <f>K$20</f>
        <v>0</v>
      </c>
      <c r="L1958" s="94">
        <f t="shared" si="312"/>
        <v>0</v>
      </c>
    </row>
    <row r="1959" spans="2:12" ht="15" x14ac:dyDescent="0.25">
      <c r="B1959" s="31" t="s">
        <v>58</v>
      </c>
      <c r="C1959" s="270">
        <f>C$21</f>
        <v>0</v>
      </c>
      <c r="D1959" s="142"/>
      <c r="E1959" s="142"/>
      <c r="F1959" s="144"/>
      <c r="G1959" s="142"/>
      <c r="H1959" s="142"/>
      <c r="I1959" s="153"/>
      <c r="J1959" s="92">
        <f t="shared" si="311"/>
        <v>0</v>
      </c>
      <c r="K1959" s="97">
        <f>K$21</f>
        <v>0</v>
      </c>
      <c r="L1959" s="94">
        <f t="shared" si="312"/>
        <v>0</v>
      </c>
    </row>
    <row r="1960" spans="2:12" ht="15" x14ac:dyDescent="0.25">
      <c r="B1960" s="31" t="s">
        <v>59</v>
      </c>
      <c r="C1960" s="270">
        <f>C$22</f>
        <v>0</v>
      </c>
      <c r="D1960" s="142"/>
      <c r="E1960" s="142"/>
      <c r="F1960" s="144"/>
      <c r="G1960" s="142"/>
      <c r="H1960" s="142"/>
      <c r="I1960" s="153"/>
      <c r="J1960" s="92">
        <f t="shared" si="311"/>
        <v>0</v>
      </c>
      <c r="K1960" s="97">
        <f>K$22</f>
        <v>0</v>
      </c>
      <c r="L1960" s="94">
        <f t="shared" si="312"/>
        <v>0</v>
      </c>
    </row>
    <row r="1961" spans="2:12" ht="15" x14ac:dyDescent="0.25">
      <c r="B1961" s="31" t="s">
        <v>60</v>
      </c>
      <c r="C1961" s="270">
        <f>C$23</f>
        <v>0</v>
      </c>
      <c r="D1961" s="142"/>
      <c r="E1961" s="142"/>
      <c r="F1961" s="144"/>
      <c r="G1961" s="142"/>
      <c r="H1961" s="142"/>
      <c r="I1961" s="153"/>
      <c r="J1961" s="92">
        <f t="shared" si="311"/>
        <v>0</v>
      </c>
      <c r="K1961" s="93">
        <f>K$23</f>
        <v>0</v>
      </c>
      <c r="L1961" s="94">
        <f t="shared" si="312"/>
        <v>0</v>
      </c>
    </row>
    <row r="1962" spans="2:12" ht="15" x14ac:dyDescent="0.25">
      <c r="B1962" s="31" t="s">
        <v>61</v>
      </c>
      <c r="C1962" s="270">
        <f>C$24</f>
        <v>0</v>
      </c>
      <c r="D1962" s="142"/>
      <c r="E1962" s="142"/>
      <c r="F1962" s="144"/>
      <c r="G1962" s="142"/>
      <c r="H1962" s="142"/>
      <c r="I1962" s="153"/>
      <c r="J1962" s="92">
        <f t="shared" si="311"/>
        <v>0</v>
      </c>
      <c r="K1962" s="97">
        <f>K$24</f>
        <v>0</v>
      </c>
      <c r="L1962" s="94">
        <f t="shared" si="312"/>
        <v>0</v>
      </c>
    </row>
    <row r="1963" spans="2:12" ht="15" x14ac:dyDescent="0.25">
      <c r="B1963" s="31" t="s">
        <v>62</v>
      </c>
      <c r="C1963" s="270">
        <f>C$25</f>
        <v>0</v>
      </c>
      <c r="D1963" s="142"/>
      <c r="E1963" s="142"/>
      <c r="F1963" s="144"/>
      <c r="G1963" s="142"/>
      <c r="H1963" s="142"/>
      <c r="I1963" s="153"/>
      <c r="J1963" s="92">
        <f t="shared" si="311"/>
        <v>0</v>
      </c>
      <c r="K1963" s="97">
        <f>K$25</f>
        <v>0</v>
      </c>
      <c r="L1963" s="94">
        <f t="shared" si="312"/>
        <v>0</v>
      </c>
    </row>
    <row r="1964" spans="2:12" ht="15" x14ac:dyDescent="0.25">
      <c r="B1964" s="31" t="s">
        <v>63</v>
      </c>
      <c r="C1964" s="270">
        <f>C$26</f>
        <v>0</v>
      </c>
      <c r="D1964" s="142"/>
      <c r="E1964" s="142"/>
      <c r="F1964" s="144"/>
      <c r="G1964" s="142"/>
      <c r="H1964" s="142"/>
      <c r="I1964" s="153"/>
      <c r="J1964" s="92">
        <f t="shared" si="311"/>
        <v>0</v>
      </c>
      <c r="K1964" s="93">
        <f>K$26</f>
        <v>0</v>
      </c>
      <c r="L1964" s="94">
        <f t="shared" si="312"/>
        <v>0</v>
      </c>
    </row>
    <row r="1965" spans="2:12" ht="15" x14ac:dyDescent="0.25">
      <c r="B1965" s="31" t="s">
        <v>64</v>
      </c>
      <c r="C1965" s="270">
        <f>C$27</f>
        <v>0</v>
      </c>
      <c r="D1965" s="142"/>
      <c r="E1965" s="142"/>
      <c r="F1965" s="144"/>
      <c r="G1965" s="142"/>
      <c r="H1965" s="142"/>
      <c r="I1965" s="153"/>
      <c r="J1965" s="92">
        <f t="shared" si="311"/>
        <v>0</v>
      </c>
      <c r="K1965" s="97">
        <f>K$27</f>
        <v>0</v>
      </c>
      <c r="L1965" s="94">
        <f t="shared" si="312"/>
        <v>0</v>
      </c>
    </row>
    <row r="1966" spans="2:12" ht="15" x14ac:dyDescent="0.25">
      <c r="B1966" s="31" t="s">
        <v>65</v>
      </c>
      <c r="C1966" s="270">
        <f>C$28</f>
        <v>0</v>
      </c>
      <c r="D1966" s="142"/>
      <c r="E1966" s="142"/>
      <c r="F1966" s="144"/>
      <c r="G1966" s="142"/>
      <c r="H1966" s="142"/>
      <c r="I1966" s="153"/>
      <c r="J1966" s="92">
        <f t="shared" si="311"/>
        <v>0</v>
      </c>
      <c r="K1966" s="97">
        <f>K$28</f>
        <v>0</v>
      </c>
      <c r="L1966" s="94">
        <f t="shared" si="312"/>
        <v>0</v>
      </c>
    </row>
    <row r="1967" spans="2:12" ht="15" x14ac:dyDescent="0.25">
      <c r="B1967" s="31" t="s">
        <v>66</v>
      </c>
      <c r="C1967" s="270">
        <f>C$29</f>
        <v>0</v>
      </c>
      <c r="D1967" s="142"/>
      <c r="E1967" s="142"/>
      <c r="F1967" s="144"/>
      <c r="G1967" s="142"/>
      <c r="H1967" s="142"/>
      <c r="I1967" s="153"/>
      <c r="J1967" s="92">
        <f t="shared" si="311"/>
        <v>0</v>
      </c>
      <c r="K1967" s="93">
        <f>K$29</f>
        <v>0</v>
      </c>
      <c r="L1967" s="94">
        <f t="shared" si="312"/>
        <v>0</v>
      </c>
    </row>
    <row r="1968" spans="2:12" ht="15" x14ac:dyDescent="0.25">
      <c r="B1968" s="31" t="s">
        <v>398</v>
      </c>
      <c r="C1968" s="270">
        <f>C$30</f>
        <v>0</v>
      </c>
      <c r="D1968" s="142"/>
      <c r="E1968" s="142"/>
      <c r="F1968" s="144"/>
      <c r="G1968" s="142"/>
      <c r="H1968" s="142"/>
      <c r="I1968" s="153"/>
      <c r="J1968" s="92">
        <f>IF(G1968&gt;0,(D1968*(F1968/G1968)),0)</f>
        <v>0</v>
      </c>
      <c r="K1968" s="97">
        <f>K$30</f>
        <v>0</v>
      </c>
      <c r="L1968" s="94">
        <f>IF(K1968&gt;0,((J1968/K1968)*I1968),0)</f>
        <v>0</v>
      </c>
    </row>
    <row r="1969" spans="2:12" ht="15" x14ac:dyDescent="0.25">
      <c r="B1969" s="31" t="s">
        <v>399</v>
      </c>
      <c r="C1969" s="270">
        <f>C$31</f>
        <v>0</v>
      </c>
      <c r="D1969" s="142"/>
      <c r="E1969" s="142"/>
      <c r="F1969" s="144"/>
      <c r="G1969" s="142"/>
      <c r="H1969" s="142"/>
      <c r="I1969" s="153"/>
      <c r="J1969" s="92">
        <f t="shared" ref="J1969:J1979" si="313">IF(G1969&gt;0,(D1969*(F1969/G1969)),0)</f>
        <v>0</v>
      </c>
      <c r="K1969" s="97">
        <f>K$31</f>
        <v>0</v>
      </c>
      <c r="L1969" s="94">
        <f t="shared" ref="L1969:L1979" si="314">IF(K1969&gt;0,((J1969/K1969)*I1969),0)</f>
        <v>0</v>
      </c>
    </row>
    <row r="1970" spans="2:12" ht="15" x14ac:dyDescent="0.25">
      <c r="B1970" s="31" t="s">
        <v>400</v>
      </c>
      <c r="C1970" s="270">
        <f>C$32</f>
        <v>0</v>
      </c>
      <c r="D1970" s="142"/>
      <c r="E1970" s="142"/>
      <c r="F1970" s="144"/>
      <c r="G1970" s="142"/>
      <c r="H1970" s="142"/>
      <c r="I1970" s="153"/>
      <c r="J1970" s="92">
        <f t="shared" si="313"/>
        <v>0</v>
      </c>
      <c r="K1970" s="93">
        <f>K$32</f>
        <v>0</v>
      </c>
      <c r="L1970" s="94">
        <f t="shared" si="314"/>
        <v>0</v>
      </c>
    </row>
    <row r="1971" spans="2:12" ht="15" x14ac:dyDescent="0.25">
      <c r="B1971" s="31" t="s">
        <v>401</v>
      </c>
      <c r="C1971" s="270">
        <f>C$33</f>
        <v>0</v>
      </c>
      <c r="D1971" s="142"/>
      <c r="E1971" s="142"/>
      <c r="F1971" s="144"/>
      <c r="G1971" s="142"/>
      <c r="H1971" s="142"/>
      <c r="I1971" s="153"/>
      <c r="J1971" s="92">
        <f t="shared" si="313"/>
        <v>0</v>
      </c>
      <c r="K1971" s="97">
        <f>K$33</f>
        <v>0</v>
      </c>
      <c r="L1971" s="94">
        <f t="shared" si="314"/>
        <v>0</v>
      </c>
    </row>
    <row r="1972" spans="2:12" ht="15" x14ac:dyDescent="0.25">
      <c r="B1972" s="31" t="s">
        <v>402</v>
      </c>
      <c r="C1972" s="270">
        <f>C$34</f>
        <v>0</v>
      </c>
      <c r="D1972" s="142"/>
      <c r="E1972" s="142"/>
      <c r="F1972" s="144"/>
      <c r="G1972" s="142"/>
      <c r="H1972" s="142"/>
      <c r="I1972" s="153"/>
      <c r="J1972" s="92">
        <f t="shared" si="313"/>
        <v>0</v>
      </c>
      <c r="K1972" s="97">
        <f>K$34</f>
        <v>0</v>
      </c>
      <c r="L1972" s="94">
        <f t="shared" si="314"/>
        <v>0</v>
      </c>
    </row>
    <row r="1973" spans="2:12" ht="15" x14ac:dyDescent="0.25">
      <c r="B1973" s="31" t="s">
        <v>403</v>
      </c>
      <c r="C1973" s="270">
        <f>C$35</f>
        <v>0</v>
      </c>
      <c r="D1973" s="142"/>
      <c r="E1973" s="142"/>
      <c r="F1973" s="144"/>
      <c r="G1973" s="142"/>
      <c r="H1973" s="142"/>
      <c r="I1973" s="153"/>
      <c r="J1973" s="92">
        <f t="shared" si="313"/>
        <v>0</v>
      </c>
      <c r="K1973" s="93">
        <f>K$35</f>
        <v>0</v>
      </c>
      <c r="L1973" s="94">
        <f t="shared" si="314"/>
        <v>0</v>
      </c>
    </row>
    <row r="1974" spans="2:12" ht="15" x14ac:dyDescent="0.25">
      <c r="B1974" s="31" t="s">
        <v>404</v>
      </c>
      <c r="C1974" s="270">
        <f>C$36</f>
        <v>0</v>
      </c>
      <c r="D1974" s="142"/>
      <c r="E1974" s="142"/>
      <c r="F1974" s="144"/>
      <c r="G1974" s="142"/>
      <c r="H1974" s="142"/>
      <c r="I1974" s="153"/>
      <c r="J1974" s="92">
        <f t="shared" si="313"/>
        <v>0</v>
      </c>
      <c r="K1974" s="97">
        <f>K$36</f>
        <v>0</v>
      </c>
      <c r="L1974" s="94">
        <f t="shared" si="314"/>
        <v>0</v>
      </c>
    </row>
    <row r="1975" spans="2:12" ht="15" x14ac:dyDescent="0.25">
      <c r="B1975" s="31" t="s">
        <v>405</v>
      </c>
      <c r="C1975" s="270">
        <f>C$37</f>
        <v>0</v>
      </c>
      <c r="D1975" s="142"/>
      <c r="E1975" s="142"/>
      <c r="F1975" s="144"/>
      <c r="G1975" s="142"/>
      <c r="H1975" s="142"/>
      <c r="I1975" s="153"/>
      <c r="J1975" s="92">
        <f t="shared" si="313"/>
        <v>0</v>
      </c>
      <c r="K1975" s="97">
        <f>K$37</f>
        <v>0</v>
      </c>
      <c r="L1975" s="94">
        <f t="shared" si="314"/>
        <v>0</v>
      </c>
    </row>
    <row r="1976" spans="2:12" ht="15" x14ac:dyDescent="0.25">
      <c r="B1976" s="31" t="s">
        <v>406</v>
      </c>
      <c r="C1976" s="270">
        <f>C$38</f>
        <v>0</v>
      </c>
      <c r="D1976" s="142"/>
      <c r="E1976" s="142"/>
      <c r="F1976" s="144"/>
      <c r="G1976" s="142"/>
      <c r="H1976" s="142"/>
      <c r="I1976" s="153"/>
      <c r="J1976" s="92">
        <f t="shared" si="313"/>
        <v>0</v>
      </c>
      <c r="K1976" s="93">
        <f>K$38</f>
        <v>0</v>
      </c>
      <c r="L1976" s="94">
        <f t="shared" si="314"/>
        <v>0</v>
      </c>
    </row>
    <row r="1977" spans="2:12" ht="15" x14ac:dyDescent="0.25">
      <c r="B1977" s="31" t="s">
        <v>407</v>
      </c>
      <c r="C1977" s="270">
        <f>C$39</f>
        <v>0</v>
      </c>
      <c r="D1977" s="142"/>
      <c r="E1977" s="142"/>
      <c r="F1977" s="144"/>
      <c r="G1977" s="142"/>
      <c r="H1977" s="142"/>
      <c r="I1977" s="153"/>
      <c r="J1977" s="92">
        <f t="shared" si="313"/>
        <v>0</v>
      </c>
      <c r="K1977" s="97">
        <f>K$39</f>
        <v>0</v>
      </c>
      <c r="L1977" s="94">
        <f t="shared" si="314"/>
        <v>0</v>
      </c>
    </row>
    <row r="1978" spans="2:12" ht="15" x14ac:dyDescent="0.25">
      <c r="B1978" s="31" t="s">
        <v>408</v>
      </c>
      <c r="C1978" s="270">
        <f>C$40</f>
        <v>0</v>
      </c>
      <c r="D1978" s="142"/>
      <c r="E1978" s="142"/>
      <c r="F1978" s="144"/>
      <c r="G1978" s="142"/>
      <c r="H1978" s="142"/>
      <c r="I1978" s="153"/>
      <c r="J1978" s="92">
        <f t="shared" si="313"/>
        <v>0</v>
      </c>
      <c r="K1978" s="97">
        <f>K$40</f>
        <v>0</v>
      </c>
      <c r="L1978" s="94">
        <f t="shared" si="314"/>
        <v>0</v>
      </c>
    </row>
    <row r="1979" spans="2:12" ht="15" x14ac:dyDescent="0.25">
      <c r="B1979" s="31" t="s">
        <v>409</v>
      </c>
      <c r="C1979" s="270">
        <f>C$41</f>
        <v>0</v>
      </c>
      <c r="D1979" s="142"/>
      <c r="E1979" s="142"/>
      <c r="F1979" s="144"/>
      <c r="G1979" s="142"/>
      <c r="H1979" s="142"/>
      <c r="I1979" s="153"/>
      <c r="J1979" s="92">
        <f t="shared" si="313"/>
        <v>0</v>
      </c>
      <c r="K1979" s="93">
        <f>K$41</f>
        <v>0</v>
      </c>
      <c r="L1979" s="94">
        <f t="shared" si="314"/>
        <v>0</v>
      </c>
    </row>
    <row r="1980" spans="2:12" ht="15" x14ac:dyDescent="0.25">
      <c r="B1980" s="31" t="s">
        <v>410</v>
      </c>
      <c r="C1980" s="270">
        <f>C$42</f>
        <v>0</v>
      </c>
      <c r="D1980" s="142"/>
      <c r="E1980" s="142"/>
      <c r="F1980" s="144"/>
      <c r="G1980" s="142"/>
      <c r="H1980" s="142"/>
      <c r="I1980" s="153"/>
      <c r="J1980" s="92">
        <f>IF(G1980&gt;0,(D1980*(F1980/G1980)),0)</f>
        <v>0</v>
      </c>
      <c r="K1980" s="97">
        <f>K$42</f>
        <v>0</v>
      </c>
      <c r="L1980" s="94">
        <f>IF(K1980&gt;0,((J1980/K1980)*I1980),0)</f>
        <v>0</v>
      </c>
    </row>
    <row r="1981" spans="2:12" ht="15" x14ac:dyDescent="0.25">
      <c r="B1981" s="31" t="s">
        <v>411</v>
      </c>
      <c r="C1981" s="270">
        <f>C$43</f>
        <v>0</v>
      </c>
      <c r="D1981" s="142"/>
      <c r="E1981" s="142"/>
      <c r="F1981" s="144"/>
      <c r="G1981" s="142"/>
      <c r="H1981" s="142"/>
      <c r="I1981" s="153"/>
      <c r="J1981" s="92">
        <f t="shared" ref="J1981:J1992" si="315">IF(G1981&gt;0,(D1981*(F1981/G1981)),0)</f>
        <v>0</v>
      </c>
      <c r="K1981" s="97">
        <f>K$43</f>
        <v>0</v>
      </c>
      <c r="L1981" s="94">
        <f t="shared" ref="L1981:L1992" si="316">IF(K1981&gt;0,((J1981/K1981)*I1981),0)</f>
        <v>0</v>
      </c>
    </row>
    <row r="1982" spans="2:12" ht="15" x14ac:dyDescent="0.25">
      <c r="B1982" s="31" t="s">
        <v>412</v>
      </c>
      <c r="C1982" s="270">
        <f>C$44</f>
        <v>0</v>
      </c>
      <c r="D1982" s="142"/>
      <c r="E1982" s="142"/>
      <c r="F1982" s="144"/>
      <c r="G1982" s="142"/>
      <c r="H1982" s="142"/>
      <c r="I1982" s="153"/>
      <c r="J1982" s="92">
        <f t="shared" si="315"/>
        <v>0</v>
      </c>
      <c r="K1982" s="93">
        <f>K$44</f>
        <v>0</v>
      </c>
      <c r="L1982" s="94">
        <f t="shared" si="316"/>
        <v>0</v>
      </c>
    </row>
    <row r="1983" spans="2:12" ht="15" x14ac:dyDescent="0.25">
      <c r="B1983" s="31" t="s">
        <v>413</v>
      </c>
      <c r="C1983" s="270">
        <f>C$45</f>
        <v>0</v>
      </c>
      <c r="D1983" s="142"/>
      <c r="E1983" s="142"/>
      <c r="F1983" s="144"/>
      <c r="G1983" s="142"/>
      <c r="H1983" s="142"/>
      <c r="I1983" s="153"/>
      <c r="J1983" s="92">
        <f t="shared" si="315"/>
        <v>0</v>
      </c>
      <c r="K1983" s="97">
        <f>K$45</f>
        <v>0</v>
      </c>
      <c r="L1983" s="94">
        <f t="shared" si="316"/>
        <v>0</v>
      </c>
    </row>
    <row r="1984" spans="2:12" ht="15" x14ac:dyDescent="0.25">
      <c r="B1984" s="31" t="s">
        <v>414</v>
      </c>
      <c r="C1984" s="270">
        <f>C$46</f>
        <v>0</v>
      </c>
      <c r="D1984" s="142"/>
      <c r="E1984" s="142"/>
      <c r="F1984" s="144"/>
      <c r="G1984" s="142"/>
      <c r="H1984" s="142"/>
      <c r="I1984" s="153"/>
      <c r="J1984" s="92">
        <f t="shared" si="315"/>
        <v>0</v>
      </c>
      <c r="K1984" s="97">
        <f>K$46</f>
        <v>0</v>
      </c>
      <c r="L1984" s="94">
        <f t="shared" si="316"/>
        <v>0</v>
      </c>
    </row>
    <row r="1985" spans="2:12" ht="15" x14ac:dyDescent="0.25">
      <c r="B1985" s="31" t="s">
        <v>415</v>
      </c>
      <c r="C1985" s="270">
        <f>C$47</f>
        <v>0</v>
      </c>
      <c r="D1985" s="142"/>
      <c r="E1985" s="142"/>
      <c r="F1985" s="144"/>
      <c r="G1985" s="142"/>
      <c r="H1985" s="142"/>
      <c r="I1985" s="153"/>
      <c r="J1985" s="92">
        <f t="shared" si="315"/>
        <v>0</v>
      </c>
      <c r="K1985" s="93">
        <f>K$47</f>
        <v>0</v>
      </c>
      <c r="L1985" s="94">
        <f t="shared" si="316"/>
        <v>0</v>
      </c>
    </row>
    <row r="1986" spans="2:12" ht="15" x14ac:dyDescent="0.25">
      <c r="B1986" s="31" t="s">
        <v>416</v>
      </c>
      <c r="C1986" s="270">
        <f>C$48</f>
        <v>0</v>
      </c>
      <c r="D1986" s="142"/>
      <c r="E1986" s="142"/>
      <c r="F1986" s="144"/>
      <c r="G1986" s="142"/>
      <c r="H1986" s="142"/>
      <c r="I1986" s="153"/>
      <c r="J1986" s="92">
        <f t="shared" si="315"/>
        <v>0</v>
      </c>
      <c r="K1986" s="97">
        <f>K$48</f>
        <v>0</v>
      </c>
      <c r="L1986" s="94">
        <f t="shared" si="316"/>
        <v>0</v>
      </c>
    </row>
    <row r="1987" spans="2:12" ht="15" x14ac:dyDescent="0.25">
      <c r="B1987" s="31" t="s">
        <v>417</v>
      </c>
      <c r="C1987" s="270">
        <f>C$49</f>
        <v>0</v>
      </c>
      <c r="D1987" s="142"/>
      <c r="E1987" s="142"/>
      <c r="F1987" s="144"/>
      <c r="G1987" s="142"/>
      <c r="H1987" s="142"/>
      <c r="I1987" s="153"/>
      <c r="J1987" s="92">
        <f t="shared" si="315"/>
        <v>0</v>
      </c>
      <c r="K1987" s="97">
        <f>K$49</f>
        <v>0</v>
      </c>
      <c r="L1987" s="94">
        <f t="shared" si="316"/>
        <v>0</v>
      </c>
    </row>
    <row r="1988" spans="2:12" ht="15" x14ac:dyDescent="0.25">
      <c r="B1988" s="31" t="s">
        <v>418</v>
      </c>
      <c r="C1988" s="270">
        <f>C$50</f>
        <v>0</v>
      </c>
      <c r="D1988" s="142"/>
      <c r="E1988" s="142"/>
      <c r="F1988" s="144"/>
      <c r="G1988" s="142"/>
      <c r="H1988" s="142"/>
      <c r="I1988" s="153"/>
      <c r="J1988" s="92">
        <f t="shared" si="315"/>
        <v>0</v>
      </c>
      <c r="K1988" s="93">
        <f>K$50</f>
        <v>0</v>
      </c>
      <c r="L1988" s="94">
        <f t="shared" si="316"/>
        <v>0</v>
      </c>
    </row>
    <row r="1989" spans="2:12" ht="15" x14ac:dyDescent="0.25">
      <c r="B1989" s="31" t="s">
        <v>419</v>
      </c>
      <c r="C1989" s="270">
        <f>C$51</f>
        <v>0</v>
      </c>
      <c r="D1989" s="142"/>
      <c r="E1989" s="142"/>
      <c r="F1989" s="144"/>
      <c r="G1989" s="142"/>
      <c r="H1989" s="142"/>
      <c r="I1989" s="153"/>
      <c r="J1989" s="92">
        <f t="shared" si="315"/>
        <v>0</v>
      </c>
      <c r="K1989" s="97">
        <f>K$51</f>
        <v>0</v>
      </c>
      <c r="L1989" s="94">
        <f t="shared" si="316"/>
        <v>0</v>
      </c>
    </row>
    <row r="1990" spans="2:12" ht="15" x14ac:dyDescent="0.25">
      <c r="B1990" s="31" t="s">
        <v>420</v>
      </c>
      <c r="C1990" s="270">
        <f>C$52</f>
        <v>0</v>
      </c>
      <c r="D1990" s="142"/>
      <c r="E1990" s="142"/>
      <c r="F1990" s="144"/>
      <c r="G1990" s="142"/>
      <c r="H1990" s="142"/>
      <c r="I1990" s="153"/>
      <c r="J1990" s="92">
        <f t="shared" si="315"/>
        <v>0</v>
      </c>
      <c r="K1990" s="97">
        <f>K$52</f>
        <v>0</v>
      </c>
      <c r="L1990" s="94">
        <f t="shared" si="316"/>
        <v>0</v>
      </c>
    </row>
    <row r="1991" spans="2:12" ht="15" x14ac:dyDescent="0.25">
      <c r="B1991" s="31" t="s">
        <v>421</v>
      </c>
      <c r="C1991" s="270">
        <f>C$53</f>
        <v>0</v>
      </c>
      <c r="D1991" s="142"/>
      <c r="E1991" s="142"/>
      <c r="F1991" s="144"/>
      <c r="G1991" s="142"/>
      <c r="H1991" s="142"/>
      <c r="I1991" s="153"/>
      <c r="J1991" s="92">
        <f t="shared" si="315"/>
        <v>0</v>
      </c>
      <c r="K1991" s="93">
        <f>K$53</f>
        <v>0</v>
      </c>
      <c r="L1991" s="94">
        <f t="shared" si="316"/>
        <v>0</v>
      </c>
    </row>
    <row r="1992" spans="2:12" ht="15" x14ac:dyDescent="0.25">
      <c r="B1992" s="31" t="s">
        <v>422</v>
      </c>
      <c r="C1992" s="270">
        <f>C$54</f>
        <v>0</v>
      </c>
      <c r="D1992" s="142"/>
      <c r="E1992" s="142"/>
      <c r="F1992" s="144"/>
      <c r="G1992" s="142"/>
      <c r="H1992" s="142"/>
      <c r="I1992" s="153"/>
      <c r="J1992" s="92">
        <f t="shared" si="315"/>
        <v>0</v>
      </c>
      <c r="K1992" s="97">
        <f>K$54</f>
        <v>0</v>
      </c>
      <c r="L1992" s="94">
        <f t="shared" si="316"/>
        <v>0</v>
      </c>
    </row>
    <row r="1993" spans="2:12" ht="15" x14ac:dyDescent="0.25">
      <c r="B1993" s="31" t="s">
        <v>423</v>
      </c>
      <c r="C1993" s="270">
        <f>C$55</f>
        <v>0</v>
      </c>
      <c r="D1993" s="142"/>
      <c r="E1993" s="142"/>
      <c r="F1993" s="144"/>
      <c r="G1993" s="142"/>
      <c r="H1993" s="142"/>
      <c r="I1993" s="153"/>
      <c r="J1993" s="92">
        <f>IF(G1993&gt;0,(D1993*(F1993/G1993)),0)</f>
        <v>0</v>
      </c>
      <c r="K1993" s="97">
        <f>K$55</f>
        <v>0</v>
      </c>
      <c r="L1993" s="94">
        <f>IF(K1993&gt;0,((J1993/K1993)*I1993),0)</f>
        <v>0</v>
      </c>
    </row>
    <row r="1994" spans="2:12" ht="15" x14ac:dyDescent="0.25">
      <c r="B1994" s="31" t="s">
        <v>424</v>
      </c>
      <c r="C1994" s="270">
        <f>C$56</f>
        <v>0</v>
      </c>
      <c r="D1994" s="142"/>
      <c r="E1994" s="142"/>
      <c r="F1994" s="144"/>
      <c r="G1994" s="142"/>
      <c r="H1994" s="142"/>
      <c r="I1994" s="153"/>
      <c r="J1994" s="92">
        <f t="shared" ref="J1994:J2004" si="317">IF(G1994&gt;0,(D1994*(F1994/G1994)),0)</f>
        <v>0</v>
      </c>
      <c r="K1994" s="93">
        <f>K$56</f>
        <v>0</v>
      </c>
      <c r="L1994" s="94">
        <f t="shared" ref="L1994:L2004" si="318">IF(K1994&gt;0,((J1994/K1994)*I1994),0)</f>
        <v>0</v>
      </c>
    </row>
    <row r="1995" spans="2:12" ht="15" x14ac:dyDescent="0.25">
      <c r="B1995" s="31" t="s">
        <v>425</v>
      </c>
      <c r="C1995" s="270">
        <f>C$57</f>
        <v>0</v>
      </c>
      <c r="D1995" s="142"/>
      <c r="E1995" s="142"/>
      <c r="F1995" s="144"/>
      <c r="G1995" s="142"/>
      <c r="H1995" s="142"/>
      <c r="I1995" s="153"/>
      <c r="J1995" s="92">
        <f t="shared" si="317"/>
        <v>0</v>
      </c>
      <c r="K1995" s="97">
        <f>K$57</f>
        <v>0</v>
      </c>
      <c r="L1995" s="94">
        <f t="shared" si="318"/>
        <v>0</v>
      </c>
    </row>
    <row r="1996" spans="2:12" ht="15" x14ac:dyDescent="0.25">
      <c r="B1996" s="31" t="s">
        <v>426</v>
      </c>
      <c r="C1996" s="270">
        <f>C$58</f>
        <v>0</v>
      </c>
      <c r="D1996" s="142"/>
      <c r="E1996" s="142"/>
      <c r="F1996" s="144"/>
      <c r="G1996" s="142"/>
      <c r="H1996" s="142"/>
      <c r="I1996" s="153"/>
      <c r="J1996" s="92">
        <f t="shared" si="317"/>
        <v>0</v>
      </c>
      <c r="K1996" s="97">
        <f>K$58</f>
        <v>0</v>
      </c>
      <c r="L1996" s="94">
        <f t="shared" si="318"/>
        <v>0</v>
      </c>
    </row>
    <row r="1997" spans="2:12" ht="15" x14ac:dyDescent="0.25">
      <c r="B1997" s="31" t="s">
        <v>427</v>
      </c>
      <c r="C1997" s="270">
        <f>C$59</f>
        <v>0</v>
      </c>
      <c r="D1997" s="142"/>
      <c r="E1997" s="142"/>
      <c r="F1997" s="144"/>
      <c r="G1997" s="142"/>
      <c r="H1997" s="142"/>
      <c r="I1997" s="153"/>
      <c r="J1997" s="92">
        <f t="shared" si="317"/>
        <v>0</v>
      </c>
      <c r="K1997" s="93">
        <f>K$59</f>
        <v>0</v>
      </c>
      <c r="L1997" s="94">
        <f t="shared" si="318"/>
        <v>0</v>
      </c>
    </row>
    <row r="1998" spans="2:12" ht="15" x14ac:dyDescent="0.25">
      <c r="B1998" s="31" t="s">
        <v>428</v>
      </c>
      <c r="C1998" s="270">
        <f>C$60</f>
        <v>0</v>
      </c>
      <c r="D1998" s="142"/>
      <c r="E1998" s="142"/>
      <c r="F1998" s="144"/>
      <c r="G1998" s="142"/>
      <c r="H1998" s="142"/>
      <c r="I1998" s="153"/>
      <c r="J1998" s="92">
        <f t="shared" si="317"/>
        <v>0</v>
      </c>
      <c r="K1998" s="97">
        <f>K$60</f>
        <v>0</v>
      </c>
      <c r="L1998" s="94">
        <f t="shared" si="318"/>
        <v>0</v>
      </c>
    </row>
    <row r="1999" spans="2:12" ht="15" x14ac:dyDescent="0.25">
      <c r="B1999" s="31" t="s">
        <v>429</v>
      </c>
      <c r="C1999" s="270">
        <f>C$61</f>
        <v>0</v>
      </c>
      <c r="D1999" s="142"/>
      <c r="E1999" s="142"/>
      <c r="F1999" s="144"/>
      <c r="G1999" s="142"/>
      <c r="H1999" s="142"/>
      <c r="I1999" s="153"/>
      <c r="J1999" s="92">
        <f t="shared" si="317"/>
        <v>0</v>
      </c>
      <c r="K1999" s="97">
        <f>K$61</f>
        <v>0</v>
      </c>
      <c r="L1999" s="94">
        <f t="shared" si="318"/>
        <v>0</v>
      </c>
    </row>
    <row r="2000" spans="2:12" ht="15" x14ac:dyDescent="0.25">
      <c r="B2000" s="31" t="s">
        <v>430</v>
      </c>
      <c r="C2000" s="270">
        <f>C$62</f>
        <v>0</v>
      </c>
      <c r="D2000" s="142"/>
      <c r="E2000" s="142"/>
      <c r="F2000" s="144"/>
      <c r="G2000" s="142"/>
      <c r="H2000" s="142"/>
      <c r="I2000" s="153"/>
      <c r="J2000" s="92">
        <f t="shared" si="317"/>
        <v>0</v>
      </c>
      <c r="K2000" s="93">
        <f>K$62</f>
        <v>0</v>
      </c>
      <c r="L2000" s="94">
        <f t="shared" si="318"/>
        <v>0</v>
      </c>
    </row>
    <row r="2001" spans="2:12" ht="15" x14ac:dyDescent="0.25">
      <c r="B2001" s="31" t="s">
        <v>431</v>
      </c>
      <c r="C2001" s="270">
        <f>C$63</f>
        <v>0</v>
      </c>
      <c r="D2001" s="142"/>
      <c r="E2001" s="142"/>
      <c r="F2001" s="144"/>
      <c r="G2001" s="142"/>
      <c r="H2001" s="142"/>
      <c r="I2001" s="153"/>
      <c r="J2001" s="92">
        <f t="shared" si="317"/>
        <v>0</v>
      </c>
      <c r="K2001" s="97">
        <f>K$63</f>
        <v>0</v>
      </c>
      <c r="L2001" s="94">
        <f t="shared" si="318"/>
        <v>0</v>
      </c>
    </row>
    <row r="2002" spans="2:12" ht="15" x14ac:dyDescent="0.25">
      <c r="B2002" s="31" t="s">
        <v>432</v>
      </c>
      <c r="C2002" s="270">
        <f>C$64</f>
        <v>0</v>
      </c>
      <c r="D2002" s="142"/>
      <c r="E2002" s="142"/>
      <c r="F2002" s="144"/>
      <c r="G2002" s="142"/>
      <c r="H2002" s="142"/>
      <c r="I2002" s="153"/>
      <c r="J2002" s="92">
        <f t="shared" si="317"/>
        <v>0</v>
      </c>
      <c r="K2002" s="97">
        <f>K$64</f>
        <v>0</v>
      </c>
      <c r="L2002" s="94">
        <f t="shared" si="318"/>
        <v>0</v>
      </c>
    </row>
    <row r="2003" spans="2:12" ht="15" x14ac:dyDescent="0.25">
      <c r="B2003" s="31" t="s">
        <v>433</v>
      </c>
      <c r="C2003" s="270">
        <f>C$65</f>
        <v>0</v>
      </c>
      <c r="D2003" s="142"/>
      <c r="E2003" s="142"/>
      <c r="F2003" s="144"/>
      <c r="G2003" s="142"/>
      <c r="H2003" s="142"/>
      <c r="I2003" s="153"/>
      <c r="J2003" s="92">
        <f t="shared" si="317"/>
        <v>0</v>
      </c>
      <c r="K2003" s="93">
        <f>K$65</f>
        <v>0</v>
      </c>
      <c r="L2003" s="94">
        <f t="shared" si="318"/>
        <v>0</v>
      </c>
    </row>
    <row r="2004" spans="2:12" ht="15" x14ac:dyDescent="0.25">
      <c r="B2004" s="31" t="s">
        <v>434</v>
      </c>
      <c r="C2004" s="270">
        <f>C$66</f>
        <v>0</v>
      </c>
      <c r="D2004" s="142"/>
      <c r="E2004" s="142"/>
      <c r="F2004" s="144"/>
      <c r="G2004" s="142"/>
      <c r="H2004" s="142"/>
      <c r="I2004" s="153"/>
      <c r="J2004" s="92">
        <f t="shared" si="317"/>
        <v>0</v>
      </c>
      <c r="K2004" s="97">
        <f>K$66</f>
        <v>0</v>
      </c>
      <c r="L2004" s="94">
        <f t="shared" si="318"/>
        <v>0</v>
      </c>
    </row>
    <row r="2005" spans="2:12" ht="15" x14ac:dyDescent="0.25">
      <c r="B2005" s="31" t="s">
        <v>593</v>
      </c>
      <c r="C2005" s="270">
        <f>C$67</f>
        <v>0</v>
      </c>
      <c r="D2005" s="142"/>
      <c r="E2005" s="142"/>
      <c r="F2005" s="144"/>
      <c r="G2005" s="142"/>
      <c r="H2005" s="142"/>
      <c r="I2005" s="153"/>
      <c r="J2005" s="92">
        <f>IF(G2005&gt;0,(D2005*(F2005/G2005)),0)</f>
        <v>0</v>
      </c>
      <c r="K2005" s="97">
        <f>K$67</f>
        <v>0</v>
      </c>
      <c r="L2005" s="94">
        <f>IF(K2005&gt;0,((J2005/K2005)*I2005),0)</f>
        <v>0</v>
      </c>
    </row>
    <row r="2006" spans="2:12" ht="15" x14ac:dyDescent="0.25">
      <c r="B2006" s="31" t="s">
        <v>594</v>
      </c>
      <c r="C2006" s="270">
        <f>C$68</f>
        <v>0</v>
      </c>
      <c r="D2006" s="142"/>
      <c r="E2006" s="142"/>
      <c r="F2006" s="144"/>
      <c r="G2006" s="142"/>
      <c r="H2006" s="142"/>
      <c r="I2006" s="153"/>
      <c r="J2006" s="92">
        <f t="shared" ref="J2006:J2017" si="319">IF(G2006&gt;0,(D2006*(F2006/G2006)),0)</f>
        <v>0</v>
      </c>
      <c r="K2006" s="93">
        <f>K$68</f>
        <v>0</v>
      </c>
      <c r="L2006" s="94">
        <f t="shared" ref="L2006:L2017" si="320">IF(K2006&gt;0,((J2006/K2006)*I2006),0)</f>
        <v>0</v>
      </c>
    </row>
    <row r="2007" spans="2:12" ht="15" x14ac:dyDescent="0.25">
      <c r="B2007" s="31" t="s">
        <v>595</v>
      </c>
      <c r="C2007" s="270">
        <f>C$69</f>
        <v>0</v>
      </c>
      <c r="D2007" s="142"/>
      <c r="E2007" s="142"/>
      <c r="F2007" s="144"/>
      <c r="G2007" s="142"/>
      <c r="H2007" s="142"/>
      <c r="I2007" s="153"/>
      <c r="J2007" s="92">
        <f t="shared" si="319"/>
        <v>0</v>
      </c>
      <c r="K2007" s="97">
        <f>K$69</f>
        <v>0</v>
      </c>
      <c r="L2007" s="94">
        <f t="shared" si="320"/>
        <v>0</v>
      </c>
    </row>
    <row r="2008" spans="2:12" ht="15" x14ac:dyDescent="0.25">
      <c r="B2008" s="31" t="s">
        <v>596</v>
      </c>
      <c r="C2008" s="270">
        <f>C$70</f>
        <v>0</v>
      </c>
      <c r="D2008" s="142"/>
      <c r="E2008" s="142"/>
      <c r="F2008" s="144"/>
      <c r="G2008" s="142"/>
      <c r="H2008" s="142"/>
      <c r="I2008" s="153"/>
      <c r="J2008" s="92">
        <f t="shared" si="319"/>
        <v>0</v>
      </c>
      <c r="K2008" s="97">
        <f>K$70</f>
        <v>0</v>
      </c>
      <c r="L2008" s="94">
        <f t="shared" si="320"/>
        <v>0</v>
      </c>
    </row>
    <row r="2009" spans="2:12" ht="15" x14ac:dyDescent="0.25">
      <c r="B2009" s="31" t="s">
        <v>597</v>
      </c>
      <c r="C2009" s="270">
        <f>C$71</f>
        <v>0</v>
      </c>
      <c r="D2009" s="142"/>
      <c r="E2009" s="142"/>
      <c r="F2009" s="144"/>
      <c r="G2009" s="142"/>
      <c r="H2009" s="142"/>
      <c r="I2009" s="153"/>
      <c r="J2009" s="92">
        <f t="shared" si="319"/>
        <v>0</v>
      </c>
      <c r="K2009" s="93">
        <f>K$71</f>
        <v>0</v>
      </c>
      <c r="L2009" s="94">
        <f t="shared" si="320"/>
        <v>0</v>
      </c>
    </row>
    <row r="2010" spans="2:12" ht="15" x14ac:dyDescent="0.25">
      <c r="B2010" s="31" t="s">
        <v>598</v>
      </c>
      <c r="C2010" s="270">
        <f>C$72</f>
        <v>0</v>
      </c>
      <c r="D2010" s="142"/>
      <c r="E2010" s="142"/>
      <c r="F2010" s="144"/>
      <c r="G2010" s="142"/>
      <c r="H2010" s="142"/>
      <c r="I2010" s="153"/>
      <c r="J2010" s="92">
        <f t="shared" si="319"/>
        <v>0</v>
      </c>
      <c r="K2010" s="97">
        <f>K$72</f>
        <v>0</v>
      </c>
      <c r="L2010" s="94">
        <f t="shared" si="320"/>
        <v>0</v>
      </c>
    </row>
    <row r="2011" spans="2:12" ht="15" x14ac:dyDescent="0.25">
      <c r="B2011" s="31" t="s">
        <v>599</v>
      </c>
      <c r="C2011" s="270">
        <f>C$73</f>
        <v>0</v>
      </c>
      <c r="D2011" s="142"/>
      <c r="E2011" s="142"/>
      <c r="F2011" s="144"/>
      <c r="G2011" s="142"/>
      <c r="H2011" s="142"/>
      <c r="I2011" s="153"/>
      <c r="J2011" s="92">
        <f t="shared" si="319"/>
        <v>0</v>
      </c>
      <c r="K2011" s="97">
        <f>K$73</f>
        <v>0</v>
      </c>
      <c r="L2011" s="94">
        <f t="shared" si="320"/>
        <v>0</v>
      </c>
    </row>
    <row r="2012" spans="2:12" ht="15" x14ac:dyDescent="0.25">
      <c r="B2012" s="31" t="s">
        <v>454</v>
      </c>
      <c r="C2012" s="270">
        <f>C$74</f>
        <v>0</v>
      </c>
      <c r="D2012" s="142"/>
      <c r="E2012" s="142"/>
      <c r="F2012" s="144"/>
      <c r="G2012" s="142"/>
      <c r="H2012" s="142"/>
      <c r="I2012" s="153"/>
      <c r="J2012" s="92">
        <f t="shared" si="319"/>
        <v>0</v>
      </c>
      <c r="K2012" s="93">
        <f>K$74</f>
        <v>0</v>
      </c>
      <c r="L2012" s="94">
        <f t="shared" si="320"/>
        <v>0</v>
      </c>
    </row>
    <row r="2013" spans="2:12" ht="15" x14ac:dyDescent="0.25">
      <c r="B2013" s="31" t="s">
        <v>455</v>
      </c>
      <c r="C2013" s="270">
        <f>C$75</f>
        <v>0</v>
      </c>
      <c r="D2013" s="142"/>
      <c r="E2013" s="142"/>
      <c r="F2013" s="144"/>
      <c r="G2013" s="142"/>
      <c r="H2013" s="142"/>
      <c r="I2013" s="153"/>
      <c r="J2013" s="92">
        <f t="shared" si="319"/>
        <v>0</v>
      </c>
      <c r="K2013" s="97">
        <f>K$75</f>
        <v>0</v>
      </c>
      <c r="L2013" s="94">
        <f t="shared" si="320"/>
        <v>0</v>
      </c>
    </row>
    <row r="2014" spans="2:12" ht="15" x14ac:dyDescent="0.25">
      <c r="B2014" s="31" t="s">
        <v>456</v>
      </c>
      <c r="C2014" s="270">
        <f>C$76</f>
        <v>0</v>
      </c>
      <c r="D2014" s="142"/>
      <c r="E2014" s="142"/>
      <c r="F2014" s="144"/>
      <c r="G2014" s="142"/>
      <c r="H2014" s="142"/>
      <c r="I2014" s="153"/>
      <c r="J2014" s="92">
        <f t="shared" si="319"/>
        <v>0</v>
      </c>
      <c r="K2014" s="97">
        <f>K$76</f>
        <v>0</v>
      </c>
      <c r="L2014" s="94">
        <f t="shared" si="320"/>
        <v>0</v>
      </c>
    </row>
    <row r="2015" spans="2:12" ht="15" x14ac:dyDescent="0.25">
      <c r="B2015" s="31" t="s">
        <v>457</v>
      </c>
      <c r="C2015" s="270">
        <f>C$77</f>
        <v>0</v>
      </c>
      <c r="D2015" s="142"/>
      <c r="E2015" s="142"/>
      <c r="F2015" s="144"/>
      <c r="G2015" s="142"/>
      <c r="H2015" s="142"/>
      <c r="I2015" s="153"/>
      <c r="J2015" s="92">
        <f t="shared" si="319"/>
        <v>0</v>
      </c>
      <c r="K2015" s="93">
        <f>K$77</f>
        <v>0</v>
      </c>
      <c r="L2015" s="94">
        <f t="shared" si="320"/>
        <v>0</v>
      </c>
    </row>
    <row r="2016" spans="2:12" ht="15" x14ac:dyDescent="0.25">
      <c r="B2016" s="31" t="s">
        <v>458</v>
      </c>
      <c r="C2016" s="270">
        <f>C$78</f>
        <v>0</v>
      </c>
      <c r="D2016" s="142"/>
      <c r="E2016" s="142"/>
      <c r="F2016" s="144"/>
      <c r="G2016" s="142"/>
      <c r="H2016" s="142"/>
      <c r="I2016" s="153"/>
      <c r="J2016" s="92">
        <f t="shared" si="319"/>
        <v>0</v>
      </c>
      <c r="K2016" s="97">
        <f>K$78</f>
        <v>0</v>
      </c>
      <c r="L2016" s="94">
        <f t="shared" si="320"/>
        <v>0</v>
      </c>
    </row>
    <row r="2017" spans="2:12" ht="15" x14ac:dyDescent="0.25">
      <c r="B2017" s="31" t="s">
        <v>459</v>
      </c>
      <c r="C2017" s="270">
        <f>C$79</f>
        <v>0</v>
      </c>
      <c r="D2017" s="142"/>
      <c r="E2017" s="142"/>
      <c r="F2017" s="144"/>
      <c r="G2017" s="142"/>
      <c r="H2017" s="142"/>
      <c r="I2017" s="153"/>
      <c r="J2017" s="92">
        <f t="shared" si="319"/>
        <v>0</v>
      </c>
      <c r="K2017" s="97">
        <f>K$79</f>
        <v>0</v>
      </c>
      <c r="L2017" s="94">
        <f t="shared" si="320"/>
        <v>0</v>
      </c>
    </row>
    <row r="2018" spans="2:12" ht="15" x14ac:dyDescent="0.25">
      <c r="B2018" s="31" t="s">
        <v>460</v>
      </c>
      <c r="C2018" s="270">
        <f>C$80</f>
        <v>0</v>
      </c>
      <c r="D2018" s="142"/>
      <c r="E2018" s="142"/>
      <c r="F2018" s="144"/>
      <c r="G2018" s="142"/>
      <c r="H2018" s="142"/>
      <c r="I2018" s="153"/>
      <c r="J2018" s="92">
        <f>IF(G2018&gt;0,(D2018*(F2018/G2018)),0)</f>
        <v>0</v>
      </c>
      <c r="K2018" s="93">
        <f>K$80</f>
        <v>0</v>
      </c>
      <c r="L2018" s="94">
        <f>IF(K2018&gt;0,((J2018/K2018)*I2018),0)</f>
        <v>0</v>
      </c>
    </row>
    <row r="2019" spans="2:12" ht="15" x14ac:dyDescent="0.25">
      <c r="B2019" s="31" t="s">
        <v>461</v>
      </c>
      <c r="C2019" s="270">
        <f>C$81</f>
        <v>0</v>
      </c>
      <c r="D2019" s="142"/>
      <c r="E2019" s="142"/>
      <c r="F2019" s="144"/>
      <c r="G2019" s="142"/>
      <c r="H2019" s="142"/>
      <c r="I2019" s="153"/>
      <c r="J2019" s="92">
        <f t="shared" ref="J2019:J2029" si="321">IF(G2019&gt;0,(D2019*(F2019/G2019)),0)</f>
        <v>0</v>
      </c>
      <c r="K2019" s="97">
        <f>K$81</f>
        <v>0</v>
      </c>
      <c r="L2019" s="94">
        <f t="shared" ref="L2019:L2029" si="322">IF(K2019&gt;0,((J2019/K2019)*I2019),0)</f>
        <v>0</v>
      </c>
    </row>
    <row r="2020" spans="2:12" ht="15" x14ac:dyDescent="0.25">
      <c r="B2020" s="31" t="s">
        <v>462</v>
      </c>
      <c r="C2020" s="270">
        <f>C$82</f>
        <v>0</v>
      </c>
      <c r="D2020" s="142"/>
      <c r="E2020" s="142"/>
      <c r="F2020" s="144"/>
      <c r="G2020" s="142"/>
      <c r="H2020" s="142"/>
      <c r="I2020" s="153"/>
      <c r="J2020" s="92">
        <f t="shared" si="321"/>
        <v>0</v>
      </c>
      <c r="K2020" s="97">
        <f>K$82</f>
        <v>0</v>
      </c>
      <c r="L2020" s="94">
        <f t="shared" si="322"/>
        <v>0</v>
      </c>
    </row>
    <row r="2021" spans="2:12" ht="15" x14ac:dyDescent="0.25">
      <c r="B2021" s="31" t="s">
        <v>463</v>
      </c>
      <c r="C2021" s="270">
        <f>C$83</f>
        <v>0</v>
      </c>
      <c r="D2021" s="142"/>
      <c r="E2021" s="142"/>
      <c r="F2021" s="144"/>
      <c r="G2021" s="142"/>
      <c r="H2021" s="142"/>
      <c r="I2021" s="153"/>
      <c r="J2021" s="92">
        <f t="shared" si="321"/>
        <v>0</v>
      </c>
      <c r="K2021" s="93">
        <f>K$83</f>
        <v>0</v>
      </c>
      <c r="L2021" s="94">
        <f t="shared" si="322"/>
        <v>0</v>
      </c>
    </row>
    <row r="2022" spans="2:12" ht="15" x14ac:dyDescent="0.25">
      <c r="B2022" s="31" t="s">
        <v>464</v>
      </c>
      <c r="C2022" s="270">
        <f>C$84</f>
        <v>0</v>
      </c>
      <c r="D2022" s="142"/>
      <c r="E2022" s="142"/>
      <c r="F2022" s="144"/>
      <c r="G2022" s="142"/>
      <c r="H2022" s="142"/>
      <c r="I2022" s="153"/>
      <c r="J2022" s="92">
        <f t="shared" si="321"/>
        <v>0</v>
      </c>
      <c r="K2022" s="97">
        <f>K$84</f>
        <v>0</v>
      </c>
      <c r="L2022" s="94">
        <f t="shared" si="322"/>
        <v>0</v>
      </c>
    </row>
    <row r="2023" spans="2:12" ht="15" x14ac:dyDescent="0.25">
      <c r="B2023" s="31" t="s">
        <v>465</v>
      </c>
      <c r="C2023" s="270">
        <f>C$85</f>
        <v>0</v>
      </c>
      <c r="D2023" s="142"/>
      <c r="E2023" s="142"/>
      <c r="F2023" s="144"/>
      <c r="G2023" s="142"/>
      <c r="H2023" s="142"/>
      <c r="I2023" s="153"/>
      <c r="J2023" s="92">
        <f t="shared" si="321"/>
        <v>0</v>
      </c>
      <c r="K2023" s="97">
        <f>K$85</f>
        <v>0</v>
      </c>
      <c r="L2023" s="94">
        <f t="shared" si="322"/>
        <v>0</v>
      </c>
    </row>
    <row r="2024" spans="2:12" ht="15" x14ac:dyDescent="0.25">
      <c r="B2024" s="31" t="s">
        <v>466</v>
      </c>
      <c r="C2024" s="270">
        <f>C$86</f>
        <v>0</v>
      </c>
      <c r="D2024" s="142"/>
      <c r="E2024" s="142"/>
      <c r="F2024" s="144"/>
      <c r="G2024" s="142"/>
      <c r="H2024" s="142"/>
      <c r="I2024" s="153"/>
      <c r="J2024" s="92">
        <f t="shared" si="321"/>
        <v>0</v>
      </c>
      <c r="K2024" s="93">
        <f>K$86</f>
        <v>0</v>
      </c>
      <c r="L2024" s="94">
        <f t="shared" si="322"/>
        <v>0</v>
      </c>
    </row>
    <row r="2025" spans="2:12" ht="15" x14ac:dyDescent="0.25">
      <c r="B2025" s="31" t="s">
        <v>467</v>
      </c>
      <c r="C2025" s="270">
        <f>C$87</f>
        <v>0</v>
      </c>
      <c r="D2025" s="142"/>
      <c r="E2025" s="142"/>
      <c r="F2025" s="144"/>
      <c r="G2025" s="142"/>
      <c r="H2025" s="142"/>
      <c r="I2025" s="153"/>
      <c r="J2025" s="92">
        <f t="shared" si="321"/>
        <v>0</v>
      </c>
      <c r="K2025" s="97">
        <f>K$87</f>
        <v>0</v>
      </c>
      <c r="L2025" s="94">
        <f t="shared" si="322"/>
        <v>0</v>
      </c>
    </row>
    <row r="2026" spans="2:12" ht="15" x14ac:dyDescent="0.25">
      <c r="B2026" s="31" t="s">
        <v>468</v>
      </c>
      <c r="C2026" s="270">
        <f>C$88</f>
        <v>0</v>
      </c>
      <c r="D2026" s="142"/>
      <c r="E2026" s="142"/>
      <c r="F2026" s="144"/>
      <c r="G2026" s="142"/>
      <c r="H2026" s="142"/>
      <c r="I2026" s="153"/>
      <c r="J2026" s="92">
        <f t="shared" si="321"/>
        <v>0</v>
      </c>
      <c r="K2026" s="97">
        <f>K$88</f>
        <v>0</v>
      </c>
      <c r="L2026" s="94">
        <f t="shared" si="322"/>
        <v>0</v>
      </c>
    </row>
    <row r="2027" spans="2:12" ht="15" x14ac:dyDescent="0.25">
      <c r="B2027" s="31" t="s">
        <v>469</v>
      </c>
      <c r="C2027" s="270">
        <f>C$89</f>
        <v>0</v>
      </c>
      <c r="D2027" s="142"/>
      <c r="E2027" s="142"/>
      <c r="F2027" s="144"/>
      <c r="G2027" s="142"/>
      <c r="H2027" s="142"/>
      <c r="I2027" s="153"/>
      <c r="J2027" s="92">
        <f t="shared" si="321"/>
        <v>0</v>
      </c>
      <c r="K2027" s="93">
        <f>K$89</f>
        <v>0</v>
      </c>
      <c r="L2027" s="94">
        <f t="shared" si="322"/>
        <v>0</v>
      </c>
    </row>
    <row r="2028" spans="2:12" ht="15" x14ac:dyDescent="0.25">
      <c r="B2028" s="31" t="s">
        <v>470</v>
      </c>
      <c r="C2028" s="270">
        <f>C$90</f>
        <v>0</v>
      </c>
      <c r="D2028" s="142"/>
      <c r="E2028" s="142"/>
      <c r="F2028" s="144"/>
      <c r="G2028" s="142"/>
      <c r="H2028" s="142"/>
      <c r="I2028" s="153"/>
      <c r="J2028" s="92">
        <f t="shared" si="321"/>
        <v>0</v>
      </c>
      <c r="K2028" s="97">
        <f>K$90</f>
        <v>0</v>
      </c>
      <c r="L2028" s="94">
        <f t="shared" si="322"/>
        <v>0</v>
      </c>
    </row>
    <row r="2029" spans="2:12" ht="15" x14ac:dyDescent="0.25">
      <c r="B2029" s="31" t="s">
        <v>471</v>
      </c>
      <c r="C2029" s="270">
        <f>C$91</f>
        <v>0</v>
      </c>
      <c r="D2029" s="142"/>
      <c r="E2029" s="142"/>
      <c r="F2029" s="144"/>
      <c r="G2029" s="142"/>
      <c r="H2029" s="142"/>
      <c r="I2029" s="153"/>
      <c r="J2029" s="92">
        <f t="shared" si="321"/>
        <v>0</v>
      </c>
      <c r="K2029" s="97">
        <f>K$91</f>
        <v>0</v>
      </c>
      <c r="L2029" s="94">
        <f t="shared" si="322"/>
        <v>0</v>
      </c>
    </row>
    <row r="2030" spans="2:12" ht="15" x14ac:dyDescent="0.25">
      <c r="B2030" s="31" t="s">
        <v>472</v>
      </c>
      <c r="C2030" s="270">
        <f>C$92</f>
        <v>0</v>
      </c>
      <c r="D2030" s="142"/>
      <c r="E2030" s="142"/>
      <c r="F2030" s="144"/>
      <c r="G2030" s="142"/>
      <c r="H2030" s="142"/>
      <c r="I2030" s="153"/>
      <c r="J2030" s="92">
        <f>IF(G2030&gt;0,(D2030*(F2030/G2030)),0)</f>
        <v>0</v>
      </c>
      <c r="K2030" s="93">
        <f>K$92</f>
        <v>0</v>
      </c>
      <c r="L2030" s="94">
        <f>IF(K2030&gt;0,((J2030/K2030)*I2030),0)</f>
        <v>0</v>
      </c>
    </row>
    <row r="2031" spans="2:12" ht="15" x14ac:dyDescent="0.25">
      <c r="B2031" s="31" t="s">
        <v>473</v>
      </c>
      <c r="C2031" s="270">
        <f>C$93</f>
        <v>0</v>
      </c>
      <c r="D2031" s="142"/>
      <c r="E2031" s="142"/>
      <c r="F2031" s="144"/>
      <c r="G2031" s="142"/>
      <c r="H2031" s="142"/>
      <c r="I2031" s="153"/>
      <c r="J2031" s="92">
        <f t="shared" ref="J2031:J2042" si="323">IF(G2031&gt;0,(D2031*(F2031/G2031)),0)</f>
        <v>0</v>
      </c>
      <c r="K2031" s="97">
        <f>K$93</f>
        <v>0</v>
      </c>
      <c r="L2031" s="94">
        <f t="shared" ref="L2031:L2042" si="324">IF(K2031&gt;0,((J2031/K2031)*I2031),0)</f>
        <v>0</v>
      </c>
    </row>
    <row r="2032" spans="2:12" ht="15" x14ac:dyDescent="0.25">
      <c r="B2032" s="31" t="s">
        <v>474</v>
      </c>
      <c r="C2032" s="270">
        <f>C$94</f>
        <v>0</v>
      </c>
      <c r="D2032" s="142"/>
      <c r="E2032" s="142"/>
      <c r="F2032" s="144"/>
      <c r="G2032" s="142"/>
      <c r="H2032" s="142"/>
      <c r="I2032" s="153"/>
      <c r="J2032" s="92">
        <f t="shared" si="323"/>
        <v>0</v>
      </c>
      <c r="K2032" s="97">
        <f>K$94</f>
        <v>0</v>
      </c>
      <c r="L2032" s="94">
        <f t="shared" si="324"/>
        <v>0</v>
      </c>
    </row>
    <row r="2033" spans="2:12" ht="15" x14ac:dyDescent="0.25">
      <c r="B2033" s="31" t="s">
        <v>475</v>
      </c>
      <c r="C2033" s="270">
        <f>C$95</f>
        <v>0</v>
      </c>
      <c r="D2033" s="142"/>
      <c r="E2033" s="142"/>
      <c r="F2033" s="144"/>
      <c r="G2033" s="142"/>
      <c r="H2033" s="142"/>
      <c r="I2033" s="153"/>
      <c r="J2033" s="92">
        <f t="shared" si="323"/>
        <v>0</v>
      </c>
      <c r="K2033" s="93">
        <f>K$95</f>
        <v>0</v>
      </c>
      <c r="L2033" s="94">
        <f t="shared" si="324"/>
        <v>0</v>
      </c>
    </row>
    <row r="2034" spans="2:12" ht="15" x14ac:dyDescent="0.25">
      <c r="B2034" s="31" t="s">
        <v>476</v>
      </c>
      <c r="C2034" s="270">
        <f>C$96</f>
        <v>0</v>
      </c>
      <c r="D2034" s="142"/>
      <c r="E2034" s="142"/>
      <c r="F2034" s="144"/>
      <c r="G2034" s="142"/>
      <c r="H2034" s="142"/>
      <c r="I2034" s="153"/>
      <c r="J2034" s="92">
        <f t="shared" si="323"/>
        <v>0</v>
      </c>
      <c r="K2034" s="97">
        <f>K$96</f>
        <v>0</v>
      </c>
      <c r="L2034" s="94">
        <f t="shared" si="324"/>
        <v>0</v>
      </c>
    </row>
    <row r="2035" spans="2:12" ht="15" x14ac:dyDescent="0.25">
      <c r="B2035" s="31" t="s">
        <v>477</v>
      </c>
      <c r="C2035" s="270">
        <f>C$97</f>
        <v>0</v>
      </c>
      <c r="D2035" s="142"/>
      <c r="E2035" s="142"/>
      <c r="F2035" s="144"/>
      <c r="G2035" s="142"/>
      <c r="H2035" s="142"/>
      <c r="I2035" s="153"/>
      <c r="J2035" s="92">
        <f t="shared" si="323"/>
        <v>0</v>
      </c>
      <c r="K2035" s="97">
        <f>K$97</f>
        <v>0</v>
      </c>
      <c r="L2035" s="94">
        <f t="shared" si="324"/>
        <v>0</v>
      </c>
    </row>
    <row r="2036" spans="2:12" ht="15" x14ac:dyDescent="0.25">
      <c r="B2036" s="31" t="s">
        <v>478</v>
      </c>
      <c r="C2036" s="270">
        <f>C$98</f>
        <v>0</v>
      </c>
      <c r="D2036" s="142"/>
      <c r="E2036" s="142"/>
      <c r="F2036" s="144"/>
      <c r="G2036" s="142"/>
      <c r="H2036" s="142"/>
      <c r="I2036" s="153"/>
      <c r="J2036" s="92">
        <f t="shared" si="323"/>
        <v>0</v>
      </c>
      <c r="K2036" s="93">
        <f>K$98</f>
        <v>0</v>
      </c>
      <c r="L2036" s="94">
        <f t="shared" si="324"/>
        <v>0</v>
      </c>
    </row>
    <row r="2037" spans="2:12" ht="15" x14ac:dyDescent="0.25">
      <c r="B2037" s="31" t="s">
        <v>479</v>
      </c>
      <c r="C2037" s="270">
        <f>C$99</f>
        <v>0</v>
      </c>
      <c r="D2037" s="142"/>
      <c r="E2037" s="142"/>
      <c r="F2037" s="144"/>
      <c r="G2037" s="142"/>
      <c r="H2037" s="142"/>
      <c r="I2037" s="153"/>
      <c r="J2037" s="92">
        <f t="shared" si="323"/>
        <v>0</v>
      </c>
      <c r="K2037" s="97">
        <f>K$99</f>
        <v>0</v>
      </c>
      <c r="L2037" s="94">
        <f t="shared" si="324"/>
        <v>0</v>
      </c>
    </row>
    <row r="2038" spans="2:12" ht="15" x14ac:dyDescent="0.25">
      <c r="B2038" s="31" t="s">
        <v>480</v>
      </c>
      <c r="C2038" s="270">
        <f>C$100</f>
        <v>0</v>
      </c>
      <c r="D2038" s="142"/>
      <c r="E2038" s="142"/>
      <c r="F2038" s="144"/>
      <c r="G2038" s="142"/>
      <c r="H2038" s="142"/>
      <c r="I2038" s="153"/>
      <c r="J2038" s="92">
        <f t="shared" si="323"/>
        <v>0</v>
      </c>
      <c r="K2038" s="97">
        <f>K$100</f>
        <v>0</v>
      </c>
      <c r="L2038" s="94">
        <f t="shared" si="324"/>
        <v>0</v>
      </c>
    </row>
    <row r="2039" spans="2:12" ht="15" x14ac:dyDescent="0.25">
      <c r="B2039" s="31" t="s">
        <v>481</v>
      </c>
      <c r="C2039" s="270">
        <f>C$101</f>
        <v>0</v>
      </c>
      <c r="D2039" s="142"/>
      <c r="E2039" s="142"/>
      <c r="F2039" s="144"/>
      <c r="G2039" s="142"/>
      <c r="H2039" s="142"/>
      <c r="I2039" s="153"/>
      <c r="J2039" s="92">
        <f t="shared" si="323"/>
        <v>0</v>
      </c>
      <c r="K2039" s="93">
        <f>K$101</f>
        <v>0</v>
      </c>
      <c r="L2039" s="94">
        <f t="shared" si="324"/>
        <v>0</v>
      </c>
    </row>
    <row r="2040" spans="2:12" ht="15" x14ac:dyDescent="0.25">
      <c r="B2040" s="31" t="s">
        <v>482</v>
      </c>
      <c r="C2040" s="270">
        <f>C$102</f>
        <v>0</v>
      </c>
      <c r="D2040" s="142"/>
      <c r="E2040" s="142"/>
      <c r="F2040" s="144"/>
      <c r="G2040" s="142"/>
      <c r="H2040" s="142"/>
      <c r="I2040" s="153"/>
      <c r="J2040" s="92">
        <f t="shared" si="323"/>
        <v>0</v>
      </c>
      <c r="K2040" s="97">
        <f>K$102</f>
        <v>0</v>
      </c>
      <c r="L2040" s="94">
        <f t="shared" si="324"/>
        <v>0</v>
      </c>
    </row>
    <row r="2041" spans="2:12" ht="15" x14ac:dyDescent="0.25">
      <c r="B2041" s="31" t="s">
        <v>483</v>
      </c>
      <c r="C2041" s="270">
        <f>C$103</f>
        <v>0</v>
      </c>
      <c r="D2041" s="142"/>
      <c r="E2041" s="142"/>
      <c r="F2041" s="144"/>
      <c r="G2041" s="142"/>
      <c r="H2041" s="142"/>
      <c r="I2041" s="153"/>
      <c r="J2041" s="92">
        <f t="shared" si="323"/>
        <v>0</v>
      </c>
      <c r="K2041" s="97">
        <f>K$103</f>
        <v>0</v>
      </c>
      <c r="L2041" s="94">
        <f t="shared" si="324"/>
        <v>0</v>
      </c>
    </row>
    <row r="2042" spans="2:12" ht="15" x14ac:dyDescent="0.25">
      <c r="B2042" s="31" t="s">
        <v>484</v>
      </c>
      <c r="C2042" s="270">
        <f>C$104</f>
        <v>0</v>
      </c>
      <c r="D2042" s="142"/>
      <c r="E2042" s="142"/>
      <c r="F2042" s="144"/>
      <c r="G2042" s="142"/>
      <c r="H2042" s="142"/>
      <c r="I2042" s="153"/>
      <c r="J2042" s="92">
        <f t="shared" si="323"/>
        <v>0</v>
      </c>
      <c r="K2042" s="93">
        <f>K$104</f>
        <v>0</v>
      </c>
      <c r="L2042" s="94">
        <f t="shared" si="324"/>
        <v>0</v>
      </c>
    </row>
    <row r="2044" spans="2:12" ht="15" x14ac:dyDescent="0.25">
      <c r="C2044" s="279" t="s">
        <v>658</v>
      </c>
      <c r="D2044" s="280"/>
      <c r="E2044" s="280"/>
      <c r="F2044" s="280"/>
      <c r="G2044" s="280"/>
      <c r="H2044" s="280"/>
      <c r="I2044" s="280"/>
      <c r="J2044" s="280"/>
      <c r="K2044" s="280"/>
      <c r="L2044" s="281"/>
    </row>
    <row r="2045" spans="2:12" ht="15" x14ac:dyDescent="0.25">
      <c r="B2045" s="31" t="s">
        <v>42</v>
      </c>
      <c r="C2045" s="270">
        <f>C$5</f>
        <v>0</v>
      </c>
      <c r="D2045" s="142"/>
      <c r="E2045" s="142"/>
      <c r="F2045" s="144"/>
      <c r="G2045" s="142"/>
      <c r="H2045" s="142"/>
      <c r="I2045" s="153"/>
      <c r="J2045" s="92">
        <f>IF(G2045&gt;0,(D2045*(F2045/G2045)),0)</f>
        <v>0</v>
      </c>
      <c r="K2045" s="93">
        <f>K$5</f>
        <v>0</v>
      </c>
      <c r="L2045" s="94">
        <f>IF(K2045&gt;0,((J2045/K2045)*I2045),0)</f>
        <v>0</v>
      </c>
    </row>
    <row r="2046" spans="2:12" ht="15" x14ac:dyDescent="0.25">
      <c r="B2046" s="31" t="s">
        <v>43</v>
      </c>
      <c r="C2046" s="270">
        <f>C$6</f>
        <v>0</v>
      </c>
      <c r="D2046" s="142"/>
      <c r="E2046" s="142"/>
      <c r="F2046" s="144"/>
      <c r="G2046" s="142"/>
      <c r="H2046" s="142"/>
      <c r="I2046" s="153"/>
      <c r="J2046" s="92">
        <f t="shared" ref="J2046:J2056" si="325">IF(G2046&gt;0,(D2046*(F2046/G2046)),0)</f>
        <v>0</v>
      </c>
      <c r="K2046" s="97">
        <f>K$6</f>
        <v>0</v>
      </c>
      <c r="L2046" s="94">
        <f t="shared" ref="L2046:L2056" si="326">IF(K2046&gt;0,((J2046/K2046)*I2046),0)</f>
        <v>0</v>
      </c>
    </row>
    <row r="2047" spans="2:12" ht="15" x14ac:dyDescent="0.25">
      <c r="B2047" s="31" t="s">
        <v>44</v>
      </c>
      <c r="C2047" s="270">
        <f>C$7</f>
        <v>0</v>
      </c>
      <c r="D2047" s="142"/>
      <c r="E2047" s="142"/>
      <c r="F2047" s="144"/>
      <c r="G2047" s="142"/>
      <c r="H2047" s="142"/>
      <c r="I2047" s="153"/>
      <c r="J2047" s="92">
        <f t="shared" si="325"/>
        <v>0</v>
      </c>
      <c r="K2047" s="97">
        <f>K$7</f>
        <v>0</v>
      </c>
      <c r="L2047" s="94">
        <f t="shared" si="326"/>
        <v>0</v>
      </c>
    </row>
    <row r="2048" spans="2:12" ht="15" x14ac:dyDescent="0.25">
      <c r="B2048" s="31" t="s">
        <v>45</v>
      </c>
      <c r="C2048" s="270">
        <f>C$8</f>
        <v>0</v>
      </c>
      <c r="D2048" s="142"/>
      <c r="E2048" s="142"/>
      <c r="F2048" s="144"/>
      <c r="G2048" s="142"/>
      <c r="H2048" s="142"/>
      <c r="I2048" s="153"/>
      <c r="J2048" s="92">
        <f t="shared" si="325"/>
        <v>0</v>
      </c>
      <c r="K2048" s="93">
        <f>K$8</f>
        <v>0</v>
      </c>
      <c r="L2048" s="94">
        <f t="shared" si="326"/>
        <v>0</v>
      </c>
    </row>
    <row r="2049" spans="2:12" ht="15" x14ac:dyDescent="0.25">
      <c r="B2049" s="31" t="s">
        <v>46</v>
      </c>
      <c r="C2049" s="270">
        <f>C$9</f>
        <v>0</v>
      </c>
      <c r="D2049" s="142"/>
      <c r="E2049" s="142"/>
      <c r="F2049" s="144"/>
      <c r="G2049" s="142"/>
      <c r="H2049" s="142"/>
      <c r="I2049" s="153"/>
      <c r="J2049" s="92">
        <f t="shared" si="325"/>
        <v>0</v>
      </c>
      <c r="K2049" s="97">
        <f>K$9</f>
        <v>0</v>
      </c>
      <c r="L2049" s="94">
        <f t="shared" si="326"/>
        <v>0</v>
      </c>
    </row>
    <row r="2050" spans="2:12" ht="15" x14ac:dyDescent="0.25">
      <c r="B2050" s="31" t="s">
        <v>47</v>
      </c>
      <c r="C2050" s="270">
        <f>C$10</f>
        <v>0</v>
      </c>
      <c r="D2050" s="142"/>
      <c r="E2050" s="142"/>
      <c r="F2050" s="144"/>
      <c r="G2050" s="142"/>
      <c r="H2050" s="142"/>
      <c r="I2050" s="153"/>
      <c r="J2050" s="92">
        <f t="shared" si="325"/>
        <v>0</v>
      </c>
      <c r="K2050" s="97">
        <f>K$10</f>
        <v>0</v>
      </c>
      <c r="L2050" s="94">
        <f t="shared" si="326"/>
        <v>0</v>
      </c>
    </row>
    <row r="2051" spans="2:12" ht="15" x14ac:dyDescent="0.25">
      <c r="B2051" s="31" t="s">
        <v>48</v>
      </c>
      <c r="C2051" s="270">
        <f>C$11</f>
        <v>0</v>
      </c>
      <c r="D2051" s="142"/>
      <c r="E2051" s="142"/>
      <c r="F2051" s="144"/>
      <c r="G2051" s="142"/>
      <c r="H2051" s="142"/>
      <c r="I2051" s="153"/>
      <c r="J2051" s="92">
        <f t="shared" si="325"/>
        <v>0</v>
      </c>
      <c r="K2051" s="93">
        <f>K$11</f>
        <v>0</v>
      </c>
      <c r="L2051" s="94">
        <f t="shared" si="326"/>
        <v>0</v>
      </c>
    </row>
    <row r="2052" spans="2:12" ht="15" x14ac:dyDescent="0.25">
      <c r="B2052" s="31" t="s">
        <v>49</v>
      </c>
      <c r="C2052" s="270">
        <f>C$12</f>
        <v>0</v>
      </c>
      <c r="D2052" s="142"/>
      <c r="E2052" s="142"/>
      <c r="F2052" s="144"/>
      <c r="G2052" s="142"/>
      <c r="H2052" s="142"/>
      <c r="I2052" s="153"/>
      <c r="J2052" s="92">
        <f t="shared" si="325"/>
        <v>0</v>
      </c>
      <c r="K2052" s="97">
        <f>K$12</f>
        <v>0</v>
      </c>
      <c r="L2052" s="94">
        <f t="shared" si="326"/>
        <v>0</v>
      </c>
    </row>
    <row r="2053" spans="2:12" ht="15" x14ac:dyDescent="0.25">
      <c r="B2053" s="31" t="s">
        <v>50</v>
      </c>
      <c r="C2053" s="270">
        <f>C$13</f>
        <v>0</v>
      </c>
      <c r="D2053" s="142"/>
      <c r="E2053" s="142"/>
      <c r="F2053" s="144"/>
      <c r="G2053" s="142"/>
      <c r="H2053" s="142"/>
      <c r="I2053" s="153"/>
      <c r="J2053" s="92">
        <f t="shared" si="325"/>
        <v>0</v>
      </c>
      <c r="K2053" s="97">
        <f>K$13</f>
        <v>0</v>
      </c>
      <c r="L2053" s="94">
        <f t="shared" si="326"/>
        <v>0</v>
      </c>
    </row>
    <row r="2054" spans="2:12" ht="15" x14ac:dyDescent="0.25">
      <c r="B2054" s="31" t="s">
        <v>51</v>
      </c>
      <c r="C2054" s="270">
        <f>C$14</f>
        <v>0</v>
      </c>
      <c r="D2054" s="142"/>
      <c r="E2054" s="142"/>
      <c r="F2054" s="144"/>
      <c r="G2054" s="142"/>
      <c r="H2054" s="142"/>
      <c r="I2054" s="153"/>
      <c r="J2054" s="92">
        <f t="shared" si="325"/>
        <v>0</v>
      </c>
      <c r="K2054" s="93">
        <f>K$14</f>
        <v>0</v>
      </c>
      <c r="L2054" s="94">
        <f t="shared" si="326"/>
        <v>0</v>
      </c>
    </row>
    <row r="2055" spans="2:12" ht="15" x14ac:dyDescent="0.25">
      <c r="B2055" s="31" t="s">
        <v>52</v>
      </c>
      <c r="C2055" s="270">
        <f>C$15</f>
        <v>0</v>
      </c>
      <c r="D2055" s="142"/>
      <c r="E2055" s="142"/>
      <c r="F2055" s="144"/>
      <c r="G2055" s="142"/>
      <c r="H2055" s="142"/>
      <c r="I2055" s="153"/>
      <c r="J2055" s="92">
        <f t="shared" si="325"/>
        <v>0</v>
      </c>
      <c r="K2055" s="97">
        <f>K$15</f>
        <v>0</v>
      </c>
      <c r="L2055" s="94">
        <f t="shared" si="326"/>
        <v>0</v>
      </c>
    </row>
    <row r="2056" spans="2:12" ht="15" x14ac:dyDescent="0.25">
      <c r="B2056" s="31" t="s">
        <v>53</v>
      </c>
      <c r="C2056" s="270">
        <f>C$16</f>
        <v>0</v>
      </c>
      <c r="D2056" s="142"/>
      <c r="E2056" s="142"/>
      <c r="F2056" s="144"/>
      <c r="G2056" s="142"/>
      <c r="H2056" s="142"/>
      <c r="I2056" s="153"/>
      <c r="J2056" s="92">
        <f t="shared" si="325"/>
        <v>0</v>
      </c>
      <c r="K2056" s="97">
        <f>K$16</f>
        <v>0</v>
      </c>
      <c r="L2056" s="94">
        <f t="shared" si="326"/>
        <v>0</v>
      </c>
    </row>
    <row r="2057" spans="2:12" ht="15" x14ac:dyDescent="0.25">
      <c r="B2057" s="31" t="s">
        <v>54</v>
      </c>
      <c r="C2057" s="270">
        <f>C$17</f>
        <v>0</v>
      </c>
      <c r="D2057" s="142"/>
      <c r="E2057" s="142"/>
      <c r="F2057" s="144"/>
      <c r="G2057" s="142"/>
      <c r="H2057" s="142"/>
      <c r="I2057" s="153"/>
      <c r="J2057" s="92">
        <f>IF(G2057&gt;0,(D2057*(F2057/G2057)),0)</f>
        <v>0</v>
      </c>
      <c r="K2057" s="93">
        <f>K$17</f>
        <v>0</v>
      </c>
      <c r="L2057" s="94">
        <f>IF(K2057&gt;0,((J2057/K2057)*I2057),0)</f>
        <v>0</v>
      </c>
    </row>
    <row r="2058" spans="2:12" ht="15" x14ac:dyDescent="0.25">
      <c r="B2058" s="31" t="s">
        <v>55</v>
      </c>
      <c r="C2058" s="270">
        <f>C$18</f>
        <v>0</v>
      </c>
      <c r="D2058" s="142"/>
      <c r="E2058" s="142"/>
      <c r="F2058" s="144"/>
      <c r="G2058" s="142"/>
      <c r="H2058" s="142"/>
      <c r="I2058" s="153"/>
      <c r="J2058" s="92">
        <f t="shared" ref="J2058:J2069" si="327">IF(G2058&gt;0,(D2058*(F2058/G2058)),0)</f>
        <v>0</v>
      </c>
      <c r="K2058" s="97">
        <f>K$18</f>
        <v>0</v>
      </c>
      <c r="L2058" s="94">
        <f t="shared" ref="L2058:L2069" si="328">IF(K2058&gt;0,((J2058/K2058)*I2058),0)</f>
        <v>0</v>
      </c>
    </row>
    <row r="2059" spans="2:12" ht="15" x14ac:dyDescent="0.25">
      <c r="B2059" s="31" t="s">
        <v>56</v>
      </c>
      <c r="C2059" s="270">
        <f>C$19</f>
        <v>0</v>
      </c>
      <c r="D2059" s="142"/>
      <c r="E2059" s="142"/>
      <c r="F2059" s="144"/>
      <c r="G2059" s="142"/>
      <c r="H2059" s="142"/>
      <c r="I2059" s="153"/>
      <c r="J2059" s="92">
        <f t="shared" si="327"/>
        <v>0</v>
      </c>
      <c r="K2059" s="97">
        <f>K$19</f>
        <v>0</v>
      </c>
      <c r="L2059" s="94">
        <f t="shared" si="328"/>
        <v>0</v>
      </c>
    </row>
    <row r="2060" spans="2:12" ht="15" x14ac:dyDescent="0.25">
      <c r="B2060" s="31" t="s">
        <v>57</v>
      </c>
      <c r="C2060" s="270">
        <f>C$20</f>
        <v>0</v>
      </c>
      <c r="D2060" s="142"/>
      <c r="E2060" s="142"/>
      <c r="F2060" s="144"/>
      <c r="G2060" s="142"/>
      <c r="H2060" s="142"/>
      <c r="I2060" s="153"/>
      <c r="J2060" s="92">
        <f t="shared" si="327"/>
        <v>0</v>
      </c>
      <c r="K2060" s="93">
        <f>K$20</f>
        <v>0</v>
      </c>
      <c r="L2060" s="94">
        <f t="shared" si="328"/>
        <v>0</v>
      </c>
    </row>
    <row r="2061" spans="2:12" ht="15" x14ac:dyDescent="0.25">
      <c r="B2061" s="31" t="s">
        <v>58</v>
      </c>
      <c r="C2061" s="270">
        <f>C$21</f>
        <v>0</v>
      </c>
      <c r="D2061" s="142"/>
      <c r="E2061" s="142"/>
      <c r="F2061" s="144"/>
      <c r="G2061" s="142"/>
      <c r="H2061" s="142"/>
      <c r="I2061" s="153"/>
      <c r="J2061" s="92">
        <f t="shared" si="327"/>
        <v>0</v>
      </c>
      <c r="K2061" s="97">
        <f>K$21</f>
        <v>0</v>
      </c>
      <c r="L2061" s="94">
        <f t="shared" si="328"/>
        <v>0</v>
      </c>
    </row>
    <row r="2062" spans="2:12" ht="15" x14ac:dyDescent="0.25">
      <c r="B2062" s="31" t="s">
        <v>59</v>
      </c>
      <c r="C2062" s="270">
        <f>C$22</f>
        <v>0</v>
      </c>
      <c r="D2062" s="142"/>
      <c r="E2062" s="142"/>
      <c r="F2062" s="144"/>
      <c r="G2062" s="142"/>
      <c r="H2062" s="142"/>
      <c r="I2062" s="153"/>
      <c r="J2062" s="92">
        <f t="shared" si="327"/>
        <v>0</v>
      </c>
      <c r="K2062" s="97">
        <f>K$22</f>
        <v>0</v>
      </c>
      <c r="L2062" s="94">
        <f t="shared" si="328"/>
        <v>0</v>
      </c>
    </row>
    <row r="2063" spans="2:12" ht="15" x14ac:dyDescent="0.25">
      <c r="B2063" s="31" t="s">
        <v>60</v>
      </c>
      <c r="C2063" s="270">
        <f>C$23</f>
        <v>0</v>
      </c>
      <c r="D2063" s="142"/>
      <c r="E2063" s="142"/>
      <c r="F2063" s="144"/>
      <c r="G2063" s="142"/>
      <c r="H2063" s="142"/>
      <c r="I2063" s="153"/>
      <c r="J2063" s="92">
        <f t="shared" si="327"/>
        <v>0</v>
      </c>
      <c r="K2063" s="93">
        <f>K$23</f>
        <v>0</v>
      </c>
      <c r="L2063" s="94">
        <f t="shared" si="328"/>
        <v>0</v>
      </c>
    </row>
    <row r="2064" spans="2:12" ht="15" x14ac:dyDescent="0.25">
      <c r="B2064" s="31" t="s">
        <v>61</v>
      </c>
      <c r="C2064" s="270">
        <f>C$24</f>
        <v>0</v>
      </c>
      <c r="D2064" s="142"/>
      <c r="E2064" s="142"/>
      <c r="F2064" s="144"/>
      <c r="G2064" s="142"/>
      <c r="H2064" s="142"/>
      <c r="I2064" s="153"/>
      <c r="J2064" s="92">
        <f t="shared" si="327"/>
        <v>0</v>
      </c>
      <c r="K2064" s="97">
        <f>K$24</f>
        <v>0</v>
      </c>
      <c r="L2064" s="94">
        <f t="shared" si="328"/>
        <v>0</v>
      </c>
    </row>
    <row r="2065" spans="2:12" ht="15" x14ac:dyDescent="0.25">
      <c r="B2065" s="31" t="s">
        <v>62</v>
      </c>
      <c r="C2065" s="270">
        <f>C$25</f>
        <v>0</v>
      </c>
      <c r="D2065" s="142"/>
      <c r="E2065" s="142"/>
      <c r="F2065" s="144"/>
      <c r="G2065" s="142"/>
      <c r="H2065" s="142"/>
      <c r="I2065" s="153"/>
      <c r="J2065" s="92">
        <f t="shared" si="327"/>
        <v>0</v>
      </c>
      <c r="K2065" s="97">
        <f>K$25</f>
        <v>0</v>
      </c>
      <c r="L2065" s="94">
        <f t="shared" si="328"/>
        <v>0</v>
      </c>
    </row>
    <row r="2066" spans="2:12" ht="15" x14ac:dyDescent="0.25">
      <c r="B2066" s="31" t="s">
        <v>63</v>
      </c>
      <c r="C2066" s="270">
        <f>C$26</f>
        <v>0</v>
      </c>
      <c r="D2066" s="142"/>
      <c r="E2066" s="142"/>
      <c r="F2066" s="144"/>
      <c r="G2066" s="142"/>
      <c r="H2066" s="142"/>
      <c r="I2066" s="153"/>
      <c r="J2066" s="92">
        <f t="shared" si="327"/>
        <v>0</v>
      </c>
      <c r="K2066" s="93">
        <f>K$26</f>
        <v>0</v>
      </c>
      <c r="L2066" s="94">
        <f t="shared" si="328"/>
        <v>0</v>
      </c>
    </row>
    <row r="2067" spans="2:12" ht="15" x14ac:dyDescent="0.25">
      <c r="B2067" s="31" t="s">
        <v>64</v>
      </c>
      <c r="C2067" s="270">
        <f>C$27</f>
        <v>0</v>
      </c>
      <c r="D2067" s="142"/>
      <c r="E2067" s="142"/>
      <c r="F2067" s="144"/>
      <c r="G2067" s="142"/>
      <c r="H2067" s="142"/>
      <c r="I2067" s="153"/>
      <c r="J2067" s="92">
        <f t="shared" si="327"/>
        <v>0</v>
      </c>
      <c r="K2067" s="97">
        <f>K$27</f>
        <v>0</v>
      </c>
      <c r="L2067" s="94">
        <f t="shared" si="328"/>
        <v>0</v>
      </c>
    </row>
    <row r="2068" spans="2:12" ht="15" x14ac:dyDescent="0.25">
      <c r="B2068" s="31" t="s">
        <v>65</v>
      </c>
      <c r="C2068" s="270">
        <f>C$28</f>
        <v>0</v>
      </c>
      <c r="D2068" s="142"/>
      <c r="E2068" s="142"/>
      <c r="F2068" s="144"/>
      <c r="G2068" s="142"/>
      <c r="H2068" s="142"/>
      <c r="I2068" s="153"/>
      <c r="J2068" s="92">
        <f t="shared" si="327"/>
        <v>0</v>
      </c>
      <c r="K2068" s="97">
        <f>K$28</f>
        <v>0</v>
      </c>
      <c r="L2068" s="94">
        <f t="shared" si="328"/>
        <v>0</v>
      </c>
    </row>
    <row r="2069" spans="2:12" ht="15" x14ac:dyDescent="0.25">
      <c r="B2069" s="31" t="s">
        <v>66</v>
      </c>
      <c r="C2069" s="270">
        <f>C$29</f>
        <v>0</v>
      </c>
      <c r="D2069" s="142"/>
      <c r="E2069" s="142"/>
      <c r="F2069" s="144"/>
      <c r="G2069" s="142"/>
      <c r="H2069" s="142"/>
      <c r="I2069" s="153"/>
      <c r="J2069" s="92">
        <f t="shared" si="327"/>
        <v>0</v>
      </c>
      <c r="K2069" s="93">
        <f>K$29</f>
        <v>0</v>
      </c>
      <c r="L2069" s="94">
        <f t="shared" si="328"/>
        <v>0</v>
      </c>
    </row>
    <row r="2070" spans="2:12" ht="15" x14ac:dyDescent="0.25">
      <c r="B2070" s="31" t="s">
        <v>398</v>
      </c>
      <c r="C2070" s="270">
        <f>C$30</f>
        <v>0</v>
      </c>
      <c r="D2070" s="142"/>
      <c r="E2070" s="142"/>
      <c r="F2070" s="144"/>
      <c r="G2070" s="142"/>
      <c r="H2070" s="142"/>
      <c r="I2070" s="153"/>
      <c r="J2070" s="92">
        <f>IF(G2070&gt;0,(D2070*(F2070/G2070)),0)</f>
        <v>0</v>
      </c>
      <c r="K2070" s="97">
        <f>K$30</f>
        <v>0</v>
      </c>
      <c r="L2070" s="94">
        <f>IF(K2070&gt;0,((J2070/K2070)*I2070),0)</f>
        <v>0</v>
      </c>
    </row>
    <row r="2071" spans="2:12" ht="15" x14ac:dyDescent="0.25">
      <c r="B2071" s="31" t="s">
        <v>399</v>
      </c>
      <c r="C2071" s="270">
        <f>C$31</f>
        <v>0</v>
      </c>
      <c r="D2071" s="142"/>
      <c r="E2071" s="142"/>
      <c r="F2071" s="144"/>
      <c r="G2071" s="142"/>
      <c r="H2071" s="142"/>
      <c r="I2071" s="153"/>
      <c r="J2071" s="92">
        <f t="shared" ref="J2071:J2081" si="329">IF(G2071&gt;0,(D2071*(F2071/G2071)),0)</f>
        <v>0</v>
      </c>
      <c r="K2071" s="97">
        <f>K$31</f>
        <v>0</v>
      </c>
      <c r="L2071" s="94">
        <f t="shared" ref="L2071:L2081" si="330">IF(K2071&gt;0,((J2071/K2071)*I2071),0)</f>
        <v>0</v>
      </c>
    </row>
    <row r="2072" spans="2:12" ht="15" x14ac:dyDescent="0.25">
      <c r="B2072" s="31" t="s">
        <v>400</v>
      </c>
      <c r="C2072" s="270">
        <f>C$32</f>
        <v>0</v>
      </c>
      <c r="D2072" s="142"/>
      <c r="E2072" s="142"/>
      <c r="F2072" s="144"/>
      <c r="G2072" s="142"/>
      <c r="H2072" s="142"/>
      <c r="I2072" s="153"/>
      <c r="J2072" s="92">
        <f t="shared" si="329"/>
        <v>0</v>
      </c>
      <c r="K2072" s="93">
        <f>K$32</f>
        <v>0</v>
      </c>
      <c r="L2072" s="94">
        <f t="shared" si="330"/>
        <v>0</v>
      </c>
    </row>
    <row r="2073" spans="2:12" ht="15" x14ac:dyDescent="0.25">
      <c r="B2073" s="31" t="s">
        <v>401</v>
      </c>
      <c r="C2073" s="270">
        <f>C$33</f>
        <v>0</v>
      </c>
      <c r="D2073" s="142"/>
      <c r="E2073" s="142"/>
      <c r="F2073" s="144"/>
      <c r="G2073" s="142"/>
      <c r="H2073" s="142"/>
      <c r="I2073" s="153"/>
      <c r="J2073" s="92">
        <f t="shared" si="329"/>
        <v>0</v>
      </c>
      <c r="K2073" s="97">
        <f>K$33</f>
        <v>0</v>
      </c>
      <c r="L2073" s="94">
        <f t="shared" si="330"/>
        <v>0</v>
      </c>
    </row>
    <row r="2074" spans="2:12" ht="15" x14ac:dyDescent="0.25">
      <c r="B2074" s="31" t="s">
        <v>402</v>
      </c>
      <c r="C2074" s="270">
        <f>C$34</f>
        <v>0</v>
      </c>
      <c r="D2074" s="142"/>
      <c r="E2074" s="142"/>
      <c r="F2074" s="144"/>
      <c r="G2074" s="142"/>
      <c r="H2074" s="142"/>
      <c r="I2074" s="153"/>
      <c r="J2074" s="92">
        <f t="shared" si="329"/>
        <v>0</v>
      </c>
      <c r="K2074" s="97">
        <f>K$34</f>
        <v>0</v>
      </c>
      <c r="L2074" s="94">
        <f t="shared" si="330"/>
        <v>0</v>
      </c>
    </row>
    <row r="2075" spans="2:12" ht="15" x14ac:dyDescent="0.25">
      <c r="B2075" s="31" t="s">
        <v>403</v>
      </c>
      <c r="C2075" s="270">
        <f>C$35</f>
        <v>0</v>
      </c>
      <c r="D2075" s="142"/>
      <c r="E2075" s="142"/>
      <c r="F2075" s="144"/>
      <c r="G2075" s="142"/>
      <c r="H2075" s="142"/>
      <c r="I2075" s="153"/>
      <c r="J2075" s="92">
        <f t="shared" si="329"/>
        <v>0</v>
      </c>
      <c r="K2075" s="93">
        <f>K$35</f>
        <v>0</v>
      </c>
      <c r="L2075" s="94">
        <f t="shared" si="330"/>
        <v>0</v>
      </c>
    </row>
    <row r="2076" spans="2:12" ht="15" x14ac:dyDescent="0.25">
      <c r="B2076" s="31" t="s">
        <v>404</v>
      </c>
      <c r="C2076" s="270">
        <f>C$36</f>
        <v>0</v>
      </c>
      <c r="D2076" s="142"/>
      <c r="E2076" s="142"/>
      <c r="F2076" s="144"/>
      <c r="G2076" s="142"/>
      <c r="H2076" s="142"/>
      <c r="I2076" s="153"/>
      <c r="J2076" s="92">
        <f t="shared" si="329"/>
        <v>0</v>
      </c>
      <c r="K2076" s="97">
        <f>K$36</f>
        <v>0</v>
      </c>
      <c r="L2076" s="94">
        <f t="shared" si="330"/>
        <v>0</v>
      </c>
    </row>
    <row r="2077" spans="2:12" ht="15" x14ac:dyDescent="0.25">
      <c r="B2077" s="31" t="s">
        <v>405</v>
      </c>
      <c r="C2077" s="270">
        <f>C$37</f>
        <v>0</v>
      </c>
      <c r="D2077" s="142"/>
      <c r="E2077" s="142"/>
      <c r="F2077" s="144"/>
      <c r="G2077" s="142"/>
      <c r="H2077" s="142"/>
      <c r="I2077" s="153"/>
      <c r="J2077" s="92">
        <f t="shared" si="329"/>
        <v>0</v>
      </c>
      <c r="K2077" s="97">
        <f>K$37</f>
        <v>0</v>
      </c>
      <c r="L2077" s="94">
        <f t="shared" si="330"/>
        <v>0</v>
      </c>
    </row>
    <row r="2078" spans="2:12" ht="15" x14ac:dyDescent="0.25">
      <c r="B2078" s="31" t="s">
        <v>406</v>
      </c>
      <c r="C2078" s="270">
        <f>C$38</f>
        <v>0</v>
      </c>
      <c r="D2078" s="142"/>
      <c r="E2078" s="142"/>
      <c r="F2078" s="144"/>
      <c r="G2078" s="142"/>
      <c r="H2078" s="142"/>
      <c r="I2078" s="153"/>
      <c r="J2078" s="92">
        <f t="shared" si="329"/>
        <v>0</v>
      </c>
      <c r="K2078" s="93">
        <f>K$38</f>
        <v>0</v>
      </c>
      <c r="L2078" s="94">
        <f t="shared" si="330"/>
        <v>0</v>
      </c>
    </row>
    <row r="2079" spans="2:12" ht="15" x14ac:dyDescent="0.25">
      <c r="B2079" s="31" t="s">
        <v>407</v>
      </c>
      <c r="C2079" s="270">
        <f>C$39</f>
        <v>0</v>
      </c>
      <c r="D2079" s="142"/>
      <c r="E2079" s="142"/>
      <c r="F2079" s="144"/>
      <c r="G2079" s="142"/>
      <c r="H2079" s="142"/>
      <c r="I2079" s="153"/>
      <c r="J2079" s="92">
        <f t="shared" si="329"/>
        <v>0</v>
      </c>
      <c r="K2079" s="97">
        <f>K$39</f>
        <v>0</v>
      </c>
      <c r="L2079" s="94">
        <f t="shared" si="330"/>
        <v>0</v>
      </c>
    </row>
    <row r="2080" spans="2:12" ht="15" x14ac:dyDescent="0.25">
      <c r="B2080" s="31" t="s">
        <v>408</v>
      </c>
      <c r="C2080" s="270">
        <f>C$40</f>
        <v>0</v>
      </c>
      <c r="D2080" s="142"/>
      <c r="E2080" s="142"/>
      <c r="F2080" s="144"/>
      <c r="G2080" s="142"/>
      <c r="H2080" s="142"/>
      <c r="I2080" s="153"/>
      <c r="J2080" s="92">
        <f t="shared" si="329"/>
        <v>0</v>
      </c>
      <c r="K2080" s="97">
        <f>K$40</f>
        <v>0</v>
      </c>
      <c r="L2080" s="94">
        <f t="shared" si="330"/>
        <v>0</v>
      </c>
    </row>
    <row r="2081" spans="2:12" ht="15" x14ac:dyDescent="0.25">
      <c r="B2081" s="31" t="s">
        <v>409</v>
      </c>
      <c r="C2081" s="270">
        <f>C$41</f>
        <v>0</v>
      </c>
      <c r="D2081" s="142"/>
      <c r="E2081" s="142"/>
      <c r="F2081" s="144"/>
      <c r="G2081" s="142"/>
      <c r="H2081" s="142"/>
      <c r="I2081" s="153"/>
      <c r="J2081" s="92">
        <f t="shared" si="329"/>
        <v>0</v>
      </c>
      <c r="K2081" s="93">
        <f>K$41</f>
        <v>0</v>
      </c>
      <c r="L2081" s="94">
        <f t="shared" si="330"/>
        <v>0</v>
      </c>
    </row>
    <row r="2082" spans="2:12" ht="15" x14ac:dyDescent="0.25">
      <c r="B2082" s="31" t="s">
        <v>410</v>
      </c>
      <c r="C2082" s="270">
        <f>C$42</f>
        <v>0</v>
      </c>
      <c r="D2082" s="142"/>
      <c r="E2082" s="142"/>
      <c r="F2082" s="144"/>
      <c r="G2082" s="142"/>
      <c r="H2082" s="142"/>
      <c r="I2082" s="153"/>
      <c r="J2082" s="92">
        <f>IF(G2082&gt;0,(D2082*(F2082/G2082)),0)</f>
        <v>0</v>
      </c>
      <c r="K2082" s="97">
        <f>K$42</f>
        <v>0</v>
      </c>
      <c r="L2082" s="94">
        <f>IF(K2082&gt;0,((J2082/K2082)*I2082),0)</f>
        <v>0</v>
      </c>
    </row>
    <row r="2083" spans="2:12" ht="15" x14ac:dyDescent="0.25">
      <c r="B2083" s="31" t="s">
        <v>411</v>
      </c>
      <c r="C2083" s="270">
        <f>C$43</f>
        <v>0</v>
      </c>
      <c r="D2083" s="142"/>
      <c r="E2083" s="142"/>
      <c r="F2083" s="144"/>
      <c r="G2083" s="142"/>
      <c r="H2083" s="142"/>
      <c r="I2083" s="153"/>
      <c r="J2083" s="92">
        <f t="shared" ref="J2083:J2094" si="331">IF(G2083&gt;0,(D2083*(F2083/G2083)),0)</f>
        <v>0</v>
      </c>
      <c r="K2083" s="97">
        <f>K$43</f>
        <v>0</v>
      </c>
      <c r="L2083" s="94">
        <f t="shared" ref="L2083:L2094" si="332">IF(K2083&gt;0,((J2083/K2083)*I2083),0)</f>
        <v>0</v>
      </c>
    </row>
    <row r="2084" spans="2:12" ht="15" x14ac:dyDescent="0.25">
      <c r="B2084" s="31" t="s">
        <v>412</v>
      </c>
      <c r="C2084" s="270">
        <f>C$44</f>
        <v>0</v>
      </c>
      <c r="D2084" s="142"/>
      <c r="E2084" s="142"/>
      <c r="F2084" s="144"/>
      <c r="G2084" s="142"/>
      <c r="H2084" s="142"/>
      <c r="I2084" s="153"/>
      <c r="J2084" s="92">
        <f t="shared" si="331"/>
        <v>0</v>
      </c>
      <c r="K2084" s="93">
        <f>K$44</f>
        <v>0</v>
      </c>
      <c r="L2084" s="94">
        <f t="shared" si="332"/>
        <v>0</v>
      </c>
    </row>
    <row r="2085" spans="2:12" ht="15" x14ac:dyDescent="0.25">
      <c r="B2085" s="31" t="s">
        <v>413</v>
      </c>
      <c r="C2085" s="270">
        <f>C$45</f>
        <v>0</v>
      </c>
      <c r="D2085" s="142"/>
      <c r="E2085" s="142"/>
      <c r="F2085" s="144"/>
      <c r="G2085" s="142"/>
      <c r="H2085" s="142"/>
      <c r="I2085" s="153"/>
      <c r="J2085" s="92">
        <f t="shared" si="331"/>
        <v>0</v>
      </c>
      <c r="K2085" s="97">
        <f>K$45</f>
        <v>0</v>
      </c>
      <c r="L2085" s="94">
        <f t="shared" si="332"/>
        <v>0</v>
      </c>
    </row>
    <row r="2086" spans="2:12" ht="15" x14ac:dyDescent="0.25">
      <c r="B2086" s="31" t="s">
        <v>414</v>
      </c>
      <c r="C2086" s="270">
        <f>C$46</f>
        <v>0</v>
      </c>
      <c r="D2086" s="142"/>
      <c r="E2086" s="142"/>
      <c r="F2086" s="144"/>
      <c r="G2086" s="142"/>
      <c r="H2086" s="142"/>
      <c r="I2086" s="153"/>
      <c r="J2086" s="92">
        <f t="shared" si="331"/>
        <v>0</v>
      </c>
      <c r="K2086" s="97">
        <f>K$46</f>
        <v>0</v>
      </c>
      <c r="L2086" s="94">
        <f t="shared" si="332"/>
        <v>0</v>
      </c>
    </row>
    <row r="2087" spans="2:12" ht="15" x14ac:dyDescent="0.25">
      <c r="B2087" s="31" t="s">
        <v>415</v>
      </c>
      <c r="C2087" s="270">
        <f>C$47</f>
        <v>0</v>
      </c>
      <c r="D2087" s="142"/>
      <c r="E2087" s="142"/>
      <c r="F2087" s="144"/>
      <c r="G2087" s="142"/>
      <c r="H2087" s="142"/>
      <c r="I2087" s="153"/>
      <c r="J2087" s="92">
        <f t="shared" si="331"/>
        <v>0</v>
      </c>
      <c r="K2087" s="93">
        <f>K$47</f>
        <v>0</v>
      </c>
      <c r="L2087" s="94">
        <f t="shared" si="332"/>
        <v>0</v>
      </c>
    </row>
    <row r="2088" spans="2:12" ht="15" x14ac:dyDescent="0.25">
      <c r="B2088" s="31" t="s">
        <v>416</v>
      </c>
      <c r="C2088" s="270">
        <f>C$48</f>
        <v>0</v>
      </c>
      <c r="D2088" s="142"/>
      <c r="E2088" s="142"/>
      <c r="F2088" s="144"/>
      <c r="G2088" s="142"/>
      <c r="H2088" s="142"/>
      <c r="I2088" s="153"/>
      <c r="J2088" s="92">
        <f t="shared" si="331"/>
        <v>0</v>
      </c>
      <c r="K2088" s="97">
        <f>K$48</f>
        <v>0</v>
      </c>
      <c r="L2088" s="94">
        <f t="shared" si="332"/>
        <v>0</v>
      </c>
    </row>
    <row r="2089" spans="2:12" ht="15" x14ac:dyDescent="0.25">
      <c r="B2089" s="31" t="s">
        <v>417</v>
      </c>
      <c r="C2089" s="270">
        <f>C$49</f>
        <v>0</v>
      </c>
      <c r="D2089" s="142"/>
      <c r="E2089" s="142"/>
      <c r="F2089" s="144"/>
      <c r="G2089" s="142"/>
      <c r="H2089" s="142"/>
      <c r="I2089" s="153"/>
      <c r="J2089" s="92">
        <f t="shared" si="331"/>
        <v>0</v>
      </c>
      <c r="K2089" s="97">
        <f>K$49</f>
        <v>0</v>
      </c>
      <c r="L2089" s="94">
        <f t="shared" si="332"/>
        <v>0</v>
      </c>
    </row>
    <row r="2090" spans="2:12" ht="15" x14ac:dyDescent="0.25">
      <c r="B2090" s="31" t="s">
        <v>418</v>
      </c>
      <c r="C2090" s="270">
        <f>C$50</f>
        <v>0</v>
      </c>
      <c r="D2090" s="142"/>
      <c r="E2090" s="142"/>
      <c r="F2090" s="144"/>
      <c r="G2090" s="142"/>
      <c r="H2090" s="142"/>
      <c r="I2090" s="153"/>
      <c r="J2090" s="92">
        <f t="shared" si="331"/>
        <v>0</v>
      </c>
      <c r="K2090" s="93">
        <f>K$50</f>
        <v>0</v>
      </c>
      <c r="L2090" s="94">
        <f t="shared" si="332"/>
        <v>0</v>
      </c>
    </row>
    <row r="2091" spans="2:12" ht="15" x14ac:dyDescent="0.25">
      <c r="B2091" s="31" t="s">
        <v>419</v>
      </c>
      <c r="C2091" s="270">
        <f>C$51</f>
        <v>0</v>
      </c>
      <c r="D2091" s="142"/>
      <c r="E2091" s="142"/>
      <c r="F2091" s="144"/>
      <c r="G2091" s="142"/>
      <c r="H2091" s="142"/>
      <c r="I2091" s="153"/>
      <c r="J2091" s="92">
        <f t="shared" si="331"/>
        <v>0</v>
      </c>
      <c r="K2091" s="97">
        <f>K$51</f>
        <v>0</v>
      </c>
      <c r="L2091" s="94">
        <f t="shared" si="332"/>
        <v>0</v>
      </c>
    </row>
    <row r="2092" spans="2:12" ht="15" x14ac:dyDescent="0.25">
      <c r="B2092" s="31" t="s">
        <v>420</v>
      </c>
      <c r="C2092" s="270">
        <f>C$52</f>
        <v>0</v>
      </c>
      <c r="D2092" s="142"/>
      <c r="E2092" s="142"/>
      <c r="F2092" s="144"/>
      <c r="G2092" s="142"/>
      <c r="H2092" s="142"/>
      <c r="I2092" s="153"/>
      <c r="J2092" s="92">
        <f t="shared" si="331"/>
        <v>0</v>
      </c>
      <c r="K2092" s="97">
        <f>K$52</f>
        <v>0</v>
      </c>
      <c r="L2092" s="94">
        <f t="shared" si="332"/>
        <v>0</v>
      </c>
    </row>
    <row r="2093" spans="2:12" ht="15" x14ac:dyDescent="0.25">
      <c r="B2093" s="31" t="s">
        <v>421</v>
      </c>
      <c r="C2093" s="270">
        <f>C$53</f>
        <v>0</v>
      </c>
      <c r="D2093" s="142"/>
      <c r="E2093" s="142"/>
      <c r="F2093" s="144"/>
      <c r="G2093" s="142"/>
      <c r="H2093" s="142"/>
      <c r="I2093" s="153"/>
      <c r="J2093" s="92">
        <f t="shared" si="331"/>
        <v>0</v>
      </c>
      <c r="K2093" s="93">
        <f>K$53</f>
        <v>0</v>
      </c>
      <c r="L2093" s="94">
        <f t="shared" si="332"/>
        <v>0</v>
      </c>
    </row>
    <row r="2094" spans="2:12" ht="15" x14ac:dyDescent="0.25">
      <c r="B2094" s="31" t="s">
        <v>422</v>
      </c>
      <c r="C2094" s="270">
        <f>C$54</f>
        <v>0</v>
      </c>
      <c r="D2094" s="142"/>
      <c r="E2094" s="142"/>
      <c r="F2094" s="144"/>
      <c r="G2094" s="142"/>
      <c r="H2094" s="142"/>
      <c r="I2094" s="153"/>
      <c r="J2094" s="92">
        <f t="shared" si="331"/>
        <v>0</v>
      </c>
      <c r="K2094" s="97">
        <f>K$54</f>
        <v>0</v>
      </c>
      <c r="L2094" s="94">
        <f t="shared" si="332"/>
        <v>0</v>
      </c>
    </row>
    <row r="2095" spans="2:12" ht="15" x14ac:dyDescent="0.25">
      <c r="B2095" s="31" t="s">
        <v>423</v>
      </c>
      <c r="C2095" s="270">
        <f>C$55</f>
        <v>0</v>
      </c>
      <c r="D2095" s="142"/>
      <c r="E2095" s="142"/>
      <c r="F2095" s="144"/>
      <c r="G2095" s="142"/>
      <c r="H2095" s="142"/>
      <c r="I2095" s="153"/>
      <c r="J2095" s="92">
        <f>IF(G2095&gt;0,(D2095*(F2095/G2095)),0)</f>
        <v>0</v>
      </c>
      <c r="K2095" s="97">
        <f>K$55</f>
        <v>0</v>
      </c>
      <c r="L2095" s="94">
        <f>IF(K2095&gt;0,((J2095/K2095)*I2095),0)</f>
        <v>0</v>
      </c>
    </row>
    <row r="2096" spans="2:12" ht="15" x14ac:dyDescent="0.25">
      <c r="B2096" s="31" t="s">
        <v>424</v>
      </c>
      <c r="C2096" s="270">
        <f>C$56</f>
        <v>0</v>
      </c>
      <c r="D2096" s="142"/>
      <c r="E2096" s="142"/>
      <c r="F2096" s="144"/>
      <c r="G2096" s="142"/>
      <c r="H2096" s="142"/>
      <c r="I2096" s="153"/>
      <c r="J2096" s="92">
        <f t="shared" ref="J2096:J2106" si="333">IF(G2096&gt;0,(D2096*(F2096/G2096)),0)</f>
        <v>0</v>
      </c>
      <c r="K2096" s="93">
        <f>K$56</f>
        <v>0</v>
      </c>
      <c r="L2096" s="94">
        <f t="shared" ref="L2096:L2106" si="334">IF(K2096&gt;0,((J2096/K2096)*I2096),0)</f>
        <v>0</v>
      </c>
    </row>
    <row r="2097" spans="2:12" ht="15" x14ac:dyDescent="0.25">
      <c r="B2097" s="31" t="s">
        <v>425</v>
      </c>
      <c r="C2097" s="270">
        <f>C$57</f>
        <v>0</v>
      </c>
      <c r="D2097" s="142"/>
      <c r="E2097" s="142"/>
      <c r="F2097" s="144"/>
      <c r="G2097" s="142"/>
      <c r="H2097" s="142"/>
      <c r="I2097" s="153"/>
      <c r="J2097" s="92">
        <f t="shared" si="333"/>
        <v>0</v>
      </c>
      <c r="K2097" s="97">
        <f>K$57</f>
        <v>0</v>
      </c>
      <c r="L2097" s="94">
        <f t="shared" si="334"/>
        <v>0</v>
      </c>
    </row>
    <row r="2098" spans="2:12" ht="15" x14ac:dyDescent="0.25">
      <c r="B2098" s="31" t="s">
        <v>426</v>
      </c>
      <c r="C2098" s="270">
        <f>C$58</f>
        <v>0</v>
      </c>
      <c r="D2098" s="142"/>
      <c r="E2098" s="142"/>
      <c r="F2098" s="144"/>
      <c r="G2098" s="142"/>
      <c r="H2098" s="142"/>
      <c r="I2098" s="153"/>
      <c r="J2098" s="92">
        <f t="shared" si="333"/>
        <v>0</v>
      </c>
      <c r="K2098" s="97">
        <f>K$58</f>
        <v>0</v>
      </c>
      <c r="L2098" s="94">
        <f t="shared" si="334"/>
        <v>0</v>
      </c>
    </row>
    <row r="2099" spans="2:12" ht="15" x14ac:dyDescent="0.25">
      <c r="B2099" s="31" t="s">
        <v>427</v>
      </c>
      <c r="C2099" s="270">
        <f>C$59</f>
        <v>0</v>
      </c>
      <c r="D2099" s="142"/>
      <c r="E2099" s="142"/>
      <c r="F2099" s="144"/>
      <c r="G2099" s="142"/>
      <c r="H2099" s="142"/>
      <c r="I2099" s="153"/>
      <c r="J2099" s="92">
        <f t="shared" si="333"/>
        <v>0</v>
      </c>
      <c r="K2099" s="93">
        <f>K$59</f>
        <v>0</v>
      </c>
      <c r="L2099" s="94">
        <f t="shared" si="334"/>
        <v>0</v>
      </c>
    </row>
    <row r="2100" spans="2:12" ht="15" x14ac:dyDescent="0.25">
      <c r="B2100" s="31" t="s">
        <v>428</v>
      </c>
      <c r="C2100" s="270">
        <f>C$60</f>
        <v>0</v>
      </c>
      <c r="D2100" s="142"/>
      <c r="E2100" s="142"/>
      <c r="F2100" s="144"/>
      <c r="G2100" s="142"/>
      <c r="H2100" s="142"/>
      <c r="I2100" s="153"/>
      <c r="J2100" s="92">
        <f t="shared" si="333"/>
        <v>0</v>
      </c>
      <c r="K2100" s="97">
        <f>K$60</f>
        <v>0</v>
      </c>
      <c r="L2100" s="94">
        <f t="shared" si="334"/>
        <v>0</v>
      </c>
    </row>
    <row r="2101" spans="2:12" ht="15" x14ac:dyDescent="0.25">
      <c r="B2101" s="31" t="s">
        <v>429</v>
      </c>
      <c r="C2101" s="270">
        <f>C$61</f>
        <v>0</v>
      </c>
      <c r="D2101" s="142"/>
      <c r="E2101" s="142"/>
      <c r="F2101" s="144"/>
      <c r="G2101" s="142"/>
      <c r="H2101" s="142"/>
      <c r="I2101" s="153"/>
      <c r="J2101" s="92">
        <f t="shared" si="333"/>
        <v>0</v>
      </c>
      <c r="K2101" s="97">
        <f>K$61</f>
        <v>0</v>
      </c>
      <c r="L2101" s="94">
        <f t="shared" si="334"/>
        <v>0</v>
      </c>
    </row>
    <row r="2102" spans="2:12" ht="15" x14ac:dyDescent="0.25">
      <c r="B2102" s="31" t="s">
        <v>430</v>
      </c>
      <c r="C2102" s="270">
        <f>C$62</f>
        <v>0</v>
      </c>
      <c r="D2102" s="142"/>
      <c r="E2102" s="142"/>
      <c r="F2102" s="144"/>
      <c r="G2102" s="142"/>
      <c r="H2102" s="142"/>
      <c r="I2102" s="153"/>
      <c r="J2102" s="92">
        <f t="shared" si="333"/>
        <v>0</v>
      </c>
      <c r="K2102" s="93">
        <f>K$62</f>
        <v>0</v>
      </c>
      <c r="L2102" s="94">
        <f t="shared" si="334"/>
        <v>0</v>
      </c>
    </row>
    <row r="2103" spans="2:12" ht="15" x14ac:dyDescent="0.25">
      <c r="B2103" s="31" t="s">
        <v>431</v>
      </c>
      <c r="C2103" s="270">
        <f>C$63</f>
        <v>0</v>
      </c>
      <c r="D2103" s="142"/>
      <c r="E2103" s="142"/>
      <c r="F2103" s="144"/>
      <c r="G2103" s="142"/>
      <c r="H2103" s="142"/>
      <c r="I2103" s="153"/>
      <c r="J2103" s="92">
        <f t="shared" si="333"/>
        <v>0</v>
      </c>
      <c r="K2103" s="97">
        <f>K$63</f>
        <v>0</v>
      </c>
      <c r="L2103" s="94">
        <f t="shared" si="334"/>
        <v>0</v>
      </c>
    </row>
    <row r="2104" spans="2:12" ht="15" x14ac:dyDescent="0.25">
      <c r="B2104" s="31" t="s">
        <v>432</v>
      </c>
      <c r="C2104" s="270">
        <f>C$64</f>
        <v>0</v>
      </c>
      <c r="D2104" s="142"/>
      <c r="E2104" s="142"/>
      <c r="F2104" s="144"/>
      <c r="G2104" s="142"/>
      <c r="H2104" s="142"/>
      <c r="I2104" s="153"/>
      <c r="J2104" s="92">
        <f t="shared" si="333"/>
        <v>0</v>
      </c>
      <c r="K2104" s="97">
        <f>K$64</f>
        <v>0</v>
      </c>
      <c r="L2104" s="94">
        <f t="shared" si="334"/>
        <v>0</v>
      </c>
    </row>
    <row r="2105" spans="2:12" ht="15" x14ac:dyDescent="0.25">
      <c r="B2105" s="31" t="s">
        <v>433</v>
      </c>
      <c r="C2105" s="270">
        <f>C$65</f>
        <v>0</v>
      </c>
      <c r="D2105" s="142"/>
      <c r="E2105" s="142"/>
      <c r="F2105" s="144"/>
      <c r="G2105" s="142"/>
      <c r="H2105" s="142"/>
      <c r="I2105" s="153"/>
      <c r="J2105" s="92">
        <f t="shared" si="333"/>
        <v>0</v>
      </c>
      <c r="K2105" s="93">
        <f>K$65</f>
        <v>0</v>
      </c>
      <c r="L2105" s="94">
        <f t="shared" si="334"/>
        <v>0</v>
      </c>
    </row>
    <row r="2106" spans="2:12" ht="15" x14ac:dyDescent="0.25">
      <c r="B2106" s="31" t="s">
        <v>434</v>
      </c>
      <c r="C2106" s="270">
        <f>C$66</f>
        <v>0</v>
      </c>
      <c r="D2106" s="142"/>
      <c r="E2106" s="142"/>
      <c r="F2106" s="144"/>
      <c r="G2106" s="142"/>
      <c r="H2106" s="142"/>
      <c r="I2106" s="153"/>
      <c r="J2106" s="92">
        <f t="shared" si="333"/>
        <v>0</v>
      </c>
      <c r="K2106" s="97">
        <f>K$66</f>
        <v>0</v>
      </c>
      <c r="L2106" s="94">
        <f t="shared" si="334"/>
        <v>0</v>
      </c>
    </row>
    <row r="2107" spans="2:12" ht="15" x14ac:dyDescent="0.25">
      <c r="B2107" s="31" t="s">
        <v>593</v>
      </c>
      <c r="C2107" s="270">
        <f>C$67</f>
        <v>0</v>
      </c>
      <c r="D2107" s="142"/>
      <c r="E2107" s="142"/>
      <c r="F2107" s="144"/>
      <c r="G2107" s="142"/>
      <c r="H2107" s="142"/>
      <c r="I2107" s="153"/>
      <c r="J2107" s="92">
        <f>IF(G2107&gt;0,(D2107*(F2107/G2107)),0)</f>
        <v>0</v>
      </c>
      <c r="K2107" s="97">
        <f>K$67</f>
        <v>0</v>
      </c>
      <c r="L2107" s="94">
        <f>IF(K2107&gt;0,((J2107/K2107)*I2107),0)</f>
        <v>0</v>
      </c>
    </row>
    <row r="2108" spans="2:12" ht="15" x14ac:dyDescent="0.25">
      <c r="B2108" s="31" t="s">
        <v>594</v>
      </c>
      <c r="C2108" s="270">
        <f>C$68</f>
        <v>0</v>
      </c>
      <c r="D2108" s="142"/>
      <c r="E2108" s="142"/>
      <c r="F2108" s="144"/>
      <c r="G2108" s="142"/>
      <c r="H2108" s="142"/>
      <c r="I2108" s="153"/>
      <c r="J2108" s="92">
        <f t="shared" ref="J2108:J2119" si="335">IF(G2108&gt;0,(D2108*(F2108/G2108)),0)</f>
        <v>0</v>
      </c>
      <c r="K2108" s="93">
        <f>K$68</f>
        <v>0</v>
      </c>
      <c r="L2108" s="94">
        <f t="shared" ref="L2108:L2119" si="336">IF(K2108&gt;0,((J2108/K2108)*I2108),0)</f>
        <v>0</v>
      </c>
    </row>
    <row r="2109" spans="2:12" ht="15" x14ac:dyDescent="0.25">
      <c r="B2109" s="31" t="s">
        <v>595</v>
      </c>
      <c r="C2109" s="270">
        <f>C$69</f>
        <v>0</v>
      </c>
      <c r="D2109" s="142"/>
      <c r="E2109" s="142"/>
      <c r="F2109" s="144"/>
      <c r="G2109" s="142"/>
      <c r="H2109" s="142"/>
      <c r="I2109" s="153"/>
      <c r="J2109" s="92">
        <f t="shared" si="335"/>
        <v>0</v>
      </c>
      <c r="K2109" s="97">
        <f>K$69</f>
        <v>0</v>
      </c>
      <c r="L2109" s="94">
        <f t="shared" si="336"/>
        <v>0</v>
      </c>
    </row>
    <row r="2110" spans="2:12" ht="15" x14ac:dyDescent="0.25">
      <c r="B2110" s="31" t="s">
        <v>596</v>
      </c>
      <c r="C2110" s="270">
        <f>C$70</f>
        <v>0</v>
      </c>
      <c r="D2110" s="142"/>
      <c r="E2110" s="142"/>
      <c r="F2110" s="144"/>
      <c r="G2110" s="142"/>
      <c r="H2110" s="142"/>
      <c r="I2110" s="153"/>
      <c r="J2110" s="92">
        <f t="shared" si="335"/>
        <v>0</v>
      </c>
      <c r="K2110" s="97">
        <f>K$70</f>
        <v>0</v>
      </c>
      <c r="L2110" s="94">
        <f t="shared" si="336"/>
        <v>0</v>
      </c>
    </row>
    <row r="2111" spans="2:12" ht="15" x14ac:dyDescent="0.25">
      <c r="B2111" s="31" t="s">
        <v>597</v>
      </c>
      <c r="C2111" s="270">
        <f>C$71</f>
        <v>0</v>
      </c>
      <c r="D2111" s="142"/>
      <c r="E2111" s="142"/>
      <c r="F2111" s="144"/>
      <c r="G2111" s="142"/>
      <c r="H2111" s="142"/>
      <c r="I2111" s="153"/>
      <c r="J2111" s="92">
        <f t="shared" si="335"/>
        <v>0</v>
      </c>
      <c r="K2111" s="93">
        <f>K$71</f>
        <v>0</v>
      </c>
      <c r="L2111" s="94">
        <f t="shared" si="336"/>
        <v>0</v>
      </c>
    </row>
    <row r="2112" spans="2:12" ht="15" x14ac:dyDescent="0.25">
      <c r="B2112" s="31" t="s">
        <v>598</v>
      </c>
      <c r="C2112" s="270">
        <f>C$72</f>
        <v>0</v>
      </c>
      <c r="D2112" s="142"/>
      <c r="E2112" s="142"/>
      <c r="F2112" s="144"/>
      <c r="G2112" s="142"/>
      <c r="H2112" s="142"/>
      <c r="I2112" s="153"/>
      <c r="J2112" s="92">
        <f t="shared" si="335"/>
        <v>0</v>
      </c>
      <c r="K2112" s="97">
        <f>K$72</f>
        <v>0</v>
      </c>
      <c r="L2112" s="94">
        <f t="shared" si="336"/>
        <v>0</v>
      </c>
    </row>
    <row r="2113" spans="2:12" ht="15" x14ac:dyDescent="0.25">
      <c r="B2113" s="31" t="s">
        <v>599</v>
      </c>
      <c r="C2113" s="270">
        <f>C$73</f>
        <v>0</v>
      </c>
      <c r="D2113" s="142"/>
      <c r="E2113" s="142"/>
      <c r="F2113" s="144"/>
      <c r="G2113" s="142"/>
      <c r="H2113" s="142"/>
      <c r="I2113" s="153"/>
      <c r="J2113" s="92">
        <f t="shared" si="335"/>
        <v>0</v>
      </c>
      <c r="K2113" s="97">
        <f>K$73</f>
        <v>0</v>
      </c>
      <c r="L2113" s="94">
        <f t="shared" si="336"/>
        <v>0</v>
      </c>
    </row>
    <row r="2114" spans="2:12" ht="15" x14ac:dyDescent="0.25">
      <c r="B2114" s="31" t="s">
        <v>454</v>
      </c>
      <c r="C2114" s="270">
        <f>C$74</f>
        <v>0</v>
      </c>
      <c r="D2114" s="142"/>
      <c r="E2114" s="142"/>
      <c r="F2114" s="144"/>
      <c r="G2114" s="142"/>
      <c r="H2114" s="142"/>
      <c r="I2114" s="153"/>
      <c r="J2114" s="92">
        <f t="shared" si="335"/>
        <v>0</v>
      </c>
      <c r="K2114" s="93">
        <f>K$74</f>
        <v>0</v>
      </c>
      <c r="L2114" s="94">
        <f t="shared" si="336"/>
        <v>0</v>
      </c>
    </row>
    <row r="2115" spans="2:12" ht="15" x14ac:dyDescent="0.25">
      <c r="B2115" s="31" t="s">
        <v>455</v>
      </c>
      <c r="C2115" s="270">
        <f>C$75</f>
        <v>0</v>
      </c>
      <c r="D2115" s="142"/>
      <c r="E2115" s="142"/>
      <c r="F2115" s="144"/>
      <c r="G2115" s="142"/>
      <c r="H2115" s="142"/>
      <c r="I2115" s="153"/>
      <c r="J2115" s="92">
        <f t="shared" si="335"/>
        <v>0</v>
      </c>
      <c r="K2115" s="97">
        <f>K$75</f>
        <v>0</v>
      </c>
      <c r="L2115" s="94">
        <f t="shared" si="336"/>
        <v>0</v>
      </c>
    </row>
    <row r="2116" spans="2:12" ht="15" x14ac:dyDescent="0.25">
      <c r="B2116" s="31" t="s">
        <v>456</v>
      </c>
      <c r="C2116" s="270">
        <f>C$76</f>
        <v>0</v>
      </c>
      <c r="D2116" s="142"/>
      <c r="E2116" s="142"/>
      <c r="F2116" s="144"/>
      <c r="G2116" s="142"/>
      <c r="H2116" s="142"/>
      <c r="I2116" s="153"/>
      <c r="J2116" s="92">
        <f t="shared" si="335"/>
        <v>0</v>
      </c>
      <c r="K2116" s="97">
        <f>K$76</f>
        <v>0</v>
      </c>
      <c r="L2116" s="94">
        <f t="shared" si="336"/>
        <v>0</v>
      </c>
    </row>
    <row r="2117" spans="2:12" ht="15" x14ac:dyDescent="0.25">
      <c r="B2117" s="31" t="s">
        <v>457</v>
      </c>
      <c r="C2117" s="270">
        <f>C$77</f>
        <v>0</v>
      </c>
      <c r="D2117" s="142"/>
      <c r="E2117" s="142"/>
      <c r="F2117" s="144"/>
      <c r="G2117" s="142"/>
      <c r="H2117" s="142"/>
      <c r="I2117" s="153"/>
      <c r="J2117" s="92">
        <f t="shared" si="335"/>
        <v>0</v>
      </c>
      <c r="K2117" s="93">
        <f>K$77</f>
        <v>0</v>
      </c>
      <c r="L2117" s="94">
        <f t="shared" si="336"/>
        <v>0</v>
      </c>
    </row>
    <row r="2118" spans="2:12" ht="15" x14ac:dyDescent="0.25">
      <c r="B2118" s="31" t="s">
        <v>458</v>
      </c>
      <c r="C2118" s="270">
        <f>C$78</f>
        <v>0</v>
      </c>
      <c r="D2118" s="142"/>
      <c r="E2118" s="142"/>
      <c r="F2118" s="144"/>
      <c r="G2118" s="142"/>
      <c r="H2118" s="142"/>
      <c r="I2118" s="153"/>
      <c r="J2118" s="92">
        <f t="shared" si="335"/>
        <v>0</v>
      </c>
      <c r="K2118" s="97">
        <f>K$78</f>
        <v>0</v>
      </c>
      <c r="L2118" s="94">
        <f t="shared" si="336"/>
        <v>0</v>
      </c>
    </row>
    <row r="2119" spans="2:12" ht="15" x14ac:dyDescent="0.25">
      <c r="B2119" s="31" t="s">
        <v>459</v>
      </c>
      <c r="C2119" s="270">
        <f>C$79</f>
        <v>0</v>
      </c>
      <c r="D2119" s="142"/>
      <c r="E2119" s="142"/>
      <c r="F2119" s="144"/>
      <c r="G2119" s="142"/>
      <c r="H2119" s="142"/>
      <c r="I2119" s="153"/>
      <c r="J2119" s="92">
        <f t="shared" si="335"/>
        <v>0</v>
      </c>
      <c r="K2119" s="97">
        <f>K$79</f>
        <v>0</v>
      </c>
      <c r="L2119" s="94">
        <f t="shared" si="336"/>
        <v>0</v>
      </c>
    </row>
    <row r="2120" spans="2:12" ht="15" x14ac:dyDescent="0.25">
      <c r="B2120" s="31" t="s">
        <v>460</v>
      </c>
      <c r="C2120" s="270">
        <f>C$80</f>
        <v>0</v>
      </c>
      <c r="D2120" s="142"/>
      <c r="E2120" s="142"/>
      <c r="F2120" s="144"/>
      <c r="G2120" s="142"/>
      <c r="H2120" s="142"/>
      <c r="I2120" s="153"/>
      <c r="J2120" s="92">
        <f>IF(G2120&gt;0,(D2120*(F2120/G2120)),0)</f>
        <v>0</v>
      </c>
      <c r="K2120" s="93">
        <f>K$80</f>
        <v>0</v>
      </c>
      <c r="L2120" s="94">
        <f>IF(K2120&gt;0,((J2120/K2120)*I2120),0)</f>
        <v>0</v>
      </c>
    </row>
    <row r="2121" spans="2:12" ht="15" x14ac:dyDescent="0.25">
      <c r="B2121" s="31" t="s">
        <v>461</v>
      </c>
      <c r="C2121" s="270">
        <f>C$81</f>
        <v>0</v>
      </c>
      <c r="D2121" s="142"/>
      <c r="E2121" s="142"/>
      <c r="F2121" s="144"/>
      <c r="G2121" s="142"/>
      <c r="H2121" s="142"/>
      <c r="I2121" s="153"/>
      <c r="J2121" s="92">
        <f t="shared" ref="J2121:J2131" si="337">IF(G2121&gt;0,(D2121*(F2121/G2121)),0)</f>
        <v>0</v>
      </c>
      <c r="K2121" s="97">
        <f>K$81</f>
        <v>0</v>
      </c>
      <c r="L2121" s="94">
        <f t="shared" ref="L2121:L2131" si="338">IF(K2121&gt;0,((J2121/K2121)*I2121),0)</f>
        <v>0</v>
      </c>
    </row>
    <row r="2122" spans="2:12" ht="15" x14ac:dyDescent="0.25">
      <c r="B2122" s="31" t="s">
        <v>462</v>
      </c>
      <c r="C2122" s="270">
        <f>C$82</f>
        <v>0</v>
      </c>
      <c r="D2122" s="142"/>
      <c r="E2122" s="142"/>
      <c r="F2122" s="144"/>
      <c r="G2122" s="142"/>
      <c r="H2122" s="142"/>
      <c r="I2122" s="153"/>
      <c r="J2122" s="92">
        <f t="shared" si="337"/>
        <v>0</v>
      </c>
      <c r="K2122" s="97">
        <f>K$82</f>
        <v>0</v>
      </c>
      <c r="L2122" s="94">
        <f t="shared" si="338"/>
        <v>0</v>
      </c>
    </row>
    <row r="2123" spans="2:12" ht="15" x14ac:dyDescent="0.25">
      <c r="B2123" s="31" t="s">
        <v>463</v>
      </c>
      <c r="C2123" s="270">
        <f>C$83</f>
        <v>0</v>
      </c>
      <c r="D2123" s="142"/>
      <c r="E2123" s="142"/>
      <c r="F2123" s="144"/>
      <c r="G2123" s="142"/>
      <c r="H2123" s="142"/>
      <c r="I2123" s="153"/>
      <c r="J2123" s="92">
        <f t="shared" si="337"/>
        <v>0</v>
      </c>
      <c r="K2123" s="93">
        <f>K$83</f>
        <v>0</v>
      </c>
      <c r="L2123" s="94">
        <f t="shared" si="338"/>
        <v>0</v>
      </c>
    </row>
    <row r="2124" spans="2:12" ht="15" x14ac:dyDescent="0.25">
      <c r="B2124" s="31" t="s">
        <v>464</v>
      </c>
      <c r="C2124" s="270">
        <f>C$84</f>
        <v>0</v>
      </c>
      <c r="D2124" s="142"/>
      <c r="E2124" s="142"/>
      <c r="F2124" s="144"/>
      <c r="G2124" s="142"/>
      <c r="H2124" s="142"/>
      <c r="I2124" s="153"/>
      <c r="J2124" s="92">
        <f t="shared" si="337"/>
        <v>0</v>
      </c>
      <c r="K2124" s="97">
        <f>K$84</f>
        <v>0</v>
      </c>
      <c r="L2124" s="94">
        <f t="shared" si="338"/>
        <v>0</v>
      </c>
    </row>
    <row r="2125" spans="2:12" ht="15" x14ac:dyDescent="0.25">
      <c r="B2125" s="31" t="s">
        <v>465</v>
      </c>
      <c r="C2125" s="270">
        <f>C$85</f>
        <v>0</v>
      </c>
      <c r="D2125" s="142"/>
      <c r="E2125" s="142"/>
      <c r="F2125" s="144"/>
      <c r="G2125" s="142"/>
      <c r="H2125" s="142"/>
      <c r="I2125" s="153"/>
      <c r="J2125" s="92">
        <f t="shared" si="337"/>
        <v>0</v>
      </c>
      <c r="K2125" s="97">
        <f>K$85</f>
        <v>0</v>
      </c>
      <c r="L2125" s="94">
        <f t="shared" si="338"/>
        <v>0</v>
      </c>
    </row>
    <row r="2126" spans="2:12" ht="15" x14ac:dyDescent="0.25">
      <c r="B2126" s="31" t="s">
        <v>466</v>
      </c>
      <c r="C2126" s="270">
        <f>C$86</f>
        <v>0</v>
      </c>
      <c r="D2126" s="142"/>
      <c r="E2126" s="142"/>
      <c r="F2126" s="144"/>
      <c r="G2126" s="142"/>
      <c r="H2126" s="142"/>
      <c r="I2126" s="153"/>
      <c r="J2126" s="92">
        <f t="shared" si="337"/>
        <v>0</v>
      </c>
      <c r="K2126" s="93">
        <f>K$86</f>
        <v>0</v>
      </c>
      <c r="L2126" s="94">
        <f t="shared" si="338"/>
        <v>0</v>
      </c>
    </row>
    <row r="2127" spans="2:12" ht="15" x14ac:dyDescent="0.25">
      <c r="B2127" s="31" t="s">
        <v>467</v>
      </c>
      <c r="C2127" s="270">
        <f>C$87</f>
        <v>0</v>
      </c>
      <c r="D2127" s="142"/>
      <c r="E2127" s="142"/>
      <c r="F2127" s="144"/>
      <c r="G2127" s="142"/>
      <c r="H2127" s="142"/>
      <c r="I2127" s="153"/>
      <c r="J2127" s="92">
        <f t="shared" si="337"/>
        <v>0</v>
      </c>
      <c r="K2127" s="97">
        <f>K$87</f>
        <v>0</v>
      </c>
      <c r="L2127" s="94">
        <f t="shared" si="338"/>
        <v>0</v>
      </c>
    </row>
    <row r="2128" spans="2:12" ht="15" x14ac:dyDescent="0.25">
      <c r="B2128" s="31" t="s">
        <v>468</v>
      </c>
      <c r="C2128" s="270">
        <f>C$88</f>
        <v>0</v>
      </c>
      <c r="D2128" s="142"/>
      <c r="E2128" s="142"/>
      <c r="F2128" s="144"/>
      <c r="G2128" s="142"/>
      <c r="H2128" s="142"/>
      <c r="I2128" s="153"/>
      <c r="J2128" s="92">
        <f t="shared" si="337"/>
        <v>0</v>
      </c>
      <c r="K2128" s="97">
        <f>K$88</f>
        <v>0</v>
      </c>
      <c r="L2128" s="94">
        <f t="shared" si="338"/>
        <v>0</v>
      </c>
    </row>
    <row r="2129" spans="2:12" ht="15" x14ac:dyDescent="0.25">
      <c r="B2129" s="31" t="s">
        <v>469</v>
      </c>
      <c r="C2129" s="270">
        <f>C$89</f>
        <v>0</v>
      </c>
      <c r="D2129" s="142"/>
      <c r="E2129" s="142"/>
      <c r="F2129" s="144"/>
      <c r="G2129" s="142"/>
      <c r="H2129" s="142"/>
      <c r="I2129" s="153"/>
      <c r="J2129" s="92">
        <f t="shared" si="337"/>
        <v>0</v>
      </c>
      <c r="K2129" s="93">
        <f>K$89</f>
        <v>0</v>
      </c>
      <c r="L2129" s="94">
        <f t="shared" si="338"/>
        <v>0</v>
      </c>
    </row>
    <row r="2130" spans="2:12" ht="15" x14ac:dyDescent="0.25">
      <c r="B2130" s="31" t="s">
        <v>470</v>
      </c>
      <c r="C2130" s="270">
        <f>C$90</f>
        <v>0</v>
      </c>
      <c r="D2130" s="142"/>
      <c r="E2130" s="142"/>
      <c r="F2130" s="144"/>
      <c r="G2130" s="142"/>
      <c r="H2130" s="142"/>
      <c r="I2130" s="153"/>
      <c r="J2130" s="92">
        <f t="shared" si="337"/>
        <v>0</v>
      </c>
      <c r="K2130" s="97">
        <f>K$90</f>
        <v>0</v>
      </c>
      <c r="L2130" s="94">
        <f t="shared" si="338"/>
        <v>0</v>
      </c>
    </row>
    <row r="2131" spans="2:12" ht="15" x14ac:dyDescent="0.25">
      <c r="B2131" s="31" t="s">
        <v>471</v>
      </c>
      <c r="C2131" s="270">
        <f>C$91</f>
        <v>0</v>
      </c>
      <c r="D2131" s="142"/>
      <c r="E2131" s="142"/>
      <c r="F2131" s="144"/>
      <c r="G2131" s="142"/>
      <c r="H2131" s="142"/>
      <c r="I2131" s="153"/>
      <c r="J2131" s="92">
        <f t="shared" si="337"/>
        <v>0</v>
      </c>
      <c r="K2131" s="97">
        <f>K$91</f>
        <v>0</v>
      </c>
      <c r="L2131" s="94">
        <f t="shared" si="338"/>
        <v>0</v>
      </c>
    </row>
    <row r="2132" spans="2:12" ht="15" x14ac:dyDescent="0.25">
      <c r="B2132" s="31" t="s">
        <v>472</v>
      </c>
      <c r="C2132" s="270">
        <f>C$92</f>
        <v>0</v>
      </c>
      <c r="D2132" s="142"/>
      <c r="E2132" s="142"/>
      <c r="F2132" s="144"/>
      <c r="G2132" s="142"/>
      <c r="H2132" s="142"/>
      <c r="I2132" s="153"/>
      <c r="J2132" s="92">
        <f>IF(G2132&gt;0,(D2132*(F2132/G2132)),0)</f>
        <v>0</v>
      </c>
      <c r="K2132" s="93">
        <f>K$92</f>
        <v>0</v>
      </c>
      <c r="L2132" s="94">
        <f>IF(K2132&gt;0,((J2132/K2132)*I2132),0)</f>
        <v>0</v>
      </c>
    </row>
    <row r="2133" spans="2:12" ht="15" x14ac:dyDescent="0.25">
      <c r="B2133" s="31" t="s">
        <v>473</v>
      </c>
      <c r="C2133" s="270">
        <f>C$93</f>
        <v>0</v>
      </c>
      <c r="D2133" s="142"/>
      <c r="E2133" s="142"/>
      <c r="F2133" s="144"/>
      <c r="G2133" s="142"/>
      <c r="H2133" s="142"/>
      <c r="I2133" s="153"/>
      <c r="J2133" s="92">
        <f t="shared" ref="J2133:J2144" si="339">IF(G2133&gt;0,(D2133*(F2133/G2133)),0)</f>
        <v>0</v>
      </c>
      <c r="K2133" s="97">
        <f>K$93</f>
        <v>0</v>
      </c>
      <c r="L2133" s="94">
        <f t="shared" ref="L2133:L2144" si="340">IF(K2133&gt;0,((J2133/K2133)*I2133),0)</f>
        <v>0</v>
      </c>
    </row>
    <row r="2134" spans="2:12" ht="15" x14ac:dyDescent="0.25">
      <c r="B2134" s="31" t="s">
        <v>474</v>
      </c>
      <c r="C2134" s="270">
        <f>C$94</f>
        <v>0</v>
      </c>
      <c r="D2134" s="142"/>
      <c r="E2134" s="142"/>
      <c r="F2134" s="144"/>
      <c r="G2134" s="142"/>
      <c r="H2134" s="142"/>
      <c r="I2134" s="153"/>
      <c r="J2134" s="92">
        <f t="shared" si="339"/>
        <v>0</v>
      </c>
      <c r="K2134" s="97">
        <f>K$94</f>
        <v>0</v>
      </c>
      <c r="L2134" s="94">
        <f t="shared" si="340"/>
        <v>0</v>
      </c>
    </row>
    <row r="2135" spans="2:12" ht="15" x14ac:dyDescent="0.25">
      <c r="B2135" s="31" t="s">
        <v>475</v>
      </c>
      <c r="C2135" s="270">
        <f>C$95</f>
        <v>0</v>
      </c>
      <c r="D2135" s="142"/>
      <c r="E2135" s="142"/>
      <c r="F2135" s="144"/>
      <c r="G2135" s="142"/>
      <c r="H2135" s="142"/>
      <c r="I2135" s="153"/>
      <c r="J2135" s="92">
        <f t="shared" si="339"/>
        <v>0</v>
      </c>
      <c r="K2135" s="93">
        <f>K$95</f>
        <v>0</v>
      </c>
      <c r="L2135" s="94">
        <f t="shared" si="340"/>
        <v>0</v>
      </c>
    </row>
    <row r="2136" spans="2:12" ht="15" x14ac:dyDescent="0.25">
      <c r="B2136" s="31" t="s">
        <v>476</v>
      </c>
      <c r="C2136" s="270">
        <f>C$96</f>
        <v>0</v>
      </c>
      <c r="D2136" s="142"/>
      <c r="E2136" s="142"/>
      <c r="F2136" s="144"/>
      <c r="G2136" s="142"/>
      <c r="H2136" s="142"/>
      <c r="I2136" s="153"/>
      <c r="J2136" s="92">
        <f t="shared" si="339"/>
        <v>0</v>
      </c>
      <c r="K2136" s="97">
        <f>K$96</f>
        <v>0</v>
      </c>
      <c r="L2136" s="94">
        <f t="shared" si="340"/>
        <v>0</v>
      </c>
    </row>
    <row r="2137" spans="2:12" ht="15" x14ac:dyDescent="0.25">
      <c r="B2137" s="31" t="s">
        <v>477</v>
      </c>
      <c r="C2137" s="270">
        <f>C$97</f>
        <v>0</v>
      </c>
      <c r="D2137" s="142"/>
      <c r="E2137" s="142"/>
      <c r="F2137" s="144"/>
      <c r="G2137" s="142"/>
      <c r="H2137" s="142"/>
      <c r="I2137" s="153"/>
      <c r="J2137" s="92">
        <f t="shared" si="339"/>
        <v>0</v>
      </c>
      <c r="K2137" s="97">
        <f>K$97</f>
        <v>0</v>
      </c>
      <c r="L2137" s="94">
        <f t="shared" si="340"/>
        <v>0</v>
      </c>
    </row>
    <row r="2138" spans="2:12" ht="15" x14ac:dyDescent="0.25">
      <c r="B2138" s="31" t="s">
        <v>478</v>
      </c>
      <c r="C2138" s="270">
        <f>C$98</f>
        <v>0</v>
      </c>
      <c r="D2138" s="142"/>
      <c r="E2138" s="142"/>
      <c r="F2138" s="144"/>
      <c r="G2138" s="142"/>
      <c r="H2138" s="142"/>
      <c r="I2138" s="153"/>
      <c r="J2138" s="92">
        <f t="shared" si="339"/>
        <v>0</v>
      </c>
      <c r="K2138" s="93">
        <f>K$98</f>
        <v>0</v>
      </c>
      <c r="L2138" s="94">
        <f t="shared" si="340"/>
        <v>0</v>
      </c>
    </row>
    <row r="2139" spans="2:12" ht="15" x14ac:dyDescent="0.25">
      <c r="B2139" s="31" t="s">
        <v>479</v>
      </c>
      <c r="C2139" s="270">
        <f>C$99</f>
        <v>0</v>
      </c>
      <c r="D2139" s="142"/>
      <c r="E2139" s="142"/>
      <c r="F2139" s="144"/>
      <c r="G2139" s="142"/>
      <c r="H2139" s="142"/>
      <c r="I2139" s="153"/>
      <c r="J2139" s="92">
        <f t="shared" si="339"/>
        <v>0</v>
      </c>
      <c r="K2139" s="97">
        <f>K$99</f>
        <v>0</v>
      </c>
      <c r="L2139" s="94">
        <f t="shared" si="340"/>
        <v>0</v>
      </c>
    </row>
    <row r="2140" spans="2:12" ht="15" x14ac:dyDescent="0.25">
      <c r="B2140" s="31" t="s">
        <v>480</v>
      </c>
      <c r="C2140" s="270">
        <f>C$100</f>
        <v>0</v>
      </c>
      <c r="D2140" s="142"/>
      <c r="E2140" s="142"/>
      <c r="F2140" s="144"/>
      <c r="G2140" s="142"/>
      <c r="H2140" s="142"/>
      <c r="I2140" s="153"/>
      <c r="J2140" s="92">
        <f t="shared" si="339"/>
        <v>0</v>
      </c>
      <c r="K2140" s="97">
        <f>K$100</f>
        <v>0</v>
      </c>
      <c r="L2140" s="94">
        <f t="shared" si="340"/>
        <v>0</v>
      </c>
    </row>
    <row r="2141" spans="2:12" ht="15" x14ac:dyDescent="0.25">
      <c r="B2141" s="31" t="s">
        <v>481</v>
      </c>
      <c r="C2141" s="270">
        <f>C$101</f>
        <v>0</v>
      </c>
      <c r="D2141" s="142"/>
      <c r="E2141" s="142"/>
      <c r="F2141" s="144"/>
      <c r="G2141" s="142"/>
      <c r="H2141" s="142"/>
      <c r="I2141" s="153"/>
      <c r="J2141" s="92">
        <f t="shared" si="339"/>
        <v>0</v>
      </c>
      <c r="K2141" s="93">
        <f>K$101</f>
        <v>0</v>
      </c>
      <c r="L2141" s="94">
        <f t="shared" si="340"/>
        <v>0</v>
      </c>
    </row>
    <row r="2142" spans="2:12" ht="15" x14ac:dyDescent="0.25">
      <c r="B2142" s="31" t="s">
        <v>482</v>
      </c>
      <c r="C2142" s="270">
        <f>C$102</f>
        <v>0</v>
      </c>
      <c r="D2142" s="142"/>
      <c r="E2142" s="142"/>
      <c r="F2142" s="144"/>
      <c r="G2142" s="142"/>
      <c r="H2142" s="142"/>
      <c r="I2142" s="153"/>
      <c r="J2142" s="92">
        <f t="shared" si="339"/>
        <v>0</v>
      </c>
      <c r="K2142" s="97">
        <f>K$102</f>
        <v>0</v>
      </c>
      <c r="L2142" s="94">
        <f t="shared" si="340"/>
        <v>0</v>
      </c>
    </row>
    <row r="2143" spans="2:12" ht="15" x14ac:dyDescent="0.25">
      <c r="B2143" s="31" t="s">
        <v>483</v>
      </c>
      <c r="C2143" s="270">
        <f>C$103</f>
        <v>0</v>
      </c>
      <c r="D2143" s="142"/>
      <c r="E2143" s="142"/>
      <c r="F2143" s="144"/>
      <c r="G2143" s="142"/>
      <c r="H2143" s="142"/>
      <c r="I2143" s="153"/>
      <c r="J2143" s="92">
        <f t="shared" si="339"/>
        <v>0</v>
      </c>
      <c r="K2143" s="97">
        <f>K$103</f>
        <v>0</v>
      </c>
      <c r="L2143" s="94">
        <f t="shared" si="340"/>
        <v>0</v>
      </c>
    </row>
    <row r="2144" spans="2:12" ht="15" x14ac:dyDescent="0.25">
      <c r="B2144" s="31" t="s">
        <v>484</v>
      </c>
      <c r="C2144" s="270">
        <f>C$104</f>
        <v>0</v>
      </c>
      <c r="D2144" s="142"/>
      <c r="E2144" s="142"/>
      <c r="F2144" s="144"/>
      <c r="G2144" s="142"/>
      <c r="H2144" s="142"/>
      <c r="I2144" s="153"/>
      <c r="J2144" s="92">
        <f t="shared" si="339"/>
        <v>0</v>
      </c>
      <c r="K2144" s="93">
        <f>K$104</f>
        <v>0</v>
      </c>
      <c r="L2144" s="94">
        <f t="shared" si="340"/>
        <v>0</v>
      </c>
    </row>
    <row r="2146" spans="2:12" ht="15" x14ac:dyDescent="0.25">
      <c r="C2146" s="279" t="s">
        <v>659</v>
      </c>
      <c r="D2146" s="280"/>
      <c r="E2146" s="280"/>
      <c r="F2146" s="280"/>
      <c r="G2146" s="280"/>
      <c r="H2146" s="280"/>
      <c r="I2146" s="280"/>
      <c r="J2146" s="280"/>
      <c r="K2146" s="280"/>
      <c r="L2146" s="281"/>
    </row>
    <row r="2147" spans="2:12" ht="15" x14ac:dyDescent="0.25">
      <c r="B2147" s="31" t="s">
        <v>42</v>
      </c>
      <c r="C2147" s="270">
        <f>C$5</f>
        <v>0</v>
      </c>
      <c r="D2147" s="142"/>
      <c r="E2147" s="142"/>
      <c r="F2147" s="144"/>
      <c r="G2147" s="142"/>
      <c r="H2147" s="142"/>
      <c r="I2147" s="153"/>
      <c r="J2147" s="92">
        <f>IF(G2147&gt;0,(D2147*(F2147/G2147)),0)</f>
        <v>0</v>
      </c>
      <c r="K2147" s="93">
        <f>K$5</f>
        <v>0</v>
      </c>
      <c r="L2147" s="94">
        <f>IF(K2147&gt;0,((J2147/K2147)*I2147),0)</f>
        <v>0</v>
      </c>
    </row>
    <row r="2148" spans="2:12" ht="15" x14ac:dyDescent="0.25">
      <c r="B2148" s="31" t="s">
        <v>43</v>
      </c>
      <c r="C2148" s="270">
        <f>C$6</f>
        <v>0</v>
      </c>
      <c r="D2148" s="142"/>
      <c r="E2148" s="142"/>
      <c r="F2148" s="144"/>
      <c r="G2148" s="142"/>
      <c r="H2148" s="142"/>
      <c r="I2148" s="153"/>
      <c r="J2148" s="92">
        <f t="shared" ref="J2148:J2158" si="341">IF(G2148&gt;0,(D2148*(F2148/G2148)),0)</f>
        <v>0</v>
      </c>
      <c r="K2148" s="97">
        <f>K$6</f>
        <v>0</v>
      </c>
      <c r="L2148" s="94">
        <f t="shared" ref="L2148:L2158" si="342">IF(K2148&gt;0,((J2148/K2148)*I2148),0)</f>
        <v>0</v>
      </c>
    </row>
    <row r="2149" spans="2:12" ht="15" x14ac:dyDescent="0.25">
      <c r="B2149" s="31" t="s">
        <v>44</v>
      </c>
      <c r="C2149" s="270">
        <f>C$7</f>
        <v>0</v>
      </c>
      <c r="D2149" s="142"/>
      <c r="E2149" s="142"/>
      <c r="F2149" s="144"/>
      <c r="G2149" s="142"/>
      <c r="H2149" s="142"/>
      <c r="I2149" s="153"/>
      <c r="J2149" s="92">
        <f t="shared" si="341"/>
        <v>0</v>
      </c>
      <c r="K2149" s="97">
        <f>K$7</f>
        <v>0</v>
      </c>
      <c r="L2149" s="94">
        <f t="shared" si="342"/>
        <v>0</v>
      </c>
    </row>
    <row r="2150" spans="2:12" ht="15" x14ac:dyDescent="0.25">
      <c r="B2150" s="31" t="s">
        <v>45</v>
      </c>
      <c r="C2150" s="270">
        <f>C$8</f>
        <v>0</v>
      </c>
      <c r="D2150" s="142"/>
      <c r="E2150" s="142"/>
      <c r="F2150" s="144"/>
      <c r="G2150" s="142"/>
      <c r="H2150" s="142"/>
      <c r="I2150" s="153"/>
      <c r="J2150" s="92">
        <f t="shared" si="341"/>
        <v>0</v>
      </c>
      <c r="K2150" s="93">
        <f>K$8</f>
        <v>0</v>
      </c>
      <c r="L2150" s="94">
        <f t="shared" si="342"/>
        <v>0</v>
      </c>
    </row>
    <row r="2151" spans="2:12" ht="15" x14ac:dyDescent="0.25">
      <c r="B2151" s="31" t="s">
        <v>46</v>
      </c>
      <c r="C2151" s="270">
        <f>C$9</f>
        <v>0</v>
      </c>
      <c r="D2151" s="142"/>
      <c r="E2151" s="142"/>
      <c r="F2151" s="144"/>
      <c r="G2151" s="142"/>
      <c r="H2151" s="142"/>
      <c r="I2151" s="153"/>
      <c r="J2151" s="92">
        <f t="shared" si="341"/>
        <v>0</v>
      </c>
      <c r="K2151" s="97">
        <f>K$9</f>
        <v>0</v>
      </c>
      <c r="L2151" s="94">
        <f t="shared" si="342"/>
        <v>0</v>
      </c>
    </row>
    <row r="2152" spans="2:12" ht="15" x14ac:dyDescent="0.25">
      <c r="B2152" s="31" t="s">
        <v>47</v>
      </c>
      <c r="C2152" s="270">
        <f>C$10</f>
        <v>0</v>
      </c>
      <c r="D2152" s="142"/>
      <c r="E2152" s="142"/>
      <c r="F2152" s="144"/>
      <c r="G2152" s="142"/>
      <c r="H2152" s="142"/>
      <c r="I2152" s="153"/>
      <c r="J2152" s="92">
        <f t="shared" si="341"/>
        <v>0</v>
      </c>
      <c r="K2152" s="97">
        <f>K$10</f>
        <v>0</v>
      </c>
      <c r="L2152" s="94">
        <f t="shared" si="342"/>
        <v>0</v>
      </c>
    </row>
    <row r="2153" spans="2:12" ht="15" x14ac:dyDescent="0.25">
      <c r="B2153" s="31" t="s">
        <v>48</v>
      </c>
      <c r="C2153" s="270">
        <f>C$11</f>
        <v>0</v>
      </c>
      <c r="D2153" s="142"/>
      <c r="E2153" s="142"/>
      <c r="F2153" s="144"/>
      <c r="G2153" s="142"/>
      <c r="H2153" s="142"/>
      <c r="I2153" s="153"/>
      <c r="J2153" s="92">
        <f t="shared" si="341"/>
        <v>0</v>
      </c>
      <c r="K2153" s="93">
        <f>K$11</f>
        <v>0</v>
      </c>
      <c r="L2153" s="94">
        <f t="shared" si="342"/>
        <v>0</v>
      </c>
    </row>
    <row r="2154" spans="2:12" ht="15" x14ac:dyDescent="0.25">
      <c r="B2154" s="31" t="s">
        <v>49</v>
      </c>
      <c r="C2154" s="270">
        <f>C$12</f>
        <v>0</v>
      </c>
      <c r="D2154" s="142"/>
      <c r="E2154" s="142"/>
      <c r="F2154" s="144"/>
      <c r="G2154" s="142"/>
      <c r="H2154" s="142"/>
      <c r="I2154" s="153"/>
      <c r="J2154" s="92">
        <f t="shared" si="341"/>
        <v>0</v>
      </c>
      <c r="K2154" s="97">
        <f>K$12</f>
        <v>0</v>
      </c>
      <c r="L2154" s="94">
        <f t="shared" si="342"/>
        <v>0</v>
      </c>
    </row>
    <row r="2155" spans="2:12" ht="15" x14ac:dyDescent="0.25">
      <c r="B2155" s="31" t="s">
        <v>50</v>
      </c>
      <c r="C2155" s="270">
        <f>C$13</f>
        <v>0</v>
      </c>
      <c r="D2155" s="142"/>
      <c r="E2155" s="142"/>
      <c r="F2155" s="144"/>
      <c r="G2155" s="142"/>
      <c r="H2155" s="142"/>
      <c r="I2155" s="153"/>
      <c r="J2155" s="92">
        <f t="shared" si="341"/>
        <v>0</v>
      </c>
      <c r="K2155" s="97">
        <f>K$13</f>
        <v>0</v>
      </c>
      <c r="L2155" s="94">
        <f t="shared" si="342"/>
        <v>0</v>
      </c>
    </row>
    <row r="2156" spans="2:12" ht="15" x14ac:dyDescent="0.25">
      <c r="B2156" s="31" t="s">
        <v>51</v>
      </c>
      <c r="C2156" s="270">
        <f>C$14</f>
        <v>0</v>
      </c>
      <c r="D2156" s="142"/>
      <c r="E2156" s="142"/>
      <c r="F2156" s="144"/>
      <c r="G2156" s="142"/>
      <c r="H2156" s="142"/>
      <c r="I2156" s="153"/>
      <c r="J2156" s="92">
        <f t="shared" si="341"/>
        <v>0</v>
      </c>
      <c r="K2156" s="93">
        <f>K$14</f>
        <v>0</v>
      </c>
      <c r="L2156" s="94">
        <f t="shared" si="342"/>
        <v>0</v>
      </c>
    </row>
    <row r="2157" spans="2:12" ht="15" x14ac:dyDescent="0.25">
      <c r="B2157" s="31" t="s">
        <v>52</v>
      </c>
      <c r="C2157" s="270">
        <f>C$15</f>
        <v>0</v>
      </c>
      <c r="D2157" s="142"/>
      <c r="E2157" s="142"/>
      <c r="F2157" s="144"/>
      <c r="G2157" s="142"/>
      <c r="H2157" s="142"/>
      <c r="I2157" s="153"/>
      <c r="J2157" s="92">
        <f t="shared" si="341"/>
        <v>0</v>
      </c>
      <c r="K2157" s="97">
        <f>K$15</f>
        <v>0</v>
      </c>
      <c r="L2157" s="94">
        <f t="shared" si="342"/>
        <v>0</v>
      </c>
    </row>
    <row r="2158" spans="2:12" ht="15" x14ac:dyDescent="0.25">
      <c r="B2158" s="31" t="s">
        <v>53</v>
      </c>
      <c r="C2158" s="270">
        <f>C$16</f>
        <v>0</v>
      </c>
      <c r="D2158" s="142"/>
      <c r="E2158" s="142"/>
      <c r="F2158" s="144"/>
      <c r="G2158" s="142"/>
      <c r="H2158" s="142"/>
      <c r="I2158" s="153"/>
      <c r="J2158" s="92">
        <f t="shared" si="341"/>
        <v>0</v>
      </c>
      <c r="K2158" s="97">
        <f>K$16</f>
        <v>0</v>
      </c>
      <c r="L2158" s="94">
        <f t="shared" si="342"/>
        <v>0</v>
      </c>
    </row>
    <row r="2159" spans="2:12" ht="15" x14ac:dyDescent="0.25">
      <c r="B2159" s="31" t="s">
        <v>54</v>
      </c>
      <c r="C2159" s="270">
        <f>C$17</f>
        <v>0</v>
      </c>
      <c r="D2159" s="142"/>
      <c r="E2159" s="142"/>
      <c r="F2159" s="144"/>
      <c r="G2159" s="142"/>
      <c r="H2159" s="142"/>
      <c r="I2159" s="153"/>
      <c r="J2159" s="92">
        <f>IF(G2159&gt;0,(D2159*(F2159/G2159)),0)</f>
        <v>0</v>
      </c>
      <c r="K2159" s="93">
        <f>K$17</f>
        <v>0</v>
      </c>
      <c r="L2159" s="94">
        <f>IF(K2159&gt;0,((J2159/K2159)*I2159),0)</f>
        <v>0</v>
      </c>
    </row>
    <row r="2160" spans="2:12" ht="15" x14ac:dyDescent="0.25">
      <c r="B2160" s="31" t="s">
        <v>55</v>
      </c>
      <c r="C2160" s="270">
        <f>C$18</f>
        <v>0</v>
      </c>
      <c r="D2160" s="142"/>
      <c r="E2160" s="142"/>
      <c r="F2160" s="144"/>
      <c r="G2160" s="142"/>
      <c r="H2160" s="142"/>
      <c r="I2160" s="153"/>
      <c r="J2160" s="92">
        <f t="shared" ref="J2160:J2171" si="343">IF(G2160&gt;0,(D2160*(F2160/G2160)),0)</f>
        <v>0</v>
      </c>
      <c r="K2160" s="97">
        <f>K$18</f>
        <v>0</v>
      </c>
      <c r="L2160" s="94">
        <f t="shared" ref="L2160:L2171" si="344">IF(K2160&gt;0,((J2160/K2160)*I2160),0)</f>
        <v>0</v>
      </c>
    </row>
    <row r="2161" spans="2:12" ht="15" x14ac:dyDescent="0.25">
      <c r="B2161" s="31" t="s">
        <v>56</v>
      </c>
      <c r="C2161" s="270">
        <f>C$19</f>
        <v>0</v>
      </c>
      <c r="D2161" s="142"/>
      <c r="E2161" s="142"/>
      <c r="F2161" s="144"/>
      <c r="G2161" s="142"/>
      <c r="H2161" s="142"/>
      <c r="I2161" s="153"/>
      <c r="J2161" s="92">
        <f t="shared" si="343"/>
        <v>0</v>
      </c>
      <c r="K2161" s="97">
        <f>K$19</f>
        <v>0</v>
      </c>
      <c r="L2161" s="94">
        <f t="shared" si="344"/>
        <v>0</v>
      </c>
    </row>
    <row r="2162" spans="2:12" ht="15" x14ac:dyDescent="0.25">
      <c r="B2162" s="31" t="s">
        <v>57</v>
      </c>
      <c r="C2162" s="270">
        <f>C$20</f>
        <v>0</v>
      </c>
      <c r="D2162" s="142"/>
      <c r="E2162" s="142"/>
      <c r="F2162" s="144"/>
      <c r="G2162" s="142"/>
      <c r="H2162" s="142"/>
      <c r="I2162" s="153"/>
      <c r="J2162" s="92">
        <f t="shared" si="343"/>
        <v>0</v>
      </c>
      <c r="K2162" s="93">
        <f>K$20</f>
        <v>0</v>
      </c>
      <c r="L2162" s="94">
        <f t="shared" si="344"/>
        <v>0</v>
      </c>
    </row>
    <row r="2163" spans="2:12" ht="15" x14ac:dyDescent="0.25">
      <c r="B2163" s="31" t="s">
        <v>58</v>
      </c>
      <c r="C2163" s="270">
        <f>C$21</f>
        <v>0</v>
      </c>
      <c r="D2163" s="142"/>
      <c r="E2163" s="142"/>
      <c r="F2163" s="144"/>
      <c r="G2163" s="142"/>
      <c r="H2163" s="142"/>
      <c r="I2163" s="153"/>
      <c r="J2163" s="92">
        <f t="shared" si="343"/>
        <v>0</v>
      </c>
      <c r="K2163" s="97">
        <f>K$21</f>
        <v>0</v>
      </c>
      <c r="L2163" s="94">
        <f t="shared" si="344"/>
        <v>0</v>
      </c>
    </row>
    <row r="2164" spans="2:12" ht="15" x14ac:dyDescent="0.25">
      <c r="B2164" s="31" t="s">
        <v>59</v>
      </c>
      <c r="C2164" s="270">
        <f>C$22</f>
        <v>0</v>
      </c>
      <c r="D2164" s="142"/>
      <c r="E2164" s="142"/>
      <c r="F2164" s="144"/>
      <c r="G2164" s="142"/>
      <c r="H2164" s="142"/>
      <c r="I2164" s="153"/>
      <c r="J2164" s="92">
        <f t="shared" si="343"/>
        <v>0</v>
      </c>
      <c r="K2164" s="97">
        <f>K$22</f>
        <v>0</v>
      </c>
      <c r="L2164" s="94">
        <f t="shared" si="344"/>
        <v>0</v>
      </c>
    </row>
    <row r="2165" spans="2:12" ht="15" x14ac:dyDescent="0.25">
      <c r="B2165" s="31" t="s">
        <v>60</v>
      </c>
      <c r="C2165" s="270">
        <f>C$23</f>
        <v>0</v>
      </c>
      <c r="D2165" s="142"/>
      <c r="E2165" s="142"/>
      <c r="F2165" s="144"/>
      <c r="G2165" s="142"/>
      <c r="H2165" s="142"/>
      <c r="I2165" s="153"/>
      <c r="J2165" s="92">
        <f t="shared" si="343"/>
        <v>0</v>
      </c>
      <c r="K2165" s="93">
        <f>K$23</f>
        <v>0</v>
      </c>
      <c r="L2165" s="94">
        <f t="shared" si="344"/>
        <v>0</v>
      </c>
    </row>
    <row r="2166" spans="2:12" ht="15" x14ac:dyDescent="0.25">
      <c r="B2166" s="31" t="s">
        <v>61</v>
      </c>
      <c r="C2166" s="270">
        <f>C$24</f>
        <v>0</v>
      </c>
      <c r="D2166" s="142"/>
      <c r="E2166" s="142"/>
      <c r="F2166" s="144"/>
      <c r="G2166" s="142"/>
      <c r="H2166" s="142"/>
      <c r="I2166" s="153"/>
      <c r="J2166" s="92">
        <f t="shared" si="343"/>
        <v>0</v>
      </c>
      <c r="K2166" s="97">
        <f>K$24</f>
        <v>0</v>
      </c>
      <c r="L2166" s="94">
        <f t="shared" si="344"/>
        <v>0</v>
      </c>
    </row>
    <row r="2167" spans="2:12" ht="15" x14ac:dyDescent="0.25">
      <c r="B2167" s="31" t="s">
        <v>62</v>
      </c>
      <c r="C2167" s="270">
        <f>C$25</f>
        <v>0</v>
      </c>
      <c r="D2167" s="142"/>
      <c r="E2167" s="142"/>
      <c r="F2167" s="144"/>
      <c r="G2167" s="142"/>
      <c r="H2167" s="142"/>
      <c r="I2167" s="153"/>
      <c r="J2167" s="92">
        <f t="shared" si="343"/>
        <v>0</v>
      </c>
      <c r="K2167" s="97">
        <f>K$25</f>
        <v>0</v>
      </c>
      <c r="L2167" s="94">
        <f t="shared" si="344"/>
        <v>0</v>
      </c>
    </row>
    <row r="2168" spans="2:12" ht="15" x14ac:dyDescent="0.25">
      <c r="B2168" s="31" t="s">
        <v>63</v>
      </c>
      <c r="C2168" s="270">
        <f>C$26</f>
        <v>0</v>
      </c>
      <c r="D2168" s="142"/>
      <c r="E2168" s="142"/>
      <c r="F2168" s="144"/>
      <c r="G2168" s="142"/>
      <c r="H2168" s="142"/>
      <c r="I2168" s="153"/>
      <c r="J2168" s="92">
        <f t="shared" si="343"/>
        <v>0</v>
      </c>
      <c r="K2168" s="93">
        <f>K$26</f>
        <v>0</v>
      </c>
      <c r="L2168" s="94">
        <f t="shared" si="344"/>
        <v>0</v>
      </c>
    </row>
    <row r="2169" spans="2:12" ht="15" x14ac:dyDescent="0.25">
      <c r="B2169" s="31" t="s">
        <v>64</v>
      </c>
      <c r="C2169" s="270">
        <f>C$27</f>
        <v>0</v>
      </c>
      <c r="D2169" s="142"/>
      <c r="E2169" s="142"/>
      <c r="F2169" s="144"/>
      <c r="G2169" s="142"/>
      <c r="H2169" s="142"/>
      <c r="I2169" s="153"/>
      <c r="J2169" s="92">
        <f t="shared" si="343"/>
        <v>0</v>
      </c>
      <c r="K2169" s="97">
        <f>K$27</f>
        <v>0</v>
      </c>
      <c r="L2169" s="94">
        <f t="shared" si="344"/>
        <v>0</v>
      </c>
    </row>
    <row r="2170" spans="2:12" ht="15" x14ac:dyDescent="0.25">
      <c r="B2170" s="31" t="s">
        <v>65</v>
      </c>
      <c r="C2170" s="270">
        <f>C$28</f>
        <v>0</v>
      </c>
      <c r="D2170" s="142"/>
      <c r="E2170" s="142"/>
      <c r="F2170" s="144"/>
      <c r="G2170" s="142"/>
      <c r="H2170" s="142"/>
      <c r="I2170" s="153"/>
      <c r="J2170" s="92">
        <f t="shared" si="343"/>
        <v>0</v>
      </c>
      <c r="K2170" s="97">
        <f>K$28</f>
        <v>0</v>
      </c>
      <c r="L2170" s="94">
        <f t="shared" si="344"/>
        <v>0</v>
      </c>
    </row>
    <row r="2171" spans="2:12" ht="15" x14ac:dyDescent="0.25">
      <c r="B2171" s="31" t="s">
        <v>66</v>
      </c>
      <c r="C2171" s="270">
        <f>C$29</f>
        <v>0</v>
      </c>
      <c r="D2171" s="142"/>
      <c r="E2171" s="142"/>
      <c r="F2171" s="144"/>
      <c r="G2171" s="142"/>
      <c r="H2171" s="142"/>
      <c r="I2171" s="153"/>
      <c r="J2171" s="92">
        <f t="shared" si="343"/>
        <v>0</v>
      </c>
      <c r="K2171" s="93">
        <f>K$29</f>
        <v>0</v>
      </c>
      <c r="L2171" s="94">
        <f t="shared" si="344"/>
        <v>0</v>
      </c>
    </row>
    <row r="2172" spans="2:12" ht="15" x14ac:dyDescent="0.25">
      <c r="B2172" s="31" t="s">
        <v>398</v>
      </c>
      <c r="C2172" s="270">
        <f>C$30</f>
        <v>0</v>
      </c>
      <c r="D2172" s="142"/>
      <c r="E2172" s="142"/>
      <c r="F2172" s="144"/>
      <c r="G2172" s="142"/>
      <c r="H2172" s="142"/>
      <c r="I2172" s="153"/>
      <c r="J2172" s="92">
        <f>IF(G2172&gt;0,(D2172*(F2172/G2172)),0)</f>
        <v>0</v>
      </c>
      <c r="K2172" s="97">
        <f>K$30</f>
        <v>0</v>
      </c>
      <c r="L2172" s="94">
        <f>IF(K2172&gt;0,((J2172/K2172)*I2172),0)</f>
        <v>0</v>
      </c>
    </row>
    <row r="2173" spans="2:12" ht="15" x14ac:dyDescent="0.25">
      <c r="B2173" s="31" t="s">
        <v>399</v>
      </c>
      <c r="C2173" s="270">
        <f>C$31</f>
        <v>0</v>
      </c>
      <c r="D2173" s="142"/>
      <c r="E2173" s="142"/>
      <c r="F2173" s="144"/>
      <c r="G2173" s="142"/>
      <c r="H2173" s="142"/>
      <c r="I2173" s="153"/>
      <c r="J2173" s="92">
        <f t="shared" ref="J2173:J2183" si="345">IF(G2173&gt;0,(D2173*(F2173/G2173)),0)</f>
        <v>0</v>
      </c>
      <c r="K2173" s="97">
        <f>K$31</f>
        <v>0</v>
      </c>
      <c r="L2173" s="94">
        <f t="shared" ref="L2173:L2183" si="346">IF(K2173&gt;0,((J2173/K2173)*I2173),0)</f>
        <v>0</v>
      </c>
    </row>
    <row r="2174" spans="2:12" ht="15" x14ac:dyDescent="0.25">
      <c r="B2174" s="31" t="s">
        <v>400</v>
      </c>
      <c r="C2174" s="270">
        <f>C$32</f>
        <v>0</v>
      </c>
      <c r="D2174" s="142"/>
      <c r="E2174" s="142"/>
      <c r="F2174" s="144"/>
      <c r="G2174" s="142"/>
      <c r="H2174" s="142"/>
      <c r="I2174" s="153"/>
      <c r="J2174" s="92">
        <f t="shared" si="345"/>
        <v>0</v>
      </c>
      <c r="K2174" s="93">
        <f>K$32</f>
        <v>0</v>
      </c>
      <c r="L2174" s="94">
        <f t="shared" si="346"/>
        <v>0</v>
      </c>
    </row>
    <row r="2175" spans="2:12" ht="15" x14ac:dyDescent="0.25">
      <c r="B2175" s="31" t="s">
        <v>401</v>
      </c>
      <c r="C2175" s="270">
        <f>C$33</f>
        <v>0</v>
      </c>
      <c r="D2175" s="142"/>
      <c r="E2175" s="142"/>
      <c r="F2175" s="144"/>
      <c r="G2175" s="142"/>
      <c r="H2175" s="142"/>
      <c r="I2175" s="153"/>
      <c r="J2175" s="92">
        <f t="shared" si="345"/>
        <v>0</v>
      </c>
      <c r="K2175" s="97">
        <f>K$33</f>
        <v>0</v>
      </c>
      <c r="L2175" s="94">
        <f t="shared" si="346"/>
        <v>0</v>
      </c>
    </row>
    <row r="2176" spans="2:12" ht="15" x14ac:dyDescent="0.25">
      <c r="B2176" s="31" t="s">
        <v>402</v>
      </c>
      <c r="C2176" s="270">
        <f>C$34</f>
        <v>0</v>
      </c>
      <c r="D2176" s="142"/>
      <c r="E2176" s="142"/>
      <c r="F2176" s="144"/>
      <c r="G2176" s="142"/>
      <c r="H2176" s="142"/>
      <c r="I2176" s="153"/>
      <c r="J2176" s="92">
        <f t="shared" si="345"/>
        <v>0</v>
      </c>
      <c r="K2176" s="97">
        <f>K$34</f>
        <v>0</v>
      </c>
      <c r="L2176" s="94">
        <f t="shared" si="346"/>
        <v>0</v>
      </c>
    </row>
    <row r="2177" spans="2:12" ht="15" x14ac:dyDescent="0.25">
      <c r="B2177" s="31" t="s">
        <v>403</v>
      </c>
      <c r="C2177" s="270">
        <f>C$35</f>
        <v>0</v>
      </c>
      <c r="D2177" s="142"/>
      <c r="E2177" s="142"/>
      <c r="F2177" s="144"/>
      <c r="G2177" s="142"/>
      <c r="H2177" s="142"/>
      <c r="I2177" s="153"/>
      <c r="J2177" s="92">
        <f t="shared" si="345"/>
        <v>0</v>
      </c>
      <c r="K2177" s="93">
        <f>K$35</f>
        <v>0</v>
      </c>
      <c r="L2177" s="94">
        <f t="shared" si="346"/>
        <v>0</v>
      </c>
    </row>
    <row r="2178" spans="2:12" ht="15" x14ac:dyDescent="0.25">
      <c r="B2178" s="31" t="s">
        <v>404</v>
      </c>
      <c r="C2178" s="270">
        <f>C$36</f>
        <v>0</v>
      </c>
      <c r="D2178" s="142"/>
      <c r="E2178" s="142"/>
      <c r="F2178" s="144"/>
      <c r="G2178" s="142"/>
      <c r="H2178" s="142"/>
      <c r="I2178" s="153"/>
      <c r="J2178" s="92">
        <f t="shared" si="345"/>
        <v>0</v>
      </c>
      <c r="K2178" s="97">
        <f>K$36</f>
        <v>0</v>
      </c>
      <c r="L2178" s="94">
        <f t="shared" si="346"/>
        <v>0</v>
      </c>
    </row>
    <row r="2179" spans="2:12" ht="15" x14ac:dyDescent="0.25">
      <c r="B2179" s="31" t="s">
        <v>405</v>
      </c>
      <c r="C2179" s="270">
        <f>C$37</f>
        <v>0</v>
      </c>
      <c r="D2179" s="142"/>
      <c r="E2179" s="142"/>
      <c r="F2179" s="144"/>
      <c r="G2179" s="142"/>
      <c r="H2179" s="142"/>
      <c r="I2179" s="153"/>
      <c r="J2179" s="92">
        <f t="shared" si="345"/>
        <v>0</v>
      </c>
      <c r="K2179" s="97">
        <f>K$37</f>
        <v>0</v>
      </c>
      <c r="L2179" s="94">
        <f t="shared" si="346"/>
        <v>0</v>
      </c>
    </row>
    <row r="2180" spans="2:12" ht="15" x14ac:dyDescent="0.25">
      <c r="B2180" s="31" t="s">
        <v>406</v>
      </c>
      <c r="C2180" s="270">
        <f>C$38</f>
        <v>0</v>
      </c>
      <c r="D2180" s="142"/>
      <c r="E2180" s="142"/>
      <c r="F2180" s="144"/>
      <c r="G2180" s="142"/>
      <c r="H2180" s="142"/>
      <c r="I2180" s="153"/>
      <c r="J2180" s="92">
        <f t="shared" si="345"/>
        <v>0</v>
      </c>
      <c r="K2180" s="93">
        <f>K$38</f>
        <v>0</v>
      </c>
      <c r="L2180" s="94">
        <f t="shared" si="346"/>
        <v>0</v>
      </c>
    </row>
    <row r="2181" spans="2:12" ht="15" x14ac:dyDescent="0.25">
      <c r="B2181" s="31" t="s">
        <v>407</v>
      </c>
      <c r="C2181" s="270">
        <f>C$39</f>
        <v>0</v>
      </c>
      <c r="D2181" s="142"/>
      <c r="E2181" s="142"/>
      <c r="F2181" s="144"/>
      <c r="G2181" s="142"/>
      <c r="H2181" s="142"/>
      <c r="I2181" s="153"/>
      <c r="J2181" s="92">
        <f t="shared" si="345"/>
        <v>0</v>
      </c>
      <c r="K2181" s="97">
        <f>K$39</f>
        <v>0</v>
      </c>
      <c r="L2181" s="94">
        <f t="shared" si="346"/>
        <v>0</v>
      </c>
    </row>
    <row r="2182" spans="2:12" ht="15" x14ac:dyDescent="0.25">
      <c r="B2182" s="31" t="s">
        <v>408</v>
      </c>
      <c r="C2182" s="270">
        <f>C$40</f>
        <v>0</v>
      </c>
      <c r="D2182" s="142"/>
      <c r="E2182" s="142"/>
      <c r="F2182" s="144"/>
      <c r="G2182" s="142"/>
      <c r="H2182" s="142"/>
      <c r="I2182" s="153"/>
      <c r="J2182" s="92">
        <f t="shared" si="345"/>
        <v>0</v>
      </c>
      <c r="K2182" s="97">
        <f>K$40</f>
        <v>0</v>
      </c>
      <c r="L2182" s="94">
        <f t="shared" si="346"/>
        <v>0</v>
      </c>
    </row>
    <row r="2183" spans="2:12" ht="15" x14ac:dyDescent="0.25">
      <c r="B2183" s="31" t="s">
        <v>409</v>
      </c>
      <c r="C2183" s="270">
        <f>C$41</f>
        <v>0</v>
      </c>
      <c r="D2183" s="142"/>
      <c r="E2183" s="142"/>
      <c r="F2183" s="144"/>
      <c r="G2183" s="142"/>
      <c r="H2183" s="142"/>
      <c r="I2183" s="153"/>
      <c r="J2183" s="92">
        <f t="shared" si="345"/>
        <v>0</v>
      </c>
      <c r="K2183" s="93">
        <f>K$41</f>
        <v>0</v>
      </c>
      <c r="L2183" s="94">
        <f t="shared" si="346"/>
        <v>0</v>
      </c>
    </row>
    <row r="2184" spans="2:12" ht="15" x14ac:dyDescent="0.25">
      <c r="B2184" s="31" t="s">
        <v>410</v>
      </c>
      <c r="C2184" s="270">
        <f>C$42</f>
        <v>0</v>
      </c>
      <c r="D2184" s="142"/>
      <c r="E2184" s="142"/>
      <c r="F2184" s="144"/>
      <c r="G2184" s="142"/>
      <c r="H2184" s="142"/>
      <c r="I2184" s="153"/>
      <c r="J2184" s="92">
        <f>IF(G2184&gt;0,(D2184*(F2184/G2184)),0)</f>
        <v>0</v>
      </c>
      <c r="K2184" s="97">
        <f>K$42</f>
        <v>0</v>
      </c>
      <c r="L2184" s="94">
        <f>IF(K2184&gt;0,((J2184/K2184)*I2184),0)</f>
        <v>0</v>
      </c>
    </row>
    <row r="2185" spans="2:12" ht="15" x14ac:dyDescent="0.25">
      <c r="B2185" s="31" t="s">
        <v>411</v>
      </c>
      <c r="C2185" s="270">
        <f>C$43</f>
        <v>0</v>
      </c>
      <c r="D2185" s="142"/>
      <c r="E2185" s="142"/>
      <c r="F2185" s="144"/>
      <c r="G2185" s="142"/>
      <c r="H2185" s="142"/>
      <c r="I2185" s="153"/>
      <c r="J2185" s="92">
        <f t="shared" ref="J2185:J2196" si="347">IF(G2185&gt;0,(D2185*(F2185/G2185)),0)</f>
        <v>0</v>
      </c>
      <c r="K2185" s="97">
        <f>K$43</f>
        <v>0</v>
      </c>
      <c r="L2185" s="94">
        <f t="shared" ref="L2185:L2196" si="348">IF(K2185&gt;0,((J2185/K2185)*I2185),0)</f>
        <v>0</v>
      </c>
    </row>
    <row r="2186" spans="2:12" ht="15" x14ac:dyDescent="0.25">
      <c r="B2186" s="31" t="s">
        <v>412</v>
      </c>
      <c r="C2186" s="270">
        <f>C$44</f>
        <v>0</v>
      </c>
      <c r="D2186" s="142"/>
      <c r="E2186" s="142"/>
      <c r="F2186" s="144"/>
      <c r="G2186" s="142"/>
      <c r="H2186" s="142"/>
      <c r="I2186" s="153"/>
      <c r="J2186" s="92">
        <f t="shared" si="347"/>
        <v>0</v>
      </c>
      <c r="K2186" s="93">
        <f>K$44</f>
        <v>0</v>
      </c>
      <c r="L2186" s="94">
        <f t="shared" si="348"/>
        <v>0</v>
      </c>
    </row>
    <row r="2187" spans="2:12" ht="15" x14ac:dyDescent="0.25">
      <c r="B2187" s="31" t="s">
        <v>413</v>
      </c>
      <c r="C2187" s="270">
        <f>C$45</f>
        <v>0</v>
      </c>
      <c r="D2187" s="142"/>
      <c r="E2187" s="142"/>
      <c r="F2187" s="144"/>
      <c r="G2187" s="142"/>
      <c r="H2187" s="142"/>
      <c r="I2187" s="153"/>
      <c r="J2187" s="92">
        <f t="shared" si="347"/>
        <v>0</v>
      </c>
      <c r="K2187" s="97">
        <f>K$45</f>
        <v>0</v>
      </c>
      <c r="L2187" s="94">
        <f t="shared" si="348"/>
        <v>0</v>
      </c>
    </row>
    <row r="2188" spans="2:12" ht="15" x14ac:dyDescent="0.25">
      <c r="B2188" s="31" t="s">
        <v>414</v>
      </c>
      <c r="C2188" s="270">
        <f>C$46</f>
        <v>0</v>
      </c>
      <c r="D2188" s="142"/>
      <c r="E2188" s="142"/>
      <c r="F2188" s="144"/>
      <c r="G2188" s="142"/>
      <c r="H2188" s="142"/>
      <c r="I2188" s="153"/>
      <c r="J2188" s="92">
        <f t="shared" si="347"/>
        <v>0</v>
      </c>
      <c r="K2188" s="97">
        <f>K$46</f>
        <v>0</v>
      </c>
      <c r="L2188" s="94">
        <f t="shared" si="348"/>
        <v>0</v>
      </c>
    </row>
    <row r="2189" spans="2:12" ht="15" x14ac:dyDescent="0.25">
      <c r="B2189" s="31" t="s">
        <v>415</v>
      </c>
      <c r="C2189" s="270">
        <f>C$47</f>
        <v>0</v>
      </c>
      <c r="D2189" s="142"/>
      <c r="E2189" s="142"/>
      <c r="F2189" s="144"/>
      <c r="G2189" s="142"/>
      <c r="H2189" s="142"/>
      <c r="I2189" s="153"/>
      <c r="J2189" s="92">
        <f t="shared" si="347"/>
        <v>0</v>
      </c>
      <c r="K2189" s="93">
        <f>K$47</f>
        <v>0</v>
      </c>
      <c r="L2189" s="94">
        <f t="shared" si="348"/>
        <v>0</v>
      </c>
    </row>
    <row r="2190" spans="2:12" ht="15" x14ac:dyDescent="0.25">
      <c r="B2190" s="31" t="s">
        <v>416</v>
      </c>
      <c r="C2190" s="270">
        <f>C$48</f>
        <v>0</v>
      </c>
      <c r="D2190" s="142"/>
      <c r="E2190" s="142"/>
      <c r="F2190" s="144"/>
      <c r="G2190" s="142"/>
      <c r="H2190" s="142"/>
      <c r="I2190" s="153"/>
      <c r="J2190" s="92">
        <f t="shared" si="347"/>
        <v>0</v>
      </c>
      <c r="K2190" s="97">
        <f>K$48</f>
        <v>0</v>
      </c>
      <c r="L2190" s="94">
        <f t="shared" si="348"/>
        <v>0</v>
      </c>
    </row>
    <row r="2191" spans="2:12" ht="15" x14ac:dyDescent="0.25">
      <c r="B2191" s="31" t="s">
        <v>417</v>
      </c>
      <c r="C2191" s="270">
        <f>C$49</f>
        <v>0</v>
      </c>
      <c r="D2191" s="142"/>
      <c r="E2191" s="142"/>
      <c r="F2191" s="144"/>
      <c r="G2191" s="142"/>
      <c r="H2191" s="142"/>
      <c r="I2191" s="153"/>
      <c r="J2191" s="92">
        <f t="shared" si="347"/>
        <v>0</v>
      </c>
      <c r="K2191" s="97">
        <f>K$49</f>
        <v>0</v>
      </c>
      <c r="L2191" s="94">
        <f t="shared" si="348"/>
        <v>0</v>
      </c>
    </row>
    <row r="2192" spans="2:12" ht="15" x14ac:dyDescent="0.25">
      <c r="B2192" s="31" t="s">
        <v>418</v>
      </c>
      <c r="C2192" s="270">
        <f>C$50</f>
        <v>0</v>
      </c>
      <c r="D2192" s="142"/>
      <c r="E2192" s="142"/>
      <c r="F2192" s="144"/>
      <c r="G2192" s="142"/>
      <c r="H2192" s="142"/>
      <c r="I2192" s="153"/>
      <c r="J2192" s="92">
        <f t="shared" si="347"/>
        <v>0</v>
      </c>
      <c r="K2192" s="93">
        <f>K$50</f>
        <v>0</v>
      </c>
      <c r="L2192" s="94">
        <f t="shared" si="348"/>
        <v>0</v>
      </c>
    </row>
    <row r="2193" spans="2:12" ht="15" x14ac:dyDescent="0.25">
      <c r="B2193" s="31" t="s">
        <v>419</v>
      </c>
      <c r="C2193" s="270">
        <f>C$51</f>
        <v>0</v>
      </c>
      <c r="D2193" s="142"/>
      <c r="E2193" s="142"/>
      <c r="F2193" s="144"/>
      <c r="G2193" s="142"/>
      <c r="H2193" s="142"/>
      <c r="I2193" s="153"/>
      <c r="J2193" s="92">
        <f t="shared" si="347"/>
        <v>0</v>
      </c>
      <c r="K2193" s="97">
        <f>K$51</f>
        <v>0</v>
      </c>
      <c r="L2193" s="94">
        <f t="shared" si="348"/>
        <v>0</v>
      </c>
    </row>
    <row r="2194" spans="2:12" ht="15" x14ac:dyDescent="0.25">
      <c r="B2194" s="31" t="s">
        <v>420</v>
      </c>
      <c r="C2194" s="270">
        <f>C$52</f>
        <v>0</v>
      </c>
      <c r="D2194" s="142"/>
      <c r="E2194" s="142"/>
      <c r="F2194" s="144"/>
      <c r="G2194" s="142"/>
      <c r="H2194" s="142"/>
      <c r="I2194" s="153"/>
      <c r="J2194" s="92">
        <f t="shared" si="347"/>
        <v>0</v>
      </c>
      <c r="K2194" s="97">
        <f>K$52</f>
        <v>0</v>
      </c>
      <c r="L2194" s="94">
        <f t="shared" si="348"/>
        <v>0</v>
      </c>
    </row>
    <row r="2195" spans="2:12" ht="15" x14ac:dyDescent="0.25">
      <c r="B2195" s="31" t="s">
        <v>421</v>
      </c>
      <c r="C2195" s="270">
        <f>C$53</f>
        <v>0</v>
      </c>
      <c r="D2195" s="142"/>
      <c r="E2195" s="142"/>
      <c r="F2195" s="144"/>
      <c r="G2195" s="142"/>
      <c r="H2195" s="142"/>
      <c r="I2195" s="153"/>
      <c r="J2195" s="92">
        <f t="shared" si="347"/>
        <v>0</v>
      </c>
      <c r="K2195" s="93">
        <f>K$53</f>
        <v>0</v>
      </c>
      <c r="L2195" s="94">
        <f t="shared" si="348"/>
        <v>0</v>
      </c>
    </row>
    <row r="2196" spans="2:12" ht="15" x14ac:dyDescent="0.25">
      <c r="B2196" s="31" t="s">
        <v>422</v>
      </c>
      <c r="C2196" s="270">
        <f>C$54</f>
        <v>0</v>
      </c>
      <c r="D2196" s="142"/>
      <c r="E2196" s="142"/>
      <c r="F2196" s="144"/>
      <c r="G2196" s="142"/>
      <c r="H2196" s="142"/>
      <c r="I2196" s="153"/>
      <c r="J2196" s="92">
        <f t="shared" si="347"/>
        <v>0</v>
      </c>
      <c r="K2196" s="97">
        <f>K$54</f>
        <v>0</v>
      </c>
      <c r="L2196" s="94">
        <f t="shared" si="348"/>
        <v>0</v>
      </c>
    </row>
    <row r="2197" spans="2:12" ht="15" x14ac:dyDescent="0.25">
      <c r="B2197" s="31" t="s">
        <v>423</v>
      </c>
      <c r="C2197" s="270">
        <f>C$55</f>
        <v>0</v>
      </c>
      <c r="D2197" s="142"/>
      <c r="E2197" s="142"/>
      <c r="F2197" s="144"/>
      <c r="G2197" s="142"/>
      <c r="H2197" s="142"/>
      <c r="I2197" s="153"/>
      <c r="J2197" s="92">
        <f>IF(G2197&gt;0,(D2197*(F2197/G2197)),0)</f>
        <v>0</v>
      </c>
      <c r="K2197" s="97">
        <f>K$55</f>
        <v>0</v>
      </c>
      <c r="L2197" s="94">
        <f>IF(K2197&gt;0,((J2197/K2197)*I2197),0)</f>
        <v>0</v>
      </c>
    </row>
    <row r="2198" spans="2:12" ht="15" x14ac:dyDescent="0.25">
      <c r="B2198" s="31" t="s">
        <v>424</v>
      </c>
      <c r="C2198" s="270">
        <f>C$56</f>
        <v>0</v>
      </c>
      <c r="D2198" s="142"/>
      <c r="E2198" s="142"/>
      <c r="F2198" s="144"/>
      <c r="G2198" s="142"/>
      <c r="H2198" s="142"/>
      <c r="I2198" s="153"/>
      <c r="J2198" s="92">
        <f t="shared" ref="J2198:J2208" si="349">IF(G2198&gt;0,(D2198*(F2198/G2198)),0)</f>
        <v>0</v>
      </c>
      <c r="K2198" s="93">
        <f>K$56</f>
        <v>0</v>
      </c>
      <c r="L2198" s="94">
        <f t="shared" ref="L2198:L2208" si="350">IF(K2198&gt;0,((J2198/K2198)*I2198),0)</f>
        <v>0</v>
      </c>
    </row>
    <row r="2199" spans="2:12" ht="15" x14ac:dyDescent="0.25">
      <c r="B2199" s="31" t="s">
        <v>425</v>
      </c>
      <c r="C2199" s="270">
        <f>C$57</f>
        <v>0</v>
      </c>
      <c r="D2199" s="142"/>
      <c r="E2199" s="142"/>
      <c r="F2199" s="144"/>
      <c r="G2199" s="142"/>
      <c r="H2199" s="142"/>
      <c r="I2199" s="153"/>
      <c r="J2199" s="92">
        <f t="shared" si="349"/>
        <v>0</v>
      </c>
      <c r="K2199" s="97">
        <f>K$57</f>
        <v>0</v>
      </c>
      <c r="L2199" s="94">
        <f t="shared" si="350"/>
        <v>0</v>
      </c>
    </row>
    <row r="2200" spans="2:12" ht="15" x14ac:dyDescent="0.25">
      <c r="B2200" s="31" t="s">
        <v>426</v>
      </c>
      <c r="C2200" s="270">
        <f>C$58</f>
        <v>0</v>
      </c>
      <c r="D2200" s="142"/>
      <c r="E2200" s="142"/>
      <c r="F2200" s="144"/>
      <c r="G2200" s="142"/>
      <c r="H2200" s="142"/>
      <c r="I2200" s="153"/>
      <c r="J2200" s="92">
        <f t="shared" si="349"/>
        <v>0</v>
      </c>
      <c r="K2200" s="97">
        <f>K$58</f>
        <v>0</v>
      </c>
      <c r="L2200" s="94">
        <f t="shared" si="350"/>
        <v>0</v>
      </c>
    </row>
    <row r="2201" spans="2:12" ht="15" x14ac:dyDescent="0.25">
      <c r="B2201" s="31" t="s">
        <v>427</v>
      </c>
      <c r="C2201" s="270">
        <f>C$59</f>
        <v>0</v>
      </c>
      <c r="D2201" s="142"/>
      <c r="E2201" s="142"/>
      <c r="F2201" s="144"/>
      <c r="G2201" s="142"/>
      <c r="H2201" s="142"/>
      <c r="I2201" s="153"/>
      <c r="J2201" s="92">
        <f t="shared" si="349"/>
        <v>0</v>
      </c>
      <c r="K2201" s="93">
        <f>K$59</f>
        <v>0</v>
      </c>
      <c r="L2201" s="94">
        <f t="shared" si="350"/>
        <v>0</v>
      </c>
    </row>
    <row r="2202" spans="2:12" ht="15" x14ac:dyDescent="0.25">
      <c r="B2202" s="31" t="s">
        <v>428</v>
      </c>
      <c r="C2202" s="270">
        <f>C$60</f>
        <v>0</v>
      </c>
      <c r="D2202" s="142"/>
      <c r="E2202" s="142"/>
      <c r="F2202" s="144"/>
      <c r="G2202" s="142"/>
      <c r="H2202" s="142"/>
      <c r="I2202" s="153"/>
      <c r="J2202" s="92">
        <f t="shared" si="349"/>
        <v>0</v>
      </c>
      <c r="K2202" s="97">
        <f>K$60</f>
        <v>0</v>
      </c>
      <c r="L2202" s="94">
        <f t="shared" si="350"/>
        <v>0</v>
      </c>
    </row>
    <row r="2203" spans="2:12" ht="15" x14ac:dyDescent="0.25">
      <c r="B2203" s="31" t="s">
        <v>429</v>
      </c>
      <c r="C2203" s="270">
        <f>C$61</f>
        <v>0</v>
      </c>
      <c r="D2203" s="142"/>
      <c r="E2203" s="142"/>
      <c r="F2203" s="144"/>
      <c r="G2203" s="142"/>
      <c r="H2203" s="142"/>
      <c r="I2203" s="153"/>
      <c r="J2203" s="92">
        <f t="shared" si="349"/>
        <v>0</v>
      </c>
      <c r="K2203" s="97">
        <f>K$61</f>
        <v>0</v>
      </c>
      <c r="L2203" s="94">
        <f t="shared" si="350"/>
        <v>0</v>
      </c>
    </row>
    <row r="2204" spans="2:12" ht="15" x14ac:dyDescent="0.25">
      <c r="B2204" s="31" t="s">
        <v>430</v>
      </c>
      <c r="C2204" s="270">
        <f>C$62</f>
        <v>0</v>
      </c>
      <c r="D2204" s="142"/>
      <c r="E2204" s="142"/>
      <c r="F2204" s="144"/>
      <c r="G2204" s="142"/>
      <c r="H2204" s="142"/>
      <c r="I2204" s="153"/>
      <c r="J2204" s="92">
        <f t="shared" si="349"/>
        <v>0</v>
      </c>
      <c r="K2204" s="93">
        <f>K$62</f>
        <v>0</v>
      </c>
      <c r="L2204" s="94">
        <f t="shared" si="350"/>
        <v>0</v>
      </c>
    </row>
    <row r="2205" spans="2:12" ht="15" x14ac:dyDescent="0.25">
      <c r="B2205" s="31" t="s">
        <v>431</v>
      </c>
      <c r="C2205" s="270">
        <f>C$63</f>
        <v>0</v>
      </c>
      <c r="D2205" s="142"/>
      <c r="E2205" s="142"/>
      <c r="F2205" s="144"/>
      <c r="G2205" s="142"/>
      <c r="H2205" s="142"/>
      <c r="I2205" s="153"/>
      <c r="J2205" s="92">
        <f t="shared" si="349"/>
        <v>0</v>
      </c>
      <c r="K2205" s="97">
        <f>K$63</f>
        <v>0</v>
      </c>
      <c r="L2205" s="94">
        <f t="shared" si="350"/>
        <v>0</v>
      </c>
    </row>
    <row r="2206" spans="2:12" ht="15" x14ac:dyDescent="0.25">
      <c r="B2206" s="31" t="s">
        <v>432</v>
      </c>
      <c r="C2206" s="270">
        <f>C$64</f>
        <v>0</v>
      </c>
      <c r="D2206" s="142"/>
      <c r="E2206" s="142"/>
      <c r="F2206" s="144"/>
      <c r="G2206" s="142"/>
      <c r="H2206" s="142"/>
      <c r="I2206" s="153"/>
      <c r="J2206" s="92">
        <f t="shared" si="349"/>
        <v>0</v>
      </c>
      <c r="K2206" s="97">
        <f>K$64</f>
        <v>0</v>
      </c>
      <c r="L2206" s="94">
        <f t="shared" si="350"/>
        <v>0</v>
      </c>
    </row>
    <row r="2207" spans="2:12" ht="15" x14ac:dyDescent="0.25">
      <c r="B2207" s="31" t="s">
        <v>433</v>
      </c>
      <c r="C2207" s="270">
        <f>C$65</f>
        <v>0</v>
      </c>
      <c r="D2207" s="142"/>
      <c r="E2207" s="142"/>
      <c r="F2207" s="144"/>
      <c r="G2207" s="142"/>
      <c r="H2207" s="142"/>
      <c r="I2207" s="153"/>
      <c r="J2207" s="92">
        <f t="shared" si="349"/>
        <v>0</v>
      </c>
      <c r="K2207" s="93">
        <f>K$65</f>
        <v>0</v>
      </c>
      <c r="L2207" s="94">
        <f t="shared" si="350"/>
        <v>0</v>
      </c>
    </row>
    <row r="2208" spans="2:12" ht="15" x14ac:dyDescent="0.25">
      <c r="B2208" s="31" t="s">
        <v>434</v>
      </c>
      <c r="C2208" s="270">
        <f>C$66</f>
        <v>0</v>
      </c>
      <c r="D2208" s="142"/>
      <c r="E2208" s="142"/>
      <c r="F2208" s="144"/>
      <c r="G2208" s="142"/>
      <c r="H2208" s="142"/>
      <c r="I2208" s="153"/>
      <c r="J2208" s="92">
        <f t="shared" si="349"/>
        <v>0</v>
      </c>
      <c r="K2208" s="97">
        <f>K$66</f>
        <v>0</v>
      </c>
      <c r="L2208" s="94">
        <f t="shared" si="350"/>
        <v>0</v>
      </c>
    </row>
    <row r="2209" spans="2:12" ht="15" x14ac:dyDescent="0.25">
      <c r="B2209" s="31" t="s">
        <v>593</v>
      </c>
      <c r="C2209" s="270">
        <f>C$67</f>
        <v>0</v>
      </c>
      <c r="D2209" s="142"/>
      <c r="E2209" s="142"/>
      <c r="F2209" s="144"/>
      <c r="G2209" s="142"/>
      <c r="H2209" s="142"/>
      <c r="I2209" s="153"/>
      <c r="J2209" s="92">
        <f>IF(G2209&gt;0,(D2209*(F2209/G2209)),0)</f>
        <v>0</v>
      </c>
      <c r="K2209" s="97">
        <f>K$67</f>
        <v>0</v>
      </c>
      <c r="L2209" s="94">
        <f>IF(K2209&gt;0,((J2209/K2209)*I2209),0)</f>
        <v>0</v>
      </c>
    </row>
    <row r="2210" spans="2:12" ht="15" x14ac:dyDescent="0.25">
      <c r="B2210" s="31" t="s">
        <v>594</v>
      </c>
      <c r="C2210" s="270">
        <f>C$68</f>
        <v>0</v>
      </c>
      <c r="D2210" s="142"/>
      <c r="E2210" s="142"/>
      <c r="F2210" s="144"/>
      <c r="G2210" s="142"/>
      <c r="H2210" s="142"/>
      <c r="I2210" s="153"/>
      <c r="J2210" s="92">
        <f t="shared" ref="J2210:J2221" si="351">IF(G2210&gt;0,(D2210*(F2210/G2210)),0)</f>
        <v>0</v>
      </c>
      <c r="K2210" s="93">
        <f>K$68</f>
        <v>0</v>
      </c>
      <c r="L2210" s="94">
        <f t="shared" ref="L2210:L2221" si="352">IF(K2210&gt;0,((J2210/K2210)*I2210),0)</f>
        <v>0</v>
      </c>
    </row>
    <row r="2211" spans="2:12" ht="15" x14ac:dyDescent="0.25">
      <c r="B2211" s="31" t="s">
        <v>595</v>
      </c>
      <c r="C2211" s="270">
        <f>C$69</f>
        <v>0</v>
      </c>
      <c r="D2211" s="142"/>
      <c r="E2211" s="142"/>
      <c r="F2211" s="144"/>
      <c r="G2211" s="142"/>
      <c r="H2211" s="142"/>
      <c r="I2211" s="153"/>
      <c r="J2211" s="92">
        <f t="shared" si="351"/>
        <v>0</v>
      </c>
      <c r="K2211" s="97">
        <f>K$69</f>
        <v>0</v>
      </c>
      <c r="L2211" s="94">
        <f t="shared" si="352"/>
        <v>0</v>
      </c>
    </row>
    <row r="2212" spans="2:12" ht="15" x14ac:dyDescent="0.25">
      <c r="B2212" s="31" t="s">
        <v>596</v>
      </c>
      <c r="C2212" s="270">
        <f>C$70</f>
        <v>0</v>
      </c>
      <c r="D2212" s="142"/>
      <c r="E2212" s="142"/>
      <c r="F2212" s="144"/>
      <c r="G2212" s="142"/>
      <c r="H2212" s="142"/>
      <c r="I2212" s="153"/>
      <c r="J2212" s="92">
        <f t="shared" si="351"/>
        <v>0</v>
      </c>
      <c r="K2212" s="97">
        <f>K$70</f>
        <v>0</v>
      </c>
      <c r="L2212" s="94">
        <f t="shared" si="352"/>
        <v>0</v>
      </c>
    </row>
    <row r="2213" spans="2:12" ht="15" x14ac:dyDescent="0.25">
      <c r="B2213" s="31" t="s">
        <v>597</v>
      </c>
      <c r="C2213" s="270">
        <f>C$71</f>
        <v>0</v>
      </c>
      <c r="D2213" s="142"/>
      <c r="E2213" s="142"/>
      <c r="F2213" s="144"/>
      <c r="G2213" s="142"/>
      <c r="H2213" s="142"/>
      <c r="I2213" s="153"/>
      <c r="J2213" s="92">
        <f t="shared" si="351"/>
        <v>0</v>
      </c>
      <c r="K2213" s="93">
        <f>K$71</f>
        <v>0</v>
      </c>
      <c r="L2213" s="94">
        <f t="shared" si="352"/>
        <v>0</v>
      </c>
    </row>
    <row r="2214" spans="2:12" ht="15" x14ac:dyDescent="0.25">
      <c r="B2214" s="31" t="s">
        <v>598</v>
      </c>
      <c r="C2214" s="270">
        <f>C$72</f>
        <v>0</v>
      </c>
      <c r="D2214" s="142"/>
      <c r="E2214" s="142"/>
      <c r="F2214" s="144"/>
      <c r="G2214" s="142"/>
      <c r="H2214" s="142"/>
      <c r="I2214" s="153"/>
      <c r="J2214" s="92">
        <f t="shared" si="351"/>
        <v>0</v>
      </c>
      <c r="K2214" s="97">
        <f>K$72</f>
        <v>0</v>
      </c>
      <c r="L2214" s="94">
        <f t="shared" si="352"/>
        <v>0</v>
      </c>
    </row>
    <row r="2215" spans="2:12" ht="15" x14ac:dyDescent="0.25">
      <c r="B2215" s="31" t="s">
        <v>599</v>
      </c>
      <c r="C2215" s="270">
        <f>C$73</f>
        <v>0</v>
      </c>
      <c r="D2215" s="142"/>
      <c r="E2215" s="142"/>
      <c r="F2215" s="144"/>
      <c r="G2215" s="142"/>
      <c r="H2215" s="142"/>
      <c r="I2215" s="153"/>
      <c r="J2215" s="92">
        <f t="shared" si="351"/>
        <v>0</v>
      </c>
      <c r="K2215" s="97">
        <f>K$73</f>
        <v>0</v>
      </c>
      <c r="L2215" s="94">
        <f t="shared" si="352"/>
        <v>0</v>
      </c>
    </row>
    <row r="2216" spans="2:12" ht="15" x14ac:dyDescent="0.25">
      <c r="B2216" s="31" t="s">
        <v>454</v>
      </c>
      <c r="C2216" s="270">
        <f>C$74</f>
        <v>0</v>
      </c>
      <c r="D2216" s="142"/>
      <c r="E2216" s="142"/>
      <c r="F2216" s="144"/>
      <c r="G2216" s="142"/>
      <c r="H2216" s="142"/>
      <c r="I2216" s="153"/>
      <c r="J2216" s="92">
        <f t="shared" si="351"/>
        <v>0</v>
      </c>
      <c r="K2216" s="93">
        <f>K$74</f>
        <v>0</v>
      </c>
      <c r="L2216" s="94">
        <f t="shared" si="352"/>
        <v>0</v>
      </c>
    </row>
    <row r="2217" spans="2:12" ht="15" x14ac:dyDescent="0.25">
      <c r="B2217" s="31" t="s">
        <v>455</v>
      </c>
      <c r="C2217" s="270">
        <f>C$75</f>
        <v>0</v>
      </c>
      <c r="D2217" s="142"/>
      <c r="E2217" s="142"/>
      <c r="F2217" s="144"/>
      <c r="G2217" s="142"/>
      <c r="H2217" s="142"/>
      <c r="I2217" s="153"/>
      <c r="J2217" s="92">
        <f t="shared" si="351"/>
        <v>0</v>
      </c>
      <c r="K2217" s="97">
        <f>K$75</f>
        <v>0</v>
      </c>
      <c r="L2217" s="94">
        <f t="shared" si="352"/>
        <v>0</v>
      </c>
    </row>
    <row r="2218" spans="2:12" ht="15" x14ac:dyDescent="0.25">
      <c r="B2218" s="31" t="s">
        <v>456</v>
      </c>
      <c r="C2218" s="270">
        <f>C$76</f>
        <v>0</v>
      </c>
      <c r="D2218" s="142"/>
      <c r="E2218" s="142"/>
      <c r="F2218" s="144"/>
      <c r="G2218" s="142"/>
      <c r="H2218" s="142"/>
      <c r="I2218" s="153"/>
      <c r="J2218" s="92">
        <f t="shared" si="351"/>
        <v>0</v>
      </c>
      <c r="K2218" s="97">
        <f>K$76</f>
        <v>0</v>
      </c>
      <c r="L2218" s="94">
        <f t="shared" si="352"/>
        <v>0</v>
      </c>
    </row>
    <row r="2219" spans="2:12" ht="15" x14ac:dyDescent="0.25">
      <c r="B2219" s="31" t="s">
        <v>457</v>
      </c>
      <c r="C2219" s="270">
        <f>C$77</f>
        <v>0</v>
      </c>
      <c r="D2219" s="142"/>
      <c r="E2219" s="142"/>
      <c r="F2219" s="144"/>
      <c r="G2219" s="142"/>
      <c r="H2219" s="142"/>
      <c r="I2219" s="153"/>
      <c r="J2219" s="92">
        <f t="shared" si="351"/>
        <v>0</v>
      </c>
      <c r="K2219" s="93">
        <f>K$77</f>
        <v>0</v>
      </c>
      <c r="L2219" s="94">
        <f t="shared" si="352"/>
        <v>0</v>
      </c>
    </row>
    <row r="2220" spans="2:12" ht="15" x14ac:dyDescent="0.25">
      <c r="B2220" s="31" t="s">
        <v>458</v>
      </c>
      <c r="C2220" s="270">
        <f>C$78</f>
        <v>0</v>
      </c>
      <c r="D2220" s="142"/>
      <c r="E2220" s="142"/>
      <c r="F2220" s="144"/>
      <c r="G2220" s="142"/>
      <c r="H2220" s="142"/>
      <c r="I2220" s="153"/>
      <c r="J2220" s="92">
        <f t="shared" si="351"/>
        <v>0</v>
      </c>
      <c r="K2220" s="97">
        <f>K$78</f>
        <v>0</v>
      </c>
      <c r="L2220" s="94">
        <f t="shared" si="352"/>
        <v>0</v>
      </c>
    </row>
    <row r="2221" spans="2:12" ht="15" x14ac:dyDescent="0.25">
      <c r="B2221" s="31" t="s">
        <v>459</v>
      </c>
      <c r="C2221" s="270">
        <f>C$79</f>
        <v>0</v>
      </c>
      <c r="D2221" s="142"/>
      <c r="E2221" s="142"/>
      <c r="F2221" s="144"/>
      <c r="G2221" s="142"/>
      <c r="H2221" s="142"/>
      <c r="I2221" s="153"/>
      <c r="J2221" s="92">
        <f t="shared" si="351"/>
        <v>0</v>
      </c>
      <c r="K2221" s="97">
        <f>K$79</f>
        <v>0</v>
      </c>
      <c r="L2221" s="94">
        <f t="shared" si="352"/>
        <v>0</v>
      </c>
    </row>
    <row r="2222" spans="2:12" ht="15" x14ac:dyDescent="0.25">
      <c r="B2222" s="31" t="s">
        <v>460</v>
      </c>
      <c r="C2222" s="270">
        <f>C$80</f>
        <v>0</v>
      </c>
      <c r="D2222" s="142"/>
      <c r="E2222" s="142"/>
      <c r="F2222" s="144"/>
      <c r="G2222" s="142"/>
      <c r="H2222" s="142"/>
      <c r="I2222" s="153"/>
      <c r="J2222" s="92">
        <f>IF(G2222&gt;0,(D2222*(F2222/G2222)),0)</f>
        <v>0</v>
      </c>
      <c r="K2222" s="93">
        <f>K$80</f>
        <v>0</v>
      </c>
      <c r="L2222" s="94">
        <f>IF(K2222&gt;0,((J2222/K2222)*I2222),0)</f>
        <v>0</v>
      </c>
    </row>
    <row r="2223" spans="2:12" ht="15" x14ac:dyDescent="0.25">
      <c r="B2223" s="31" t="s">
        <v>461</v>
      </c>
      <c r="C2223" s="270">
        <f>C$81</f>
        <v>0</v>
      </c>
      <c r="D2223" s="142"/>
      <c r="E2223" s="142"/>
      <c r="F2223" s="144"/>
      <c r="G2223" s="142"/>
      <c r="H2223" s="142"/>
      <c r="I2223" s="153"/>
      <c r="J2223" s="92">
        <f t="shared" ref="J2223:J2233" si="353">IF(G2223&gt;0,(D2223*(F2223/G2223)),0)</f>
        <v>0</v>
      </c>
      <c r="K2223" s="97">
        <f>K$81</f>
        <v>0</v>
      </c>
      <c r="L2223" s="94">
        <f t="shared" ref="L2223:L2233" si="354">IF(K2223&gt;0,((J2223/K2223)*I2223),0)</f>
        <v>0</v>
      </c>
    </row>
    <row r="2224" spans="2:12" ht="15" x14ac:dyDescent="0.25">
      <c r="B2224" s="31" t="s">
        <v>462</v>
      </c>
      <c r="C2224" s="270">
        <f>C$82</f>
        <v>0</v>
      </c>
      <c r="D2224" s="142"/>
      <c r="E2224" s="142"/>
      <c r="F2224" s="144"/>
      <c r="G2224" s="142"/>
      <c r="H2224" s="142"/>
      <c r="I2224" s="153"/>
      <c r="J2224" s="92">
        <f t="shared" si="353"/>
        <v>0</v>
      </c>
      <c r="K2224" s="97">
        <f>K$82</f>
        <v>0</v>
      </c>
      <c r="L2224" s="94">
        <f t="shared" si="354"/>
        <v>0</v>
      </c>
    </row>
    <row r="2225" spans="2:12" ht="15" x14ac:dyDescent="0.25">
      <c r="B2225" s="31" t="s">
        <v>463</v>
      </c>
      <c r="C2225" s="270">
        <f>C$83</f>
        <v>0</v>
      </c>
      <c r="D2225" s="142"/>
      <c r="E2225" s="142"/>
      <c r="F2225" s="144"/>
      <c r="G2225" s="142"/>
      <c r="H2225" s="142"/>
      <c r="I2225" s="153"/>
      <c r="J2225" s="92">
        <f t="shared" si="353"/>
        <v>0</v>
      </c>
      <c r="K2225" s="93">
        <f>K$83</f>
        <v>0</v>
      </c>
      <c r="L2225" s="94">
        <f t="shared" si="354"/>
        <v>0</v>
      </c>
    </row>
    <row r="2226" spans="2:12" ht="15" x14ac:dyDescent="0.25">
      <c r="B2226" s="31" t="s">
        <v>464</v>
      </c>
      <c r="C2226" s="270">
        <f>C$84</f>
        <v>0</v>
      </c>
      <c r="D2226" s="142"/>
      <c r="E2226" s="142"/>
      <c r="F2226" s="144"/>
      <c r="G2226" s="142"/>
      <c r="H2226" s="142"/>
      <c r="I2226" s="153"/>
      <c r="J2226" s="92">
        <f t="shared" si="353"/>
        <v>0</v>
      </c>
      <c r="K2226" s="97">
        <f>K$84</f>
        <v>0</v>
      </c>
      <c r="L2226" s="94">
        <f t="shared" si="354"/>
        <v>0</v>
      </c>
    </row>
    <row r="2227" spans="2:12" ht="15" x14ac:dyDescent="0.25">
      <c r="B2227" s="31" t="s">
        <v>465</v>
      </c>
      <c r="C2227" s="270">
        <f>C$85</f>
        <v>0</v>
      </c>
      <c r="D2227" s="142"/>
      <c r="E2227" s="142"/>
      <c r="F2227" s="144"/>
      <c r="G2227" s="142"/>
      <c r="H2227" s="142"/>
      <c r="I2227" s="153"/>
      <c r="J2227" s="92">
        <f t="shared" si="353"/>
        <v>0</v>
      </c>
      <c r="K2227" s="97">
        <f>K$85</f>
        <v>0</v>
      </c>
      <c r="L2227" s="94">
        <f t="shared" si="354"/>
        <v>0</v>
      </c>
    </row>
    <row r="2228" spans="2:12" ht="15" x14ac:dyDescent="0.25">
      <c r="B2228" s="31" t="s">
        <v>466</v>
      </c>
      <c r="C2228" s="270">
        <f>C$86</f>
        <v>0</v>
      </c>
      <c r="D2228" s="142"/>
      <c r="E2228" s="142"/>
      <c r="F2228" s="144"/>
      <c r="G2228" s="142"/>
      <c r="H2228" s="142"/>
      <c r="I2228" s="153"/>
      <c r="J2228" s="92">
        <f t="shared" si="353"/>
        <v>0</v>
      </c>
      <c r="K2228" s="93">
        <f>K$86</f>
        <v>0</v>
      </c>
      <c r="L2228" s="94">
        <f t="shared" si="354"/>
        <v>0</v>
      </c>
    </row>
    <row r="2229" spans="2:12" ht="15" x14ac:dyDescent="0.25">
      <c r="B2229" s="31" t="s">
        <v>467</v>
      </c>
      <c r="C2229" s="270">
        <f>C$87</f>
        <v>0</v>
      </c>
      <c r="D2229" s="142"/>
      <c r="E2229" s="142"/>
      <c r="F2229" s="144"/>
      <c r="G2229" s="142"/>
      <c r="H2229" s="142"/>
      <c r="I2229" s="153"/>
      <c r="J2229" s="92">
        <f t="shared" si="353"/>
        <v>0</v>
      </c>
      <c r="K2229" s="97">
        <f>K$87</f>
        <v>0</v>
      </c>
      <c r="L2229" s="94">
        <f t="shared" si="354"/>
        <v>0</v>
      </c>
    </row>
    <row r="2230" spans="2:12" ht="15" x14ac:dyDescent="0.25">
      <c r="B2230" s="31" t="s">
        <v>468</v>
      </c>
      <c r="C2230" s="270">
        <f>C$88</f>
        <v>0</v>
      </c>
      <c r="D2230" s="142"/>
      <c r="E2230" s="142"/>
      <c r="F2230" s="144"/>
      <c r="G2230" s="142"/>
      <c r="H2230" s="142"/>
      <c r="I2230" s="153"/>
      <c r="J2230" s="92">
        <f t="shared" si="353"/>
        <v>0</v>
      </c>
      <c r="K2230" s="97">
        <f>K$88</f>
        <v>0</v>
      </c>
      <c r="L2230" s="94">
        <f t="shared" si="354"/>
        <v>0</v>
      </c>
    </row>
    <row r="2231" spans="2:12" ht="15" x14ac:dyDescent="0.25">
      <c r="B2231" s="31" t="s">
        <v>469</v>
      </c>
      <c r="C2231" s="270">
        <f>C$89</f>
        <v>0</v>
      </c>
      <c r="D2231" s="142"/>
      <c r="E2231" s="142"/>
      <c r="F2231" s="144"/>
      <c r="G2231" s="142"/>
      <c r="H2231" s="142"/>
      <c r="I2231" s="153"/>
      <c r="J2231" s="92">
        <f t="shared" si="353"/>
        <v>0</v>
      </c>
      <c r="K2231" s="93">
        <f>K$89</f>
        <v>0</v>
      </c>
      <c r="L2231" s="94">
        <f t="shared" si="354"/>
        <v>0</v>
      </c>
    </row>
    <row r="2232" spans="2:12" ht="15" x14ac:dyDescent="0.25">
      <c r="B2232" s="31" t="s">
        <v>470</v>
      </c>
      <c r="C2232" s="270">
        <f>C$90</f>
        <v>0</v>
      </c>
      <c r="D2232" s="142"/>
      <c r="E2232" s="142"/>
      <c r="F2232" s="144"/>
      <c r="G2232" s="142"/>
      <c r="H2232" s="142"/>
      <c r="I2232" s="153"/>
      <c r="J2232" s="92">
        <f t="shared" si="353"/>
        <v>0</v>
      </c>
      <c r="K2232" s="97">
        <f>K$90</f>
        <v>0</v>
      </c>
      <c r="L2232" s="94">
        <f t="shared" si="354"/>
        <v>0</v>
      </c>
    </row>
    <row r="2233" spans="2:12" ht="15" x14ac:dyDescent="0.25">
      <c r="B2233" s="31" t="s">
        <v>471</v>
      </c>
      <c r="C2233" s="270">
        <f>C$91</f>
        <v>0</v>
      </c>
      <c r="D2233" s="142"/>
      <c r="E2233" s="142"/>
      <c r="F2233" s="144"/>
      <c r="G2233" s="142"/>
      <c r="H2233" s="142"/>
      <c r="I2233" s="153"/>
      <c r="J2233" s="92">
        <f t="shared" si="353"/>
        <v>0</v>
      </c>
      <c r="K2233" s="97">
        <f>K$91</f>
        <v>0</v>
      </c>
      <c r="L2233" s="94">
        <f t="shared" si="354"/>
        <v>0</v>
      </c>
    </row>
    <row r="2234" spans="2:12" ht="15" x14ac:dyDescent="0.25">
      <c r="B2234" s="31" t="s">
        <v>472</v>
      </c>
      <c r="C2234" s="270">
        <f>C$92</f>
        <v>0</v>
      </c>
      <c r="D2234" s="142"/>
      <c r="E2234" s="142"/>
      <c r="F2234" s="144"/>
      <c r="G2234" s="142"/>
      <c r="H2234" s="142"/>
      <c r="I2234" s="153"/>
      <c r="J2234" s="92">
        <f>IF(G2234&gt;0,(D2234*(F2234/G2234)),0)</f>
        <v>0</v>
      </c>
      <c r="K2234" s="93">
        <f>K$92</f>
        <v>0</v>
      </c>
      <c r="L2234" s="94">
        <f>IF(K2234&gt;0,((J2234/K2234)*I2234),0)</f>
        <v>0</v>
      </c>
    </row>
    <row r="2235" spans="2:12" ht="15" x14ac:dyDescent="0.25">
      <c r="B2235" s="31" t="s">
        <v>473</v>
      </c>
      <c r="C2235" s="270">
        <f>C$93</f>
        <v>0</v>
      </c>
      <c r="D2235" s="142"/>
      <c r="E2235" s="142"/>
      <c r="F2235" s="144"/>
      <c r="G2235" s="142"/>
      <c r="H2235" s="142"/>
      <c r="I2235" s="153"/>
      <c r="J2235" s="92">
        <f t="shared" ref="J2235:J2246" si="355">IF(G2235&gt;0,(D2235*(F2235/G2235)),0)</f>
        <v>0</v>
      </c>
      <c r="K2235" s="97">
        <f>K$93</f>
        <v>0</v>
      </c>
      <c r="L2235" s="94">
        <f t="shared" ref="L2235:L2246" si="356">IF(K2235&gt;0,((J2235/K2235)*I2235),0)</f>
        <v>0</v>
      </c>
    </row>
    <row r="2236" spans="2:12" ht="15" x14ac:dyDescent="0.25">
      <c r="B2236" s="31" t="s">
        <v>474</v>
      </c>
      <c r="C2236" s="270">
        <f>C$94</f>
        <v>0</v>
      </c>
      <c r="D2236" s="142"/>
      <c r="E2236" s="142"/>
      <c r="F2236" s="144"/>
      <c r="G2236" s="142"/>
      <c r="H2236" s="142"/>
      <c r="I2236" s="153"/>
      <c r="J2236" s="92">
        <f t="shared" si="355"/>
        <v>0</v>
      </c>
      <c r="K2236" s="97">
        <f>K$94</f>
        <v>0</v>
      </c>
      <c r="L2236" s="94">
        <f t="shared" si="356"/>
        <v>0</v>
      </c>
    </row>
    <row r="2237" spans="2:12" ht="15" x14ac:dyDescent="0.25">
      <c r="B2237" s="31" t="s">
        <v>475</v>
      </c>
      <c r="C2237" s="270">
        <f>C$95</f>
        <v>0</v>
      </c>
      <c r="D2237" s="142"/>
      <c r="E2237" s="142"/>
      <c r="F2237" s="144"/>
      <c r="G2237" s="142"/>
      <c r="H2237" s="142"/>
      <c r="I2237" s="153"/>
      <c r="J2237" s="92">
        <f t="shared" si="355"/>
        <v>0</v>
      </c>
      <c r="K2237" s="93">
        <f>K$95</f>
        <v>0</v>
      </c>
      <c r="L2237" s="94">
        <f t="shared" si="356"/>
        <v>0</v>
      </c>
    </row>
    <row r="2238" spans="2:12" ht="15" x14ac:dyDescent="0.25">
      <c r="B2238" s="31" t="s">
        <v>476</v>
      </c>
      <c r="C2238" s="270">
        <f>C$96</f>
        <v>0</v>
      </c>
      <c r="D2238" s="142"/>
      <c r="E2238" s="142"/>
      <c r="F2238" s="144"/>
      <c r="G2238" s="142"/>
      <c r="H2238" s="142"/>
      <c r="I2238" s="153"/>
      <c r="J2238" s="92">
        <f t="shared" si="355"/>
        <v>0</v>
      </c>
      <c r="K2238" s="97">
        <f>K$96</f>
        <v>0</v>
      </c>
      <c r="L2238" s="94">
        <f t="shared" si="356"/>
        <v>0</v>
      </c>
    </row>
    <row r="2239" spans="2:12" ht="15" x14ac:dyDescent="0.25">
      <c r="B2239" s="31" t="s">
        <v>477</v>
      </c>
      <c r="C2239" s="270">
        <f>C$97</f>
        <v>0</v>
      </c>
      <c r="D2239" s="142"/>
      <c r="E2239" s="142"/>
      <c r="F2239" s="144"/>
      <c r="G2239" s="142"/>
      <c r="H2239" s="142"/>
      <c r="I2239" s="153"/>
      <c r="J2239" s="92">
        <f t="shared" si="355"/>
        <v>0</v>
      </c>
      <c r="K2239" s="97">
        <f>K$97</f>
        <v>0</v>
      </c>
      <c r="L2239" s="94">
        <f t="shared" si="356"/>
        <v>0</v>
      </c>
    </row>
    <row r="2240" spans="2:12" ht="15" x14ac:dyDescent="0.25">
      <c r="B2240" s="31" t="s">
        <v>478</v>
      </c>
      <c r="C2240" s="270">
        <f>C$98</f>
        <v>0</v>
      </c>
      <c r="D2240" s="142"/>
      <c r="E2240" s="142"/>
      <c r="F2240" s="144"/>
      <c r="G2240" s="142"/>
      <c r="H2240" s="142"/>
      <c r="I2240" s="153"/>
      <c r="J2240" s="92">
        <f t="shared" si="355"/>
        <v>0</v>
      </c>
      <c r="K2240" s="93">
        <f>K$98</f>
        <v>0</v>
      </c>
      <c r="L2240" s="94">
        <f t="shared" si="356"/>
        <v>0</v>
      </c>
    </row>
    <row r="2241" spans="2:12" ht="15" x14ac:dyDescent="0.25">
      <c r="B2241" s="31" t="s">
        <v>479</v>
      </c>
      <c r="C2241" s="270">
        <f>C$99</f>
        <v>0</v>
      </c>
      <c r="D2241" s="142"/>
      <c r="E2241" s="142"/>
      <c r="F2241" s="144"/>
      <c r="G2241" s="142"/>
      <c r="H2241" s="142"/>
      <c r="I2241" s="153"/>
      <c r="J2241" s="92">
        <f t="shared" si="355"/>
        <v>0</v>
      </c>
      <c r="K2241" s="97">
        <f>K$99</f>
        <v>0</v>
      </c>
      <c r="L2241" s="94">
        <f t="shared" si="356"/>
        <v>0</v>
      </c>
    </row>
    <row r="2242" spans="2:12" ht="15" x14ac:dyDescent="0.25">
      <c r="B2242" s="31" t="s">
        <v>480</v>
      </c>
      <c r="C2242" s="270">
        <f>C$100</f>
        <v>0</v>
      </c>
      <c r="D2242" s="142"/>
      <c r="E2242" s="142"/>
      <c r="F2242" s="144"/>
      <c r="G2242" s="142"/>
      <c r="H2242" s="142"/>
      <c r="I2242" s="153"/>
      <c r="J2242" s="92">
        <f t="shared" si="355"/>
        <v>0</v>
      </c>
      <c r="K2242" s="97">
        <f>K$100</f>
        <v>0</v>
      </c>
      <c r="L2242" s="94">
        <f t="shared" si="356"/>
        <v>0</v>
      </c>
    </row>
    <row r="2243" spans="2:12" ht="15" x14ac:dyDescent="0.25">
      <c r="B2243" s="31" t="s">
        <v>481</v>
      </c>
      <c r="C2243" s="270">
        <f>C$101</f>
        <v>0</v>
      </c>
      <c r="D2243" s="142"/>
      <c r="E2243" s="142"/>
      <c r="F2243" s="144"/>
      <c r="G2243" s="142"/>
      <c r="H2243" s="142"/>
      <c r="I2243" s="153"/>
      <c r="J2243" s="92">
        <f t="shared" si="355"/>
        <v>0</v>
      </c>
      <c r="K2243" s="93">
        <f>K$101</f>
        <v>0</v>
      </c>
      <c r="L2243" s="94">
        <f t="shared" si="356"/>
        <v>0</v>
      </c>
    </row>
    <row r="2244" spans="2:12" ht="15" x14ac:dyDescent="0.25">
      <c r="B2244" s="31" t="s">
        <v>482</v>
      </c>
      <c r="C2244" s="270">
        <f>C$102</f>
        <v>0</v>
      </c>
      <c r="D2244" s="142"/>
      <c r="E2244" s="142"/>
      <c r="F2244" s="144"/>
      <c r="G2244" s="142"/>
      <c r="H2244" s="142"/>
      <c r="I2244" s="153"/>
      <c r="J2244" s="92">
        <f t="shared" si="355"/>
        <v>0</v>
      </c>
      <c r="K2244" s="97">
        <f>K$102</f>
        <v>0</v>
      </c>
      <c r="L2244" s="94">
        <f t="shared" si="356"/>
        <v>0</v>
      </c>
    </row>
    <row r="2245" spans="2:12" ht="15" x14ac:dyDescent="0.25">
      <c r="B2245" s="31" t="s">
        <v>483</v>
      </c>
      <c r="C2245" s="270">
        <f>C$103</f>
        <v>0</v>
      </c>
      <c r="D2245" s="142"/>
      <c r="E2245" s="142"/>
      <c r="F2245" s="144"/>
      <c r="G2245" s="142"/>
      <c r="H2245" s="142"/>
      <c r="I2245" s="153"/>
      <c r="J2245" s="92">
        <f t="shared" si="355"/>
        <v>0</v>
      </c>
      <c r="K2245" s="97">
        <f>K$103</f>
        <v>0</v>
      </c>
      <c r="L2245" s="94">
        <f t="shared" si="356"/>
        <v>0</v>
      </c>
    </row>
    <row r="2246" spans="2:12" ht="15" x14ac:dyDescent="0.25">
      <c r="B2246" s="31" t="s">
        <v>484</v>
      </c>
      <c r="C2246" s="270">
        <f>C$104</f>
        <v>0</v>
      </c>
      <c r="D2246" s="142"/>
      <c r="E2246" s="142"/>
      <c r="F2246" s="144"/>
      <c r="G2246" s="142"/>
      <c r="H2246" s="142"/>
      <c r="I2246" s="153"/>
      <c r="J2246" s="92">
        <f t="shared" si="355"/>
        <v>0</v>
      </c>
      <c r="K2246" s="93">
        <f>K$104</f>
        <v>0</v>
      </c>
      <c r="L2246" s="94">
        <f t="shared" si="356"/>
        <v>0</v>
      </c>
    </row>
    <row r="2247" spans="2:12" x14ac:dyDescent="0.2">
      <c r="C2247" s="31"/>
    </row>
    <row r="2248" spans="2:12" ht="15" x14ac:dyDescent="0.25">
      <c r="C2248" s="279" t="s">
        <v>660</v>
      </c>
      <c r="D2248" s="280"/>
      <c r="E2248" s="280"/>
      <c r="F2248" s="280"/>
      <c r="G2248" s="280"/>
      <c r="H2248" s="280"/>
      <c r="I2248" s="280"/>
      <c r="J2248" s="280"/>
      <c r="K2248" s="280"/>
      <c r="L2248" s="281"/>
    </row>
    <row r="2249" spans="2:12" ht="15" x14ac:dyDescent="0.25">
      <c r="B2249" s="31" t="s">
        <v>42</v>
      </c>
      <c r="C2249" s="270">
        <f>C$5</f>
        <v>0</v>
      </c>
      <c r="D2249" s="142"/>
      <c r="E2249" s="142"/>
      <c r="F2249" s="144"/>
      <c r="G2249" s="142"/>
      <c r="H2249" s="142"/>
      <c r="I2249" s="153"/>
      <c r="J2249" s="92">
        <f>IF(G2249&gt;0,(D2249*(F2249/G2249)),0)</f>
        <v>0</v>
      </c>
      <c r="K2249" s="93">
        <f>K$5</f>
        <v>0</v>
      </c>
      <c r="L2249" s="94">
        <f>IF(K2249&gt;0,((J2249/K2249)*I2249),0)</f>
        <v>0</v>
      </c>
    </row>
    <row r="2250" spans="2:12" ht="15" x14ac:dyDescent="0.25">
      <c r="B2250" s="31" t="s">
        <v>43</v>
      </c>
      <c r="C2250" s="270">
        <f>C$6</f>
        <v>0</v>
      </c>
      <c r="D2250" s="142"/>
      <c r="E2250" s="142"/>
      <c r="F2250" s="144"/>
      <c r="G2250" s="142"/>
      <c r="H2250" s="142"/>
      <c r="I2250" s="153"/>
      <c r="J2250" s="92">
        <f t="shared" ref="J2250:J2260" si="357">IF(G2250&gt;0,(D2250*(F2250/G2250)),0)</f>
        <v>0</v>
      </c>
      <c r="K2250" s="97">
        <f>K$6</f>
        <v>0</v>
      </c>
      <c r="L2250" s="94">
        <f t="shared" ref="L2250:L2260" si="358">IF(K2250&gt;0,((J2250/K2250)*I2250),0)</f>
        <v>0</v>
      </c>
    </row>
    <row r="2251" spans="2:12" ht="15" x14ac:dyDescent="0.25">
      <c r="B2251" s="31" t="s">
        <v>44</v>
      </c>
      <c r="C2251" s="270">
        <f>C$7</f>
        <v>0</v>
      </c>
      <c r="D2251" s="142"/>
      <c r="E2251" s="142"/>
      <c r="F2251" s="144"/>
      <c r="G2251" s="142"/>
      <c r="H2251" s="142"/>
      <c r="I2251" s="153"/>
      <c r="J2251" s="92">
        <f t="shared" si="357"/>
        <v>0</v>
      </c>
      <c r="K2251" s="97">
        <f>K$7</f>
        <v>0</v>
      </c>
      <c r="L2251" s="94">
        <f t="shared" si="358"/>
        <v>0</v>
      </c>
    </row>
    <row r="2252" spans="2:12" ht="15" x14ac:dyDescent="0.25">
      <c r="B2252" s="31" t="s">
        <v>45</v>
      </c>
      <c r="C2252" s="270">
        <f>C$8</f>
        <v>0</v>
      </c>
      <c r="D2252" s="142"/>
      <c r="E2252" s="142"/>
      <c r="F2252" s="144"/>
      <c r="G2252" s="142"/>
      <c r="H2252" s="142"/>
      <c r="I2252" s="153"/>
      <c r="J2252" s="92">
        <f t="shared" si="357"/>
        <v>0</v>
      </c>
      <c r="K2252" s="93">
        <f>K$8</f>
        <v>0</v>
      </c>
      <c r="L2252" s="94">
        <f t="shared" si="358"/>
        <v>0</v>
      </c>
    </row>
    <row r="2253" spans="2:12" ht="15" x14ac:dyDescent="0.25">
      <c r="B2253" s="31" t="s">
        <v>46</v>
      </c>
      <c r="C2253" s="270">
        <f>C$9</f>
        <v>0</v>
      </c>
      <c r="D2253" s="142"/>
      <c r="E2253" s="142"/>
      <c r="F2253" s="144"/>
      <c r="G2253" s="142"/>
      <c r="H2253" s="142"/>
      <c r="I2253" s="153"/>
      <c r="J2253" s="92">
        <f t="shared" si="357"/>
        <v>0</v>
      </c>
      <c r="K2253" s="97">
        <f>K$9</f>
        <v>0</v>
      </c>
      <c r="L2253" s="94">
        <f t="shared" si="358"/>
        <v>0</v>
      </c>
    </row>
    <row r="2254" spans="2:12" ht="15" x14ac:dyDescent="0.25">
      <c r="B2254" s="31" t="s">
        <v>47</v>
      </c>
      <c r="C2254" s="270">
        <f>C$10</f>
        <v>0</v>
      </c>
      <c r="D2254" s="142"/>
      <c r="E2254" s="142"/>
      <c r="F2254" s="144"/>
      <c r="G2254" s="142"/>
      <c r="H2254" s="142"/>
      <c r="I2254" s="153"/>
      <c r="J2254" s="92">
        <f t="shared" si="357"/>
        <v>0</v>
      </c>
      <c r="K2254" s="97">
        <f>K$10</f>
        <v>0</v>
      </c>
      <c r="L2254" s="94">
        <f t="shared" si="358"/>
        <v>0</v>
      </c>
    </row>
    <row r="2255" spans="2:12" ht="15" x14ac:dyDescent="0.25">
      <c r="B2255" s="31" t="s">
        <v>48</v>
      </c>
      <c r="C2255" s="270">
        <f>C$11</f>
        <v>0</v>
      </c>
      <c r="D2255" s="142"/>
      <c r="E2255" s="142"/>
      <c r="F2255" s="144"/>
      <c r="G2255" s="142"/>
      <c r="H2255" s="142"/>
      <c r="I2255" s="153"/>
      <c r="J2255" s="92">
        <f t="shared" si="357"/>
        <v>0</v>
      </c>
      <c r="K2255" s="93">
        <f>K$11</f>
        <v>0</v>
      </c>
      <c r="L2255" s="94">
        <f t="shared" si="358"/>
        <v>0</v>
      </c>
    </row>
    <row r="2256" spans="2:12" ht="15" x14ac:dyDescent="0.25">
      <c r="B2256" s="31" t="s">
        <v>49</v>
      </c>
      <c r="C2256" s="270">
        <f>C$12</f>
        <v>0</v>
      </c>
      <c r="D2256" s="142"/>
      <c r="E2256" s="142"/>
      <c r="F2256" s="144"/>
      <c r="G2256" s="142"/>
      <c r="H2256" s="142"/>
      <c r="I2256" s="153"/>
      <c r="J2256" s="92">
        <f t="shared" si="357"/>
        <v>0</v>
      </c>
      <c r="K2256" s="97">
        <f>K$12</f>
        <v>0</v>
      </c>
      <c r="L2256" s="94">
        <f t="shared" si="358"/>
        <v>0</v>
      </c>
    </row>
    <row r="2257" spans="2:12" ht="15" x14ac:dyDescent="0.25">
      <c r="B2257" s="31" t="s">
        <v>50</v>
      </c>
      <c r="C2257" s="270">
        <f>C$13</f>
        <v>0</v>
      </c>
      <c r="D2257" s="142"/>
      <c r="E2257" s="142"/>
      <c r="F2257" s="144"/>
      <c r="G2257" s="142"/>
      <c r="H2257" s="142"/>
      <c r="I2257" s="153"/>
      <c r="J2257" s="92">
        <f t="shared" si="357"/>
        <v>0</v>
      </c>
      <c r="K2257" s="97">
        <f>K$13</f>
        <v>0</v>
      </c>
      <c r="L2257" s="94">
        <f t="shared" si="358"/>
        <v>0</v>
      </c>
    </row>
    <row r="2258" spans="2:12" ht="15" x14ac:dyDescent="0.25">
      <c r="B2258" s="31" t="s">
        <v>51</v>
      </c>
      <c r="C2258" s="270">
        <f>C$14</f>
        <v>0</v>
      </c>
      <c r="D2258" s="142"/>
      <c r="E2258" s="142"/>
      <c r="F2258" s="144"/>
      <c r="G2258" s="142"/>
      <c r="H2258" s="142"/>
      <c r="I2258" s="153"/>
      <c r="J2258" s="92">
        <f t="shared" si="357"/>
        <v>0</v>
      </c>
      <c r="K2258" s="93">
        <f>K$14</f>
        <v>0</v>
      </c>
      <c r="L2258" s="94">
        <f t="shared" si="358"/>
        <v>0</v>
      </c>
    </row>
    <row r="2259" spans="2:12" ht="15" x14ac:dyDescent="0.25">
      <c r="B2259" s="31" t="s">
        <v>52</v>
      </c>
      <c r="C2259" s="270">
        <f>C$15</f>
        <v>0</v>
      </c>
      <c r="D2259" s="142"/>
      <c r="E2259" s="142"/>
      <c r="F2259" s="144"/>
      <c r="G2259" s="142"/>
      <c r="H2259" s="142"/>
      <c r="I2259" s="153"/>
      <c r="J2259" s="92">
        <f t="shared" si="357"/>
        <v>0</v>
      </c>
      <c r="K2259" s="97">
        <f>K$15</f>
        <v>0</v>
      </c>
      <c r="L2259" s="94">
        <f t="shared" si="358"/>
        <v>0</v>
      </c>
    </row>
    <row r="2260" spans="2:12" ht="15" x14ac:dyDescent="0.25">
      <c r="B2260" s="31" t="s">
        <v>53</v>
      </c>
      <c r="C2260" s="270">
        <f>C$16</f>
        <v>0</v>
      </c>
      <c r="D2260" s="142"/>
      <c r="E2260" s="142"/>
      <c r="F2260" s="144"/>
      <c r="G2260" s="142"/>
      <c r="H2260" s="142"/>
      <c r="I2260" s="153"/>
      <c r="J2260" s="92">
        <f t="shared" si="357"/>
        <v>0</v>
      </c>
      <c r="K2260" s="97">
        <f>K$16</f>
        <v>0</v>
      </c>
      <c r="L2260" s="94">
        <f t="shared" si="358"/>
        <v>0</v>
      </c>
    </row>
    <row r="2261" spans="2:12" ht="15" x14ac:dyDescent="0.25">
      <c r="B2261" s="31" t="s">
        <v>54</v>
      </c>
      <c r="C2261" s="270">
        <f>C$17</f>
        <v>0</v>
      </c>
      <c r="D2261" s="142"/>
      <c r="E2261" s="142"/>
      <c r="F2261" s="144"/>
      <c r="G2261" s="142"/>
      <c r="H2261" s="142"/>
      <c r="I2261" s="153"/>
      <c r="J2261" s="92">
        <f>IF(G2261&gt;0,(D2261*(F2261/G2261)),0)</f>
        <v>0</v>
      </c>
      <c r="K2261" s="93">
        <f>K$17</f>
        <v>0</v>
      </c>
      <c r="L2261" s="94">
        <f>IF(K2261&gt;0,((J2261/K2261)*I2261),0)</f>
        <v>0</v>
      </c>
    </row>
    <row r="2262" spans="2:12" ht="15" x14ac:dyDescent="0.25">
      <c r="B2262" s="31" t="s">
        <v>55</v>
      </c>
      <c r="C2262" s="270">
        <f>C$18</f>
        <v>0</v>
      </c>
      <c r="D2262" s="142"/>
      <c r="E2262" s="142"/>
      <c r="F2262" s="144"/>
      <c r="G2262" s="142"/>
      <c r="H2262" s="142"/>
      <c r="I2262" s="153"/>
      <c r="J2262" s="92">
        <f t="shared" ref="J2262:J2273" si="359">IF(G2262&gt;0,(D2262*(F2262/G2262)),0)</f>
        <v>0</v>
      </c>
      <c r="K2262" s="97">
        <f>K$18</f>
        <v>0</v>
      </c>
      <c r="L2262" s="94">
        <f t="shared" ref="L2262:L2273" si="360">IF(K2262&gt;0,((J2262/K2262)*I2262),0)</f>
        <v>0</v>
      </c>
    </row>
    <row r="2263" spans="2:12" ht="15" x14ac:dyDescent="0.25">
      <c r="B2263" s="31" t="s">
        <v>56</v>
      </c>
      <c r="C2263" s="270">
        <f>C$19</f>
        <v>0</v>
      </c>
      <c r="D2263" s="142"/>
      <c r="E2263" s="142"/>
      <c r="F2263" s="144"/>
      <c r="G2263" s="142"/>
      <c r="H2263" s="142"/>
      <c r="I2263" s="153"/>
      <c r="J2263" s="92">
        <f t="shared" si="359"/>
        <v>0</v>
      </c>
      <c r="K2263" s="97">
        <f>K$19</f>
        <v>0</v>
      </c>
      <c r="L2263" s="94">
        <f t="shared" si="360"/>
        <v>0</v>
      </c>
    </row>
    <row r="2264" spans="2:12" ht="15" x14ac:dyDescent="0.25">
      <c r="B2264" s="31" t="s">
        <v>57</v>
      </c>
      <c r="C2264" s="270">
        <f>C$20</f>
        <v>0</v>
      </c>
      <c r="D2264" s="142"/>
      <c r="E2264" s="142"/>
      <c r="F2264" s="144"/>
      <c r="G2264" s="142"/>
      <c r="H2264" s="142"/>
      <c r="I2264" s="153"/>
      <c r="J2264" s="92">
        <f t="shared" si="359"/>
        <v>0</v>
      </c>
      <c r="K2264" s="93">
        <f>K$20</f>
        <v>0</v>
      </c>
      <c r="L2264" s="94">
        <f t="shared" si="360"/>
        <v>0</v>
      </c>
    </row>
    <row r="2265" spans="2:12" ht="15" x14ac:dyDescent="0.25">
      <c r="B2265" s="31" t="s">
        <v>58</v>
      </c>
      <c r="C2265" s="270">
        <f>C$21</f>
        <v>0</v>
      </c>
      <c r="D2265" s="142"/>
      <c r="E2265" s="142"/>
      <c r="F2265" s="144"/>
      <c r="G2265" s="142"/>
      <c r="H2265" s="142"/>
      <c r="I2265" s="153"/>
      <c r="J2265" s="92">
        <f t="shared" si="359"/>
        <v>0</v>
      </c>
      <c r="K2265" s="97">
        <f>K$21</f>
        <v>0</v>
      </c>
      <c r="L2265" s="94">
        <f t="shared" si="360"/>
        <v>0</v>
      </c>
    </row>
    <row r="2266" spans="2:12" ht="15" x14ac:dyDescent="0.25">
      <c r="B2266" s="31" t="s">
        <v>59</v>
      </c>
      <c r="C2266" s="270">
        <f>C$22</f>
        <v>0</v>
      </c>
      <c r="D2266" s="142"/>
      <c r="E2266" s="142"/>
      <c r="F2266" s="144"/>
      <c r="G2266" s="142"/>
      <c r="H2266" s="142"/>
      <c r="I2266" s="153"/>
      <c r="J2266" s="92">
        <f t="shared" si="359"/>
        <v>0</v>
      </c>
      <c r="K2266" s="97">
        <f>K$22</f>
        <v>0</v>
      </c>
      <c r="L2266" s="94">
        <f t="shared" si="360"/>
        <v>0</v>
      </c>
    </row>
    <row r="2267" spans="2:12" ht="15" x14ac:dyDescent="0.25">
      <c r="B2267" s="31" t="s">
        <v>60</v>
      </c>
      <c r="C2267" s="270">
        <f>C$23</f>
        <v>0</v>
      </c>
      <c r="D2267" s="142"/>
      <c r="E2267" s="142"/>
      <c r="F2267" s="144"/>
      <c r="G2267" s="142"/>
      <c r="H2267" s="142"/>
      <c r="I2267" s="153"/>
      <c r="J2267" s="92">
        <f t="shared" si="359"/>
        <v>0</v>
      </c>
      <c r="K2267" s="93">
        <f>K$23</f>
        <v>0</v>
      </c>
      <c r="L2267" s="94">
        <f t="shared" si="360"/>
        <v>0</v>
      </c>
    </row>
    <row r="2268" spans="2:12" ht="15" x14ac:dyDescent="0.25">
      <c r="B2268" s="31" t="s">
        <v>61</v>
      </c>
      <c r="C2268" s="270">
        <f>C$24</f>
        <v>0</v>
      </c>
      <c r="D2268" s="142"/>
      <c r="E2268" s="142"/>
      <c r="F2268" s="144"/>
      <c r="G2268" s="142"/>
      <c r="H2268" s="142"/>
      <c r="I2268" s="153"/>
      <c r="J2268" s="92">
        <f t="shared" si="359"/>
        <v>0</v>
      </c>
      <c r="K2268" s="97">
        <f>K$24</f>
        <v>0</v>
      </c>
      <c r="L2268" s="94">
        <f t="shared" si="360"/>
        <v>0</v>
      </c>
    </row>
    <row r="2269" spans="2:12" ht="15" x14ac:dyDescent="0.25">
      <c r="B2269" s="31" t="s">
        <v>62</v>
      </c>
      <c r="C2269" s="270">
        <f>C$25</f>
        <v>0</v>
      </c>
      <c r="D2269" s="142"/>
      <c r="E2269" s="142"/>
      <c r="F2269" s="144"/>
      <c r="G2269" s="142"/>
      <c r="H2269" s="142"/>
      <c r="I2269" s="153"/>
      <c r="J2269" s="92">
        <f t="shared" si="359"/>
        <v>0</v>
      </c>
      <c r="K2269" s="97">
        <f>K$25</f>
        <v>0</v>
      </c>
      <c r="L2269" s="94">
        <f t="shared" si="360"/>
        <v>0</v>
      </c>
    </row>
    <row r="2270" spans="2:12" ht="15" x14ac:dyDescent="0.25">
      <c r="B2270" s="31" t="s">
        <v>63</v>
      </c>
      <c r="C2270" s="270">
        <f>C$26</f>
        <v>0</v>
      </c>
      <c r="D2270" s="142"/>
      <c r="E2270" s="142"/>
      <c r="F2270" s="144"/>
      <c r="G2270" s="142"/>
      <c r="H2270" s="142"/>
      <c r="I2270" s="153"/>
      <c r="J2270" s="92">
        <f t="shared" si="359"/>
        <v>0</v>
      </c>
      <c r="K2270" s="93">
        <f>K$26</f>
        <v>0</v>
      </c>
      <c r="L2270" s="94">
        <f t="shared" si="360"/>
        <v>0</v>
      </c>
    </row>
    <row r="2271" spans="2:12" ht="15" x14ac:dyDescent="0.25">
      <c r="B2271" s="31" t="s">
        <v>64</v>
      </c>
      <c r="C2271" s="270">
        <f>C$27</f>
        <v>0</v>
      </c>
      <c r="D2271" s="142"/>
      <c r="E2271" s="142"/>
      <c r="F2271" s="144"/>
      <c r="G2271" s="142"/>
      <c r="H2271" s="142"/>
      <c r="I2271" s="153"/>
      <c r="J2271" s="92">
        <f t="shared" si="359"/>
        <v>0</v>
      </c>
      <c r="K2271" s="97">
        <f>K$27</f>
        <v>0</v>
      </c>
      <c r="L2271" s="94">
        <f t="shared" si="360"/>
        <v>0</v>
      </c>
    </row>
    <row r="2272" spans="2:12" ht="15" x14ac:dyDescent="0.25">
      <c r="B2272" s="31" t="s">
        <v>65</v>
      </c>
      <c r="C2272" s="270">
        <f>C$28</f>
        <v>0</v>
      </c>
      <c r="D2272" s="142"/>
      <c r="E2272" s="142"/>
      <c r="F2272" s="144"/>
      <c r="G2272" s="142"/>
      <c r="H2272" s="142"/>
      <c r="I2272" s="153"/>
      <c r="J2272" s="92">
        <f t="shared" si="359"/>
        <v>0</v>
      </c>
      <c r="K2272" s="97">
        <f>K$28</f>
        <v>0</v>
      </c>
      <c r="L2272" s="94">
        <f t="shared" si="360"/>
        <v>0</v>
      </c>
    </row>
    <row r="2273" spans="2:12" ht="15" x14ac:dyDescent="0.25">
      <c r="B2273" s="31" t="s">
        <v>66</v>
      </c>
      <c r="C2273" s="270">
        <f>C$29</f>
        <v>0</v>
      </c>
      <c r="D2273" s="142"/>
      <c r="E2273" s="142"/>
      <c r="F2273" s="144"/>
      <c r="G2273" s="142"/>
      <c r="H2273" s="142"/>
      <c r="I2273" s="153"/>
      <c r="J2273" s="92">
        <f t="shared" si="359"/>
        <v>0</v>
      </c>
      <c r="K2273" s="93">
        <f>K$29</f>
        <v>0</v>
      </c>
      <c r="L2273" s="94">
        <f t="shared" si="360"/>
        <v>0</v>
      </c>
    </row>
    <row r="2274" spans="2:12" ht="15" x14ac:dyDescent="0.25">
      <c r="B2274" s="31" t="s">
        <v>398</v>
      </c>
      <c r="C2274" s="270">
        <f>C$30</f>
        <v>0</v>
      </c>
      <c r="D2274" s="142"/>
      <c r="E2274" s="142"/>
      <c r="F2274" s="144"/>
      <c r="G2274" s="142"/>
      <c r="H2274" s="142"/>
      <c r="I2274" s="153"/>
      <c r="J2274" s="92">
        <f>IF(G2274&gt;0,(D2274*(F2274/G2274)),0)</f>
        <v>0</v>
      </c>
      <c r="K2274" s="97">
        <f>K$30</f>
        <v>0</v>
      </c>
      <c r="L2274" s="94">
        <f>IF(K2274&gt;0,((J2274/K2274)*I2274),0)</f>
        <v>0</v>
      </c>
    </row>
    <row r="2275" spans="2:12" ht="15" x14ac:dyDescent="0.25">
      <c r="B2275" s="31" t="s">
        <v>399</v>
      </c>
      <c r="C2275" s="270">
        <f>C$31</f>
        <v>0</v>
      </c>
      <c r="D2275" s="142"/>
      <c r="E2275" s="142"/>
      <c r="F2275" s="144"/>
      <c r="G2275" s="142"/>
      <c r="H2275" s="142"/>
      <c r="I2275" s="153"/>
      <c r="J2275" s="92">
        <f t="shared" ref="J2275:J2285" si="361">IF(G2275&gt;0,(D2275*(F2275/G2275)),0)</f>
        <v>0</v>
      </c>
      <c r="K2275" s="97">
        <f>K$31</f>
        <v>0</v>
      </c>
      <c r="L2275" s="94">
        <f t="shared" ref="L2275:L2285" si="362">IF(K2275&gt;0,((J2275/K2275)*I2275),0)</f>
        <v>0</v>
      </c>
    </row>
    <row r="2276" spans="2:12" ht="15" x14ac:dyDescent="0.25">
      <c r="B2276" s="31" t="s">
        <v>400</v>
      </c>
      <c r="C2276" s="270">
        <f>C$32</f>
        <v>0</v>
      </c>
      <c r="D2276" s="142"/>
      <c r="E2276" s="142"/>
      <c r="F2276" s="144"/>
      <c r="G2276" s="142"/>
      <c r="H2276" s="142"/>
      <c r="I2276" s="153"/>
      <c r="J2276" s="92">
        <f t="shared" si="361"/>
        <v>0</v>
      </c>
      <c r="K2276" s="93">
        <f>K$32</f>
        <v>0</v>
      </c>
      <c r="L2276" s="94">
        <f t="shared" si="362"/>
        <v>0</v>
      </c>
    </row>
    <row r="2277" spans="2:12" ht="15" x14ac:dyDescent="0.25">
      <c r="B2277" s="31" t="s">
        <v>401</v>
      </c>
      <c r="C2277" s="270">
        <f>C$33</f>
        <v>0</v>
      </c>
      <c r="D2277" s="142"/>
      <c r="E2277" s="142"/>
      <c r="F2277" s="144"/>
      <c r="G2277" s="142"/>
      <c r="H2277" s="142"/>
      <c r="I2277" s="153"/>
      <c r="J2277" s="92">
        <f t="shared" si="361"/>
        <v>0</v>
      </c>
      <c r="K2277" s="97">
        <f>K$33</f>
        <v>0</v>
      </c>
      <c r="L2277" s="94">
        <f t="shared" si="362"/>
        <v>0</v>
      </c>
    </row>
    <row r="2278" spans="2:12" ht="15" x14ac:dyDescent="0.25">
      <c r="B2278" s="31" t="s">
        <v>402</v>
      </c>
      <c r="C2278" s="270">
        <f>C$34</f>
        <v>0</v>
      </c>
      <c r="D2278" s="142"/>
      <c r="E2278" s="142"/>
      <c r="F2278" s="144"/>
      <c r="G2278" s="142"/>
      <c r="H2278" s="142"/>
      <c r="I2278" s="153"/>
      <c r="J2278" s="92">
        <f t="shared" si="361"/>
        <v>0</v>
      </c>
      <c r="K2278" s="97">
        <f>K$34</f>
        <v>0</v>
      </c>
      <c r="L2278" s="94">
        <f t="shared" si="362"/>
        <v>0</v>
      </c>
    </row>
    <row r="2279" spans="2:12" ht="15" x14ac:dyDescent="0.25">
      <c r="B2279" s="31" t="s">
        <v>403</v>
      </c>
      <c r="C2279" s="270">
        <f>C$35</f>
        <v>0</v>
      </c>
      <c r="D2279" s="142"/>
      <c r="E2279" s="142"/>
      <c r="F2279" s="144"/>
      <c r="G2279" s="142"/>
      <c r="H2279" s="142"/>
      <c r="I2279" s="153"/>
      <c r="J2279" s="92">
        <f t="shared" si="361"/>
        <v>0</v>
      </c>
      <c r="K2279" s="93">
        <f>K$35</f>
        <v>0</v>
      </c>
      <c r="L2279" s="94">
        <f t="shared" si="362"/>
        <v>0</v>
      </c>
    </row>
    <row r="2280" spans="2:12" ht="15" x14ac:dyDescent="0.25">
      <c r="B2280" s="31" t="s">
        <v>404</v>
      </c>
      <c r="C2280" s="270">
        <f>C$36</f>
        <v>0</v>
      </c>
      <c r="D2280" s="142"/>
      <c r="E2280" s="142"/>
      <c r="F2280" s="144"/>
      <c r="G2280" s="142"/>
      <c r="H2280" s="142"/>
      <c r="I2280" s="153"/>
      <c r="J2280" s="92">
        <f t="shared" si="361"/>
        <v>0</v>
      </c>
      <c r="K2280" s="97">
        <f>K$36</f>
        <v>0</v>
      </c>
      <c r="L2280" s="94">
        <f t="shared" si="362"/>
        <v>0</v>
      </c>
    </row>
    <row r="2281" spans="2:12" ht="15" x14ac:dyDescent="0.25">
      <c r="B2281" s="31" t="s">
        <v>405</v>
      </c>
      <c r="C2281" s="270">
        <f>C$37</f>
        <v>0</v>
      </c>
      <c r="D2281" s="142"/>
      <c r="E2281" s="142"/>
      <c r="F2281" s="144"/>
      <c r="G2281" s="142"/>
      <c r="H2281" s="142"/>
      <c r="I2281" s="153"/>
      <c r="J2281" s="92">
        <f t="shared" si="361"/>
        <v>0</v>
      </c>
      <c r="K2281" s="97">
        <f>K$37</f>
        <v>0</v>
      </c>
      <c r="L2281" s="94">
        <f t="shared" si="362"/>
        <v>0</v>
      </c>
    </row>
    <row r="2282" spans="2:12" ht="15" x14ac:dyDescent="0.25">
      <c r="B2282" s="31" t="s">
        <v>406</v>
      </c>
      <c r="C2282" s="270">
        <f>C$38</f>
        <v>0</v>
      </c>
      <c r="D2282" s="142"/>
      <c r="E2282" s="142"/>
      <c r="F2282" s="144"/>
      <c r="G2282" s="142"/>
      <c r="H2282" s="142"/>
      <c r="I2282" s="153"/>
      <c r="J2282" s="92">
        <f t="shared" si="361"/>
        <v>0</v>
      </c>
      <c r="K2282" s="93">
        <f>K$38</f>
        <v>0</v>
      </c>
      <c r="L2282" s="94">
        <f t="shared" si="362"/>
        <v>0</v>
      </c>
    </row>
    <row r="2283" spans="2:12" ht="15" x14ac:dyDescent="0.25">
      <c r="B2283" s="31" t="s">
        <v>407</v>
      </c>
      <c r="C2283" s="270">
        <f>C$39</f>
        <v>0</v>
      </c>
      <c r="D2283" s="142"/>
      <c r="E2283" s="142"/>
      <c r="F2283" s="144"/>
      <c r="G2283" s="142"/>
      <c r="H2283" s="142"/>
      <c r="I2283" s="153"/>
      <c r="J2283" s="92">
        <f t="shared" si="361"/>
        <v>0</v>
      </c>
      <c r="K2283" s="97">
        <f>K$39</f>
        <v>0</v>
      </c>
      <c r="L2283" s="94">
        <f t="shared" si="362"/>
        <v>0</v>
      </c>
    </row>
    <row r="2284" spans="2:12" ht="15" x14ac:dyDescent="0.25">
      <c r="B2284" s="31" t="s">
        <v>408</v>
      </c>
      <c r="C2284" s="270">
        <f>C$40</f>
        <v>0</v>
      </c>
      <c r="D2284" s="142"/>
      <c r="E2284" s="142"/>
      <c r="F2284" s="144"/>
      <c r="G2284" s="142"/>
      <c r="H2284" s="142"/>
      <c r="I2284" s="153"/>
      <c r="J2284" s="92">
        <f t="shared" si="361"/>
        <v>0</v>
      </c>
      <c r="K2284" s="97">
        <f>K$40</f>
        <v>0</v>
      </c>
      <c r="L2284" s="94">
        <f t="shared" si="362"/>
        <v>0</v>
      </c>
    </row>
    <row r="2285" spans="2:12" ht="15" x14ac:dyDescent="0.25">
      <c r="B2285" s="31" t="s">
        <v>409</v>
      </c>
      <c r="C2285" s="270">
        <f>C$41</f>
        <v>0</v>
      </c>
      <c r="D2285" s="142"/>
      <c r="E2285" s="142"/>
      <c r="F2285" s="144"/>
      <c r="G2285" s="142"/>
      <c r="H2285" s="142"/>
      <c r="I2285" s="153"/>
      <c r="J2285" s="92">
        <f t="shared" si="361"/>
        <v>0</v>
      </c>
      <c r="K2285" s="93">
        <f>K$41</f>
        <v>0</v>
      </c>
      <c r="L2285" s="94">
        <f t="shared" si="362"/>
        <v>0</v>
      </c>
    </row>
    <row r="2286" spans="2:12" ht="15" x14ac:dyDescent="0.25">
      <c r="B2286" s="31" t="s">
        <v>410</v>
      </c>
      <c r="C2286" s="270">
        <f>C$42</f>
        <v>0</v>
      </c>
      <c r="D2286" s="142"/>
      <c r="E2286" s="142"/>
      <c r="F2286" s="144"/>
      <c r="G2286" s="142"/>
      <c r="H2286" s="142"/>
      <c r="I2286" s="153"/>
      <c r="J2286" s="92">
        <f>IF(G2286&gt;0,(D2286*(F2286/G2286)),0)</f>
        <v>0</v>
      </c>
      <c r="K2286" s="97">
        <f>K$42</f>
        <v>0</v>
      </c>
      <c r="L2286" s="94">
        <f>IF(K2286&gt;0,((J2286/K2286)*I2286),0)</f>
        <v>0</v>
      </c>
    </row>
    <row r="2287" spans="2:12" ht="15" x14ac:dyDescent="0.25">
      <c r="B2287" s="31" t="s">
        <v>411</v>
      </c>
      <c r="C2287" s="270">
        <f>C$43</f>
        <v>0</v>
      </c>
      <c r="D2287" s="142"/>
      <c r="E2287" s="142"/>
      <c r="F2287" s="144"/>
      <c r="G2287" s="142"/>
      <c r="H2287" s="142"/>
      <c r="I2287" s="153"/>
      <c r="J2287" s="92">
        <f t="shared" ref="J2287:J2298" si="363">IF(G2287&gt;0,(D2287*(F2287/G2287)),0)</f>
        <v>0</v>
      </c>
      <c r="K2287" s="97">
        <f>K$43</f>
        <v>0</v>
      </c>
      <c r="L2287" s="94">
        <f t="shared" ref="L2287:L2298" si="364">IF(K2287&gt;0,((J2287/K2287)*I2287),0)</f>
        <v>0</v>
      </c>
    </row>
    <row r="2288" spans="2:12" ht="15" x14ac:dyDescent="0.25">
      <c r="B2288" s="31" t="s">
        <v>412</v>
      </c>
      <c r="C2288" s="270">
        <f>C$44</f>
        <v>0</v>
      </c>
      <c r="D2288" s="142"/>
      <c r="E2288" s="142"/>
      <c r="F2288" s="144"/>
      <c r="G2288" s="142"/>
      <c r="H2288" s="142"/>
      <c r="I2288" s="153"/>
      <c r="J2288" s="92">
        <f t="shared" si="363"/>
        <v>0</v>
      </c>
      <c r="K2288" s="93">
        <f>K$44</f>
        <v>0</v>
      </c>
      <c r="L2288" s="94">
        <f t="shared" si="364"/>
        <v>0</v>
      </c>
    </row>
    <row r="2289" spans="2:12" ht="15" x14ac:dyDescent="0.25">
      <c r="B2289" s="31" t="s">
        <v>413</v>
      </c>
      <c r="C2289" s="270">
        <f>C$45</f>
        <v>0</v>
      </c>
      <c r="D2289" s="142"/>
      <c r="E2289" s="142"/>
      <c r="F2289" s="144"/>
      <c r="G2289" s="142"/>
      <c r="H2289" s="142"/>
      <c r="I2289" s="153"/>
      <c r="J2289" s="92">
        <f t="shared" si="363"/>
        <v>0</v>
      </c>
      <c r="K2289" s="97">
        <f>K$45</f>
        <v>0</v>
      </c>
      <c r="L2289" s="94">
        <f t="shared" si="364"/>
        <v>0</v>
      </c>
    </row>
    <row r="2290" spans="2:12" ht="15" x14ac:dyDescent="0.25">
      <c r="B2290" s="31" t="s">
        <v>414</v>
      </c>
      <c r="C2290" s="270">
        <f>C$46</f>
        <v>0</v>
      </c>
      <c r="D2290" s="142"/>
      <c r="E2290" s="142"/>
      <c r="F2290" s="144"/>
      <c r="G2290" s="142"/>
      <c r="H2290" s="142"/>
      <c r="I2290" s="153"/>
      <c r="J2290" s="92">
        <f t="shared" si="363"/>
        <v>0</v>
      </c>
      <c r="K2290" s="97">
        <f>K$46</f>
        <v>0</v>
      </c>
      <c r="L2290" s="94">
        <f t="shared" si="364"/>
        <v>0</v>
      </c>
    </row>
    <row r="2291" spans="2:12" ht="15" x14ac:dyDescent="0.25">
      <c r="B2291" s="31" t="s">
        <v>415</v>
      </c>
      <c r="C2291" s="270">
        <f>C$47</f>
        <v>0</v>
      </c>
      <c r="D2291" s="142"/>
      <c r="E2291" s="142"/>
      <c r="F2291" s="144"/>
      <c r="G2291" s="142"/>
      <c r="H2291" s="142"/>
      <c r="I2291" s="153"/>
      <c r="J2291" s="92">
        <f t="shared" si="363"/>
        <v>0</v>
      </c>
      <c r="K2291" s="93">
        <f>K$47</f>
        <v>0</v>
      </c>
      <c r="L2291" s="94">
        <f t="shared" si="364"/>
        <v>0</v>
      </c>
    </row>
    <row r="2292" spans="2:12" ht="15" x14ac:dyDescent="0.25">
      <c r="B2292" s="31" t="s">
        <v>416</v>
      </c>
      <c r="C2292" s="270">
        <f>C$48</f>
        <v>0</v>
      </c>
      <c r="D2292" s="142"/>
      <c r="E2292" s="142"/>
      <c r="F2292" s="144"/>
      <c r="G2292" s="142"/>
      <c r="H2292" s="142"/>
      <c r="I2292" s="153"/>
      <c r="J2292" s="92">
        <f t="shared" si="363"/>
        <v>0</v>
      </c>
      <c r="K2292" s="97">
        <f>K$48</f>
        <v>0</v>
      </c>
      <c r="L2292" s="94">
        <f t="shared" si="364"/>
        <v>0</v>
      </c>
    </row>
    <row r="2293" spans="2:12" ht="15" x14ac:dyDescent="0.25">
      <c r="B2293" s="31" t="s">
        <v>417</v>
      </c>
      <c r="C2293" s="270">
        <f>C$49</f>
        <v>0</v>
      </c>
      <c r="D2293" s="142"/>
      <c r="E2293" s="142"/>
      <c r="F2293" s="144"/>
      <c r="G2293" s="142"/>
      <c r="H2293" s="142"/>
      <c r="I2293" s="153"/>
      <c r="J2293" s="92">
        <f t="shared" si="363"/>
        <v>0</v>
      </c>
      <c r="K2293" s="97">
        <f>K$49</f>
        <v>0</v>
      </c>
      <c r="L2293" s="94">
        <f t="shared" si="364"/>
        <v>0</v>
      </c>
    </row>
    <row r="2294" spans="2:12" ht="15" x14ac:dyDescent="0.25">
      <c r="B2294" s="31" t="s">
        <v>418</v>
      </c>
      <c r="C2294" s="270">
        <f>C$50</f>
        <v>0</v>
      </c>
      <c r="D2294" s="142"/>
      <c r="E2294" s="142"/>
      <c r="F2294" s="144"/>
      <c r="G2294" s="142"/>
      <c r="H2294" s="142"/>
      <c r="I2294" s="153"/>
      <c r="J2294" s="92">
        <f t="shared" si="363"/>
        <v>0</v>
      </c>
      <c r="K2294" s="93">
        <f>K$50</f>
        <v>0</v>
      </c>
      <c r="L2294" s="94">
        <f t="shared" si="364"/>
        <v>0</v>
      </c>
    </row>
    <row r="2295" spans="2:12" ht="15" x14ac:dyDescent="0.25">
      <c r="B2295" s="31" t="s">
        <v>419</v>
      </c>
      <c r="C2295" s="270">
        <f>C$51</f>
        <v>0</v>
      </c>
      <c r="D2295" s="142"/>
      <c r="E2295" s="142"/>
      <c r="F2295" s="144"/>
      <c r="G2295" s="142"/>
      <c r="H2295" s="142"/>
      <c r="I2295" s="153"/>
      <c r="J2295" s="92">
        <f t="shared" si="363"/>
        <v>0</v>
      </c>
      <c r="K2295" s="97">
        <f>K$51</f>
        <v>0</v>
      </c>
      <c r="L2295" s="94">
        <f t="shared" si="364"/>
        <v>0</v>
      </c>
    </row>
    <row r="2296" spans="2:12" ht="15" x14ac:dyDescent="0.25">
      <c r="B2296" s="31" t="s">
        <v>420</v>
      </c>
      <c r="C2296" s="270">
        <f>C$52</f>
        <v>0</v>
      </c>
      <c r="D2296" s="142"/>
      <c r="E2296" s="142"/>
      <c r="F2296" s="144"/>
      <c r="G2296" s="142"/>
      <c r="H2296" s="142"/>
      <c r="I2296" s="153"/>
      <c r="J2296" s="92">
        <f t="shared" si="363"/>
        <v>0</v>
      </c>
      <c r="K2296" s="97">
        <f>K$52</f>
        <v>0</v>
      </c>
      <c r="L2296" s="94">
        <f t="shared" si="364"/>
        <v>0</v>
      </c>
    </row>
    <row r="2297" spans="2:12" ht="15" x14ac:dyDescent="0.25">
      <c r="B2297" s="31" t="s">
        <v>421</v>
      </c>
      <c r="C2297" s="270">
        <f>C$53</f>
        <v>0</v>
      </c>
      <c r="D2297" s="142"/>
      <c r="E2297" s="142"/>
      <c r="F2297" s="144"/>
      <c r="G2297" s="142"/>
      <c r="H2297" s="142"/>
      <c r="I2297" s="153"/>
      <c r="J2297" s="92">
        <f t="shared" si="363"/>
        <v>0</v>
      </c>
      <c r="K2297" s="93">
        <f>K$53</f>
        <v>0</v>
      </c>
      <c r="L2297" s="94">
        <f t="shared" si="364"/>
        <v>0</v>
      </c>
    </row>
    <row r="2298" spans="2:12" ht="15" x14ac:dyDescent="0.25">
      <c r="B2298" s="31" t="s">
        <v>422</v>
      </c>
      <c r="C2298" s="270">
        <f>C$54</f>
        <v>0</v>
      </c>
      <c r="D2298" s="142"/>
      <c r="E2298" s="142"/>
      <c r="F2298" s="144"/>
      <c r="G2298" s="142"/>
      <c r="H2298" s="142"/>
      <c r="I2298" s="153"/>
      <c r="J2298" s="92">
        <f t="shared" si="363"/>
        <v>0</v>
      </c>
      <c r="K2298" s="97">
        <f>K$54</f>
        <v>0</v>
      </c>
      <c r="L2298" s="94">
        <f t="shared" si="364"/>
        <v>0</v>
      </c>
    </row>
    <row r="2299" spans="2:12" ht="15" x14ac:dyDescent="0.25">
      <c r="B2299" s="31" t="s">
        <v>423</v>
      </c>
      <c r="C2299" s="270">
        <f>C$55</f>
        <v>0</v>
      </c>
      <c r="D2299" s="142"/>
      <c r="E2299" s="142"/>
      <c r="F2299" s="144"/>
      <c r="G2299" s="142"/>
      <c r="H2299" s="142"/>
      <c r="I2299" s="153"/>
      <c r="J2299" s="92">
        <f>IF(G2299&gt;0,(D2299*(F2299/G2299)),0)</f>
        <v>0</v>
      </c>
      <c r="K2299" s="97">
        <f>K$55</f>
        <v>0</v>
      </c>
      <c r="L2299" s="94">
        <f>IF(K2299&gt;0,((J2299/K2299)*I2299),0)</f>
        <v>0</v>
      </c>
    </row>
    <row r="2300" spans="2:12" ht="15" x14ac:dyDescent="0.25">
      <c r="B2300" s="31" t="s">
        <v>424</v>
      </c>
      <c r="C2300" s="270">
        <f>C$56</f>
        <v>0</v>
      </c>
      <c r="D2300" s="142"/>
      <c r="E2300" s="142"/>
      <c r="F2300" s="144"/>
      <c r="G2300" s="142"/>
      <c r="H2300" s="142"/>
      <c r="I2300" s="153"/>
      <c r="J2300" s="92">
        <f t="shared" ref="J2300:J2310" si="365">IF(G2300&gt;0,(D2300*(F2300/G2300)),0)</f>
        <v>0</v>
      </c>
      <c r="K2300" s="93">
        <f>K$56</f>
        <v>0</v>
      </c>
      <c r="L2300" s="94">
        <f t="shared" ref="L2300:L2310" si="366">IF(K2300&gt;0,((J2300/K2300)*I2300),0)</f>
        <v>0</v>
      </c>
    </row>
    <row r="2301" spans="2:12" ht="15" x14ac:dyDescent="0.25">
      <c r="B2301" s="31" t="s">
        <v>425</v>
      </c>
      <c r="C2301" s="270">
        <f>C$57</f>
        <v>0</v>
      </c>
      <c r="D2301" s="142"/>
      <c r="E2301" s="142"/>
      <c r="F2301" s="144"/>
      <c r="G2301" s="142"/>
      <c r="H2301" s="142"/>
      <c r="I2301" s="153"/>
      <c r="J2301" s="92">
        <f t="shared" si="365"/>
        <v>0</v>
      </c>
      <c r="K2301" s="97">
        <f>K$57</f>
        <v>0</v>
      </c>
      <c r="L2301" s="94">
        <f t="shared" si="366"/>
        <v>0</v>
      </c>
    </row>
    <row r="2302" spans="2:12" ht="15" x14ac:dyDescent="0.25">
      <c r="B2302" s="31" t="s">
        <v>426</v>
      </c>
      <c r="C2302" s="270">
        <f>C$58</f>
        <v>0</v>
      </c>
      <c r="D2302" s="142"/>
      <c r="E2302" s="142"/>
      <c r="F2302" s="144"/>
      <c r="G2302" s="142"/>
      <c r="H2302" s="142"/>
      <c r="I2302" s="153"/>
      <c r="J2302" s="92">
        <f t="shared" si="365"/>
        <v>0</v>
      </c>
      <c r="K2302" s="97">
        <f>K$58</f>
        <v>0</v>
      </c>
      <c r="L2302" s="94">
        <f t="shared" si="366"/>
        <v>0</v>
      </c>
    </row>
    <row r="2303" spans="2:12" ht="15" x14ac:dyDescent="0.25">
      <c r="B2303" s="31" t="s">
        <v>427</v>
      </c>
      <c r="C2303" s="270">
        <f>C$59</f>
        <v>0</v>
      </c>
      <c r="D2303" s="142"/>
      <c r="E2303" s="142"/>
      <c r="F2303" s="144"/>
      <c r="G2303" s="142"/>
      <c r="H2303" s="142"/>
      <c r="I2303" s="153"/>
      <c r="J2303" s="92">
        <f t="shared" si="365"/>
        <v>0</v>
      </c>
      <c r="K2303" s="93">
        <f>K$59</f>
        <v>0</v>
      </c>
      <c r="L2303" s="94">
        <f t="shared" si="366"/>
        <v>0</v>
      </c>
    </row>
    <row r="2304" spans="2:12" ht="15" x14ac:dyDescent="0.25">
      <c r="B2304" s="31" t="s">
        <v>428</v>
      </c>
      <c r="C2304" s="270">
        <f>C$60</f>
        <v>0</v>
      </c>
      <c r="D2304" s="142"/>
      <c r="E2304" s="142"/>
      <c r="F2304" s="144"/>
      <c r="G2304" s="142"/>
      <c r="H2304" s="142"/>
      <c r="I2304" s="153"/>
      <c r="J2304" s="92">
        <f t="shared" si="365"/>
        <v>0</v>
      </c>
      <c r="K2304" s="97">
        <f>K$60</f>
        <v>0</v>
      </c>
      <c r="L2304" s="94">
        <f t="shared" si="366"/>
        <v>0</v>
      </c>
    </row>
    <row r="2305" spans="2:12" ht="15" x14ac:dyDescent="0.25">
      <c r="B2305" s="31" t="s">
        <v>429</v>
      </c>
      <c r="C2305" s="270">
        <f>C$61</f>
        <v>0</v>
      </c>
      <c r="D2305" s="142"/>
      <c r="E2305" s="142"/>
      <c r="F2305" s="144"/>
      <c r="G2305" s="142"/>
      <c r="H2305" s="142"/>
      <c r="I2305" s="153"/>
      <c r="J2305" s="92">
        <f t="shared" si="365"/>
        <v>0</v>
      </c>
      <c r="K2305" s="97">
        <f>K$61</f>
        <v>0</v>
      </c>
      <c r="L2305" s="94">
        <f t="shared" si="366"/>
        <v>0</v>
      </c>
    </row>
    <row r="2306" spans="2:12" ht="15" x14ac:dyDescent="0.25">
      <c r="B2306" s="31" t="s">
        <v>430</v>
      </c>
      <c r="C2306" s="270">
        <f>C$62</f>
        <v>0</v>
      </c>
      <c r="D2306" s="142"/>
      <c r="E2306" s="142"/>
      <c r="F2306" s="144"/>
      <c r="G2306" s="142"/>
      <c r="H2306" s="142"/>
      <c r="I2306" s="153"/>
      <c r="J2306" s="92">
        <f t="shared" si="365"/>
        <v>0</v>
      </c>
      <c r="K2306" s="93">
        <f>K$62</f>
        <v>0</v>
      </c>
      <c r="L2306" s="94">
        <f t="shared" si="366"/>
        <v>0</v>
      </c>
    </row>
    <row r="2307" spans="2:12" ht="15" x14ac:dyDescent="0.25">
      <c r="B2307" s="31" t="s">
        <v>431</v>
      </c>
      <c r="C2307" s="270">
        <f>C$63</f>
        <v>0</v>
      </c>
      <c r="D2307" s="142"/>
      <c r="E2307" s="142"/>
      <c r="F2307" s="144"/>
      <c r="G2307" s="142"/>
      <c r="H2307" s="142"/>
      <c r="I2307" s="153"/>
      <c r="J2307" s="92">
        <f t="shared" si="365"/>
        <v>0</v>
      </c>
      <c r="K2307" s="97">
        <f>K$63</f>
        <v>0</v>
      </c>
      <c r="L2307" s="94">
        <f t="shared" si="366"/>
        <v>0</v>
      </c>
    </row>
    <row r="2308" spans="2:12" ht="15" x14ac:dyDescent="0.25">
      <c r="B2308" s="31" t="s">
        <v>432</v>
      </c>
      <c r="C2308" s="270">
        <f>C$64</f>
        <v>0</v>
      </c>
      <c r="D2308" s="142"/>
      <c r="E2308" s="142"/>
      <c r="F2308" s="144"/>
      <c r="G2308" s="142"/>
      <c r="H2308" s="142"/>
      <c r="I2308" s="153"/>
      <c r="J2308" s="92">
        <f t="shared" si="365"/>
        <v>0</v>
      </c>
      <c r="K2308" s="97">
        <f>K$64</f>
        <v>0</v>
      </c>
      <c r="L2308" s="94">
        <f t="shared" si="366"/>
        <v>0</v>
      </c>
    </row>
    <row r="2309" spans="2:12" ht="15" x14ac:dyDescent="0.25">
      <c r="B2309" s="31" t="s">
        <v>433</v>
      </c>
      <c r="C2309" s="270">
        <f>C$65</f>
        <v>0</v>
      </c>
      <c r="D2309" s="142"/>
      <c r="E2309" s="142"/>
      <c r="F2309" s="144"/>
      <c r="G2309" s="142"/>
      <c r="H2309" s="142"/>
      <c r="I2309" s="153"/>
      <c r="J2309" s="92">
        <f t="shared" si="365"/>
        <v>0</v>
      </c>
      <c r="K2309" s="93">
        <f>K$65</f>
        <v>0</v>
      </c>
      <c r="L2309" s="94">
        <f t="shared" si="366"/>
        <v>0</v>
      </c>
    </row>
    <row r="2310" spans="2:12" ht="15" x14ac:dyDescent="0.25">
      <c r="B2310" s="31" t="s">
        <v>434</v>
      </c>
      <c r="C2310" s="270">
        <f>C$66</f>
        <v>0</v>
      </c>
      <c r="D2310" s="142"/>
      <c r="E2310" s="142"/>
      <c r="F2310" s="144"/>
      <c r="G2310" s="142"/>
      <c r="H2310" s="142"/>
      <c r="I2310" s="153"/>
      <c r="J2310" s="92">
        <f t="shared" si="365"/>
        <v>0</v>
      </c>
      <c r="K2310" s="97">
        <f>K$66</f>
        <v>0</v>
      </c>
      <c r="L2310" s="94">
        <f t="shared" si="366"/>
        <v>0</v>
      </c>
    </row>
    <row r="2311" spans="2:12" ht="15" x14ac:dyDescent="0.25">
      <c r="B2311" s="31" t="s">
        <v>593</v>
      </c>
      <c r="C2311" s="270">
        <f>C$67</f>
        <v>0</v>
      </c>
      <c r="D2311" s="142"/>
      <c r="E2311" s="142"/>
      <c r="F2311" s="144"/>
      <c r="G2311" s="142"/>
      <c r="H2311" s="142"/>
      <c r="I2311" s="153"/>
      <c r="J2311" s="92">
        <f>IF(G2311&gt;0,(D2311*(F2311/G2311)),0)</f>
        <v>0</v>
      </c>
      <c r="K2311" s="97">
        <f>K$67</f>
        <v>0</v>
      </c>
      <c r="L2311" s="94">
        <f>IF(K2311&gt;0,((J2311/K2311)*I2311),0)</f>
        <v>0</v>
      </c>
    </row>
    <row r="2312" spans="2:12" ht="15" x14ac:dyDescent="0.25">
      <c r="B2312" s="31" t="s">
        <v>594</v>
      </c>
      <c r="C2312" s="270">
        <f>C$68</f>
        <v>0</v>
      </c>
      <c r="D2312" s="142"/>
      <c r="E2312" s="142"/>
      <c r="F2312" s="144"/>
      <c r="G2312" s="142"/>
      <c r="H2312" s="142"/>
      <c r="I2312" s="153"/>
      <c r="J2312" s="92">
        <f t="shared" ref="J2312:J2323" si="367">IF(G2312&gt;0,(D2312*(F2312/G2312)),0)</f>
        <v>0</v>
      </c>
      <c r="K2312" s="93">
        <f>K$68</f>
        <v>0</v>
      </c>
      <c r="L2312" s="94">
        <f t="shared" ref="L2312:L2323" si="368">IF(K2312&gt;0,((J2312/K2312)*I2312),0)</f>
        <v>0</v>
      </c>
    </row>
    <row r="2313" spans="2:12" ht="15" x14ac:dyDescent="0.25">
      <c r="B2313" s="31" t="s">
        <v>595</v>
      </c>
      <c r="C2313" s="270">
        <f>C$69</f>
        <v>0</v>
      </c>
      <c r="D2313" s="142"/>
      <c r="E2313" s="142"/>
      <c r="F2313" s="144"/>
      <c r="G2313" s="142"/>
      <c r="H2313" s="142"/>
      <c r="I2313" s="153"/>
      <c r="J2313" s="92">
        <f t="shared" si="367"/>
        <v>0</v>
      </c>
      <c r="K2313" s="97">
        <f>K$69</f>
        <v>0</v>
      </c>
      <c r="L2313" s="94">
        <f t="shared" si="368"/>
        <v>0</v>
      </c>
    </row>
    <row r="2314" spans="2:12" ht="15" x14ac:dyDescent="0.25">
      <c r="B2314" s="31" t="s">
        <v>596</v>
      </c>
      <c r="C2314" s="270">
        <f>C$70</f>
        <v>0</v>
      </c>
      <c r="D2314" s="142"/>
      <c r="E2314" s="142"/>
      <c r="F2314" s="144"/>
      <c r="G2314" s="142"/>
      <c r="H2314" s="142"/>
      <c r="I2314" s="153"/>
      <c r="J2314" s="92">
        <f t="shared" si="367"/>
        <v>0</v>
      </c>
      <c r="K2314" s="97">
        <f>K$70</f>
        <v>0</v>
      </c>
      <c r="L2314" s="94">
        <f t="shared" si="368"/>
        <v>0</v>
      </c>
    </row>
    <row r="2315" spans="2:12" ht="15" x14ac:dyDescent="0.25">
      <c r="B2315" s="31" t="s">
        <v>597</v>
      </c>
      <c r="C2315" s="270">
        <f>C$71</f>
        <v>0</v>
      </c>
      <c r="D2315" s="142"/>
      <c r="E2315" s="142"/>
      <c r="F2315" s="144"/>
      <c r="G2315" s="142"/>
      <c r="H2315" s="142"/>
      <c r="I2315" s="153"/>
      <c r="J2315" s="92">
        <f t="shared" si="367"/>
        <v>0</v>
      </c>
      <c r="K2315" s="93">
        <f>K$71</f>
        <v>0</v>
      </c>
      <c r="L2315" s="94">
        <f t="shared" si="368"/>
        <v>0</v>
      </c>
    </row>
    <row r="2316" spans="2:12" ht="15" x14ac:dyDescent="0.25">
      <c r="B2316" s="31" t="s">
        <v>598</v>
      </c>
      <c r="C2316" s="270">
        <f>C$72</f>
        <v>0</v>
      </c>
      <c r="D2316" s="142"/>
      <c r="E2316" s="142"/>
      <c r="F2316" s="144"/>
      <c r="G2316" s="142"/>
      <c r="H2316" s="142"/>
      <c r="I2316" s="153"/>
      <c r="J2316" s="92">
        <f t="shared" si="367"/>
        <v>0</v>
      </c>
      <c r="K2316" s="97">
        <f>K$72</f>
        <v>0</v>
      </c>
      <c r="L2316" s="94">
        <f t="shared" si="368"/>
        <v>0</v>
      </c>
    </row>
    <row r="2317" spans="2:12" ht="15" x14ac:dyDescent="0.25">
      <c r="B2317" s="31" t="s">
        <v>599</v>
      </c>
      <c r="C2317" s="270">
        <f>C$73</f>
        <v>0</v>
      </c>
      <c r="D2317" s="142"/>
      <c r="E2317" s="142"/>
      <c r="F2317" s="144"/>
      <c r="G2317" s="142"/>
      <c r="H2317" s="142"/>
      <c r="I2317" s="153"/>
      <c r="J2317" s="92">
        <f t="shared" si="367"/>
        <v>0</v>
      </c>
      <c r="K2317" s="97">
        <f>K$73</f>
        <v>0</v>
      </c>
      <c r="L2317" s="94">
        <f t="shared" si="368"/>
        <v>0</v>
      </c>
    </row>
    <row r="2318" spans="2:12" ht="15" x14ac:dyDescent="0.25">
      <c r="B2318" s="31" t="s">
        <v>454</v>
      </c>
      <c r="C2318" s="270">
        <f>C$74</f>
        <v>0</v>
      </c>
      <c r="D2318" s="142"/>
      <c r="E2318" s="142"/>
      <c r="F2318" s="144"/>
      <c r="G2318" s="142"/>
      <c r="H2318" s="142"/>
      <c r="I2318" s="153"/>
      <c r="J2318" s="92">
        <f t="shared" si="367"/>
        <v>0</v>
      </c>
      <c r="K2318" s="93">
        <f>K$74</f>
        <v>0</v>
      </c>
      <c r="L2318" s="94">
        <f t="shared" si="368"/>
        <v>0</v>
      </c>
    </row>
    <row r="2319" spans="2:12" ht="15" x14ac:dyDescent="0.25">
      <c r="B2319" s="31" t="s">
        <v>455</v>
      </c>
      <c r="C2319" s="270">
        <f>C$75</f>
        <v>0</v>
      </c>
      <c r="D2319" s="142"/>
      <c r="E2319" s="142"/>
      <c r="F2319" s="144"/>
      <c r="G2319" s="142"/>
      <c r="H2319" s="142"/>
      <c r="I2319" s="153"/>
      <c r="J2319" s="92">
        <f t="shared" si="367"/>
        <v>0</v>
      </c>
      <c r="K2319" s="97">
        <f>K$75</f>
        <v>0</v>
      </c>
      <c r="L2319" s="94">
        <f t="shared" si="368"/>
        <v>0</v>
      </c>
    </row>
    <row r="2320" spans="2:12" ht="15" x14ac:dyDescent="0.25">
      <c r="B2320" s="31" t="s">
        <v>456</v>
      </c>
      <c r="C2320" s="270">
        <f>C$76</f>
        <v>0</v>
      </c>
      <c r="D2320" s="142"/>
      <c r="E2320" s="142"/>
      <c r="F2320" s="144"/>
      <c r="G2320" s="142"/>
      <c r="H2320" s="142"/>
      <c r="I2320" s="153"/>
      <c r="J2320" s="92">
        <f t="shared" si="367"/>
        <v>0</v>
      </c>
      <c r="K2320" s="97">
        <f>K$76</f>
        <v>0</v>
      </c>
      <c r="L2320" s="94">
        <f t="shared" si="368"/>
        <v>0</v>
      </c>
    </row>
    <row r="2321" spans="2:12" ht="15" x14ac:dyDescent="0.25">
      <c r="B2321" s="31" t="s">
        <v>457</v>
      </c>
      <c r="C2321" s="270">
        <f>C$77</f>
        <v>0</v>
      </c>
      <c r="D2321" s="142"/>
      <c r="E2321" s="142"/>
      <c r="F2321" s="144"/>
      <c r="G2321" s="142"/>
      <c r="H2321" s="142"/>
      <c r="I2321" s="153"/>
      <c r="J2321" s="92">
        <f t="shared" si="367"/>
        <v>0</v>
      </c>
      <c r="K2321" s="93">
        <f>K$77</f>
        <v>0</v>
      </c>
      <c r="L2321" s="94">
        <f t="shared" si="368"/>
        <v>0</v>
      </c>
    </row>
    <row r="2322" spans="2:12" ht="15" x14ac:dyDescent="0.25">
      <c r="B2322" s="31" t="s">
        <v>458</v>
      </c>
      <c r="C2322" s="270">
        <f>C$78</f>
        <v>0</v>
      </c>
      <c r="D2322" s="142"/>
      <c r="E2322" s="142"/>
      <c r="F2322" s="144"/>
      <c r="G2322" s="142"/>
      <c r="H2322" s="142"/>
      <c r="I2322" s="153"/>
      <c r="J2322" s="92">
        <f t="shared" si="367"/>
        <v>0</v>
      </c>
      <c r="K2322" s="97">
        <f>K$78</f>
        <v>0</v>
      </c>
      <c r="L2322" s="94">
        <f t="shared" si="368"/>
        <v>0</v>
      </c>
    </row>
    <row r="2323" spans="2:12" ht="15" x14ac:dyDescent="0.25">
      <c r="B2323" s="31" t="s">
        <v>459</v>
      </c>
      <c r="C2323" s="270">
        <f>C$79</f>
        <v>0</v>
      </c>
      <c r="D2323" s="142"/>
      <c r="E2323" s="142"/>
      <c r="F2323" s="144"/>
      <c r="G2323" s="142"/>
      <c r="H2323" s="142"/>
      <c r="I2323" s="153"/>
      <c r="J2323" s="92">
        <f t="shared" si="367"/>
        <v>0</v>
      </c>
      <c r="K2323" s="97">
        <f>K$79</f>
        <v>0</v>
      </c>
      <c r="L2323" s="94">
        <f t="shared" si="368"/>
        <v>0</v>
      </c>
    </row>
    <row r="2324" spans="2:12" ht="15" x14ac:dyDescent="0.25">
      <c r="B2324" s="31" t="s">
        <v>460</v>
      </c>
      <c r="C2324" s="270">
        <f>C$80</f>
        <v>0</v>
      </c>
      <c r="D2324" s="142"/>
      <c r="E2324" s="142"/>
      <c r="F2324" s="144"/>
      <c r="G2324" s="142"/>
      <c r="H2324" s="142"/>
      <c r="I2324" s="153"/>
      <c r="J2324" s="92">
        <f>IF(G2324&gt;0,(D2324*(F2324/G2324)),0)</f>
        <v>0</v>
      </c>
      <c r="K2324" s="93">
        <f>K$80</f>
        <v>0</v>
      </c>
      <c r="L2324" s="94">
        <f>IF(K2324&gt;0,((J2324/K2324)*I2324),0)</f>
        <v>0</v>
      </c>
    </row>
    <row r="2325" spans="2:12" ht="15" x14ac:dyDescent="0.25">
      <c r="B2325" s="31" t="s">
        <v>461</v>
      </c>
      <c r="C2325" s="270">
        <f>C$81</f>
        <v>0</v>
      </c>
      <c r="D2325" s="142"/>
      <c r="E2325" s="142"/>
      <c r="F2325" s="144"/>
      <c r="G2325" s="142"/>
      <c r="H2325" s="142"/>
      <c r="I2325" s="153"/>
      <c r="J2325" s="92">
        <f t="shared" ref="J2325:J2335" si="369">IF(G2325&gt;0,(D2325*(F2325/G2325)),0)</f>
        <v>0</v>
      </c>
      <c r="K2325" s="97">
        <f>K$81</f>
        <v>0</v>
      </c>
      <c r="L2325" s="94">
        <f t="shared" ref="L2325:L2335" si="370">IF(K2325&gt;0,((J2325/K2325)*I2325),0)</f>
        <v>0</v>
      </c>
    </row>
    <row r="2326" spans="2:12" ht="15" x14ac:dyDescent="0.25">
      <c r="B2326" s="31" t="s">
        <v>462</v>
      </c>
      <c r="C2326" s="270">
        <f>C$82</f>
        <v>0</v>
      </c>
      <c r="D2326" s="142"/>
      <c r="E2326" s="142"/>
      <c r="F2326" s="144"/>
      <c r="G2326" s="142"/>
      <c r="H2326" s="142"/>
      <c r="I2326" s="153"/>
      <c r="J2326" s="92">
        <f t="shared" si="369"/>
        <v>0</v>
      </c>
      <c r="K2326" s="97">
        <f>K$82</f>
        <v>0</v>
      </c>
      <c r="L2326" s="94">
        <f t="shared" si="370"/>
        <v>0</v>
      </c>
    </row>
    <row r="2327" spans="2:12" ht="15" x14ac:dyDescent="0.25">
      <c r="B2327" s="31" t="s">
        <v>463</v>
      </c>
      <c r="C2327" s="270">
        <f>C$83</f>
        <v>0</v>
      </c>
      <c r="D2327" s="142"/>
      <c r="E2327" s="142"/>
      <c r="F2327" s="144"/>
      <c r="G2327" s="142"/>
      <c r="H2327" s="142"/>
      <c r="I2327" s="153"/>
      <c r="J2327" s="92">
        <f t="shared" si="369"/>
        <v>0</v>
      </c>
      <c r="K2327" s="93">
        <f>K$83</f>
        <v>0</v>
      </c>
      <c r="L2327" s="94">
        <f t="shared" si="370"/>
        <v>0</v>
      </c>
    </row>
    <row r="2328" spans="2:12" ht="15" x14ac:dyDescent="0.25">
      <c r="B2328" s="31" t="s">
        <v>464</v>
      </c>
      <c r="C2328" s="270">
        <f>C$84</f>
        <v>0</v>
      </c>
      <c r="D2328" s="142"/>
      <c r="E2328" s="142"/>
      <c r="F2328" s="144"/>
      <c r="G2328" s="142"/>
      <c r="H2328" s="142"/>
      <c r="I2328" s="153"/>
      <c r="J2328" s="92">
        <f t="shared" si="369"/>
        <v>0</v>
      </c>
      <c r="K2328" s="97">
        <f>K$84</f>
        <v>0</v>
      </c>
      <c r="L2328" s="94">
        <f t="shared" si="370"/>
        <v>0</v>
      </c>
    </row>
    <row r="2329" spans="2:12" ht="15" x14ac:dyDescent="0.25">
      <c r="B2329" s="31" t="s">
        <v>465</v>
      </c>
      <c r="C2329" s="270">
        <f>C$85</f>
        <v>0</v>
      </c>
      <c r="D2329" s="142"/>
      <c r="E2329" s="142"/>
      <c r="F2329" s="144"/>
      <c r="G2329" s="142"/>
      <c r="H2329" s="142"/>
      <c r="I2329" s="153"/>
      <c r="J2329" s="92">
        <f t="shared" si="369"/>
        <v>0</v>
      </c>
      <c r="K2329" s="97">
        <f>K$85</f>
        <v>0</v>
      </c>
      <c r="L2329" s="94">
        <f t="shared" si="370"/>
        <v>0</v>
      </c>
    </row>
    <row r="2330" spans="2:12" ht="15" x14ac:dyDescent="0.25">
      <c r="B2330" s="31" t="s">
        <v>466</v>
      </c>
      <c r="C2330" s="270">
        <f>C$86</f>
        <v>0</v>
      </c>
      <c r="D2330" s="142"/>
      <c r="E2330" s="142"/>
      <c r="F2330" s="144"/>
      <c r="G2330" s="142"/>
      <c r="H2330" s="142"/>
      <c r="I2330" s="153"/>
      <c r="J2330" s="92">
        <f t="shared" si="369"/>
        <v>0</v>
      </c>
      <c r="K2330" s="93">
        <f>K$86</f>
        <v>0</v>
      </c>
      <c r="L2330" s="94">
        <f t="shared" si="370"/>
        <v>0</v>
      </c>
    </row>
    <row r="2331" spans="2:12" ht="15" x14ac:dyDescent="0.25">
      <c r="B2331" s="31" t="s">
        <v>467</v>
      </c>
      <c r="C2331" s="270">
        <f>C$87</f>
        <v>0</v>
      </c>
      <c r="D2331" s="142"/>
      <c r="E2331" s="142"/>
      <c r="F2331" s="144"/>
      <c r="G2331" s="142"/>
      <c r="H2331" s="142"/>
      <c r="I2331" s="153"/>
      <c r="J2331" s="92">
        <f t="shared" si="369"/>
        <v>0</v>
      </c>
      <c r="K2331" s="97">
        <f>K$87</f>
        <v>0</v>
      </c>
      <c r="L2331" s="94">
        <f t="shared" si="370"/>
        <v>0</v>
      </c>
    </row>
    <row r="2332" spans="2:12" ht="15" x14ac:dyDescent="0.25">
      <c r="B2332" s="31" t="s">
        <v>468</v>
      </c>
      <c r="C2332" s="270">
        <f>C$88</f>
        <v>0</v>
      </c>
      <c r="D2332" s="142"/>
      <c r="E2332" s="142"/>
      <c r="F2332" s="144"/>
      <c r="G2332" s="142"/>
      <c r="H2332" s="142"/>
      <c r="I2332" s="153"/>
      <c r="J2332" s="92">
        <f t="shared" si="369"/>
        <v>0</v>
      </c>
      <c r="K2332" s="97">
        <f>K$88</f>
        <v>0</v>
      </c>
      <c r="L2332" s="94">
        <f t="shared" si="370"/>
        <v>0</v>
      </c>
    </row>
    <row r="2333" spans="2:12" ht="15" x14ac:dyDescent="0.25">
      <c r="B2333" s="31" t="s">
        <v>469</v>
      </c>
      <c r="C2333" s="270">
        <f>C$89</f>
        <v>0</v>
      </c>
      <c r="D2333" s="142"/>
      <c r="E2333" s="142"/>
      <c r="F2333" s="144"/>
      <c r="G2333" s="142"/>
      <c r="H2333" s="142"/>
      <c r="I2333" s="153"/>
      <c r="J2333" s="92">
        <f t="shared" si="369"/>
        <v>0</v>
      </c>
      <c r="K2333" s="93">
        <f>K$89</f>
        <v>0</v>
      </c>
      <c r="L2333" s="94">
        <f t="shared" si="370"/>
        <v>0</v>
      </c>
    </row>
    <row r="2334" spans="2:12" ht="15" x14ac:dyDescent="0.25">
      <c r="B2334" s="31" t="s">
        <v>470</v>
      </c>
      <c r="C2334" s="270">
        <f>C$90</f>
        <v>0</v>
      </c>
      <c r="D2334" s="142"/>
      <c r="E2334" s="142"/>
      <c r="F2334" s="144"/>
      <c r="G2334" s="142"/>
      <c r="H2334" s="142"/>
      <c r="I2334" s="153"/>
      <c r="J2334" s="92">
        <f t="shared" si="369"/>
        <v>0</v>
      </c>
      <c r="K2334" s="97">
        <f>K$90</f>
        <v>0</v>
      </c>
      <c r="L2334" s="94">
        <f t="shared" si="370"/>
        <v>0</v>
      </c>
    </row>
    <row r="2335" spans="2:12" ht="15" x14ac:dyDescent="0.25">
      <c r="B2335" s="31" t="s">
        <v>471</v>
      </c>
      <c r="C2335" s="270">
        <f>C$91</f>
        <v>0</v>
      </c>
      <c r="D2335" s="142"/>
      <c r="E2335" s="142"/>
      <c r="F2335" s="144"/>
      <c r="G2335" s="142"/>
      <c r="H2335" s="142"/>
      <c r="I2335" s="153"/>
      <c r="J2335" s="92">
        <f t="shared" si="369"/>
        <v>0</v>
      </c>
      <c r="K2335" s="97">
        <f>K$91</f>
        <v>0</v>
      </c>
      <c r="L2335" s="94">
        <f t="shared" si="370"/>
        <v>0</v>
      </c>
    </row>
    <row r="2336" spans="2:12" ht="15" x14ac:dyDescent="0.25">
      <c r="B2336" s="31" t="s">
        <v>472</v>
      </c>
      <c r="C2336" s="270">
        <f>C$92</f>
        <v>0</v>
      </c>
      <c r="D2336" s="142"/>
      <c r="E2336" s="142"/>
      <c r="F2336" s="144"/>
      <c r="G2336" s="142"/>
      <c r="H2336" s="142"/>
      <c r="I2336" s="153"/>
      <c r="J2336" s="92">
        <f>IF(G2336&gt;0,(D2336*(F2336/G2336)),0)</f>
        <v>0</v>
      </c>
      <c r="K2336" s="93">
        <f>K$92</f>
        <v>0</v>
      </c>
      <c r="L2336" s="94">
        <f>IF(K2336&gt;0,((J2336/K2336)*I2336),0)</f>
        <v>0</v>
      </c>
    </row>
    <row r="2337" spans="2:12" ht="15" x14ac:dyDescent="0.25">
      <c r="B2337" s="31" t="s">
        <v>473</v>
      </c>
      <c r="C2337" s="270">
        <f>C$93</f>
        <v>0</v>
      </c>
      <c r="D2337" s="142"/>
      <c r="E2337" s="142"/>
      <c r="F2337" s="144"/>
      <c r="G2337" s="142"/>
      <c r="H2337" s="142"/>
      <c r="I2337" s="153"/>
      <c r="J2337" s="92">
        <f t="shared" ref="J2337:J2348" si="371">IF(G2337&gt;0,(D2337*(F2337/G2337)),0)</f>
        <v>0</v>
      </c>
      <c r="K2337" s="97">
        <f>K$93</f>
        <v>0</v>
      </c>
      <c r="L2337" s="94">
        <f t="shared" ref="L2337:L2348" si="372">IF(K2337&gt;0,((J2337/K2337)*I2337),0)</f>
        <v>0</v>
      </c>
    </row>
    <row r="2338" spans="2:12" ht="15" x14ac:dyDescent="0.25">
      <c r="B2338" s="31" t="s">
        <v>474</v>
      </c>
      <c r="C2338" s="270">
        <f>C$94</f>
        <v>0</v>
      </c>
      <c r="D2338" s="142"/>
      <c r="E2338" s="142"/>
      <c r="F2338" s="144"/>
      <c r="G2338" s="142"/>
      <c r="H2338" s="142"/>
      <c r="I2338" s="153"/>
      <c r="J2338" s="92">
        <f t="shared" si="371"/>
        <v>0</v>
      </c>
      <c r="K2338" s="97">
        <f>K$94</f>
        <v>0</v>
      </c>
      <c r="L2338" s="94">
        <f t="shared" si="372"/>
        <v>0</v>
      </c>
    </row>
    <row r="2339" spans="2:12" ht="15" x14ac:dyDescent="0.25">
      <c r="B2339" s="31" t="s">
        <v>475</v>
      </c>
      <c r="C2339" s="270">
        <f>C$95</f>
        <v>0</v>
      </c>
      <c r="D2339" s="142"/>
      <c r="E2339" s="142"/>
      <c r="F2339" s="144"/>
      <c r="G2339" s="142"/>
      <c r="H2339" s="142"/>
      <c r="I2339" s="153"/>
      <c r="J2339" s="92">
        <f t="shared" si="371"/>
        <v>0</v>
      </c>
      <c r="K2339" s="93">
        <f>K$95</f>
        <v>0</v>
      </c>
      <c r="L2339" s="94">
        <f t="shared" si="372"/>
        <v>0</v>
      </c>
    </row>
    <row r="2340" spans="2:12" ht="15" x14ac:dyDescent="0.25">
      <c r="B2340" s="31" t="s">
        <v>476</v>
      </c>
      <c r="C2340" s="270">
        <f>C$96</f>
        <v>0</v>
      </c>
      <c r="D2340" s="142"/>
      <c r="E2340" s="142"/>
      <c r="F2340" s="144"/>
      <c r="G2340" s="142"/>
      <c r="H2340" s="142"/>
      <c r="I2340" s="153"/>
      <c r="J2340" s="92">
        <f t="shared" si="371"/>
        <v>0</v>
      </c>
      <c r="K2340" s="97">
        <f>K$96</f>
        <v>0</v>
      </c>
      <c r="L2340" s="94">
        <f t="shared" si="372"/>
        <v>0</v>
      </c>
    </row>
    <row r="2341" spans="2:12" ht="15" x14ac:dyDescent="0.25">
      <c r="B2341" s="31" t="s">
        <v>477</v>
      </c>
      <c r="C2341" s="270">
        <f>C$97</f>
        <v>0</v>
      </c>
      <c r="D2341" s="142"/>
      <c r="E2341" s="142"/>
      <c r="F2341" s="144"/>
      <c r="G2341" s="142"/>
      <c r="H2341" s="142"/>
      <c r="I2341" s="153"/>
      <c r="J2341" s="92">
        <f t="shared" si="371"/>
        <v>0</v>
      </c>
      <c r="K2341" s="97">
        <f>K$97</f>
        <v>0</v>
      </c>
      <c r="L2341" s="94">
        <f t="shared" si="372"/>
        <v>0</v>
      </c>
    </row>
    <row r="2342" spans="2:12" ht="15" x14ac:dyDescent="0.25">
      <c r="B2342" s="31" t="s">
        <v>478</v>
      </c>
      <c r="C2342" s="270">
        <f>C$98</f>
        <v>0</v>
      </c>
      <c r="D2342" s="142"/>
      <c r="E2342" s="142"/>
      <c r="F2342" s="144"/>
      <c r="G2342" s="142"/>
      <c r="H2342" s="142"/>
      <c r="I2342" s="153"/>
      <c r="J2342" s="92">
        <f t="shared" si="371"/>
        <v>0</v>
      </c>
      <c r="K2342" s="93">
        <f>K$98</f>
        <v>0</v>
      </c>
      <c r="L2342" s="94">
        <f t="shared" si="372"/>
        <v>0</v>
      </c>
    </row>
    <row r="2343" spans="2:12" ht="15" x14ac:dyDescent="0.25">
      <c r="B2343" s="31" t="s">
        <v>479</v>
      </c>
      <c r="C2343" s="270">
        <f>C$99</f>
        <v>0</v>
      </c>
      <c r="D2343" s="142"/>
      <c r="E2343" s="142"/>
      <c r="F2343" s="144"/>
      <c r="G2343" s="142"/>
      <c r="H2343" s="142"/>
      <c r="I2343" s="153"/>
      <c r="J2343" s="92">
        <f t="shared" si="371"/>
        <v>0</v>
      </c>
      <c r="K2343" s="97">
        <f>K$99</f>
        <v>0</v>
      </c>
      <c r="L2343" s="94">
        <f t="shared" si="372"/>
        <v>0</v>
      </c>
    </row>
    <row r="2344" spans="2:12" ht="15" x14ac:dyDescent="0.25">
      <c r="B2344" s="31" t="s">
        <v>480</v>
      </c>
      <c r="C2344" s="270">
        <f>C$100</f>
        <v>0</v>
      </c>
      <c r="D2344" s="142"/>
      <c r="E2344" s="142"/>
      <c r="F2344" s="144"/>
      <c r="G2344" s="142"/>
      <c r="H2344" s="142"/>
      <c r="I2344" s="153"/>
      <c r="J2344" s="92">
        <f t="shared" si="371"/>
        <v>0</v>
      </c>
      <c r="K2344" s="97">
        <f>K$100</f>
        <v>0</v>
      </c>
      <c r="L2344" s="94">
        <f t="shared" si="372"/>
        <v>0</v>
      </c>
    </row>
    <row r="2345" spans="2:12" ht="15" x14ac:dyDescent="0.25">
      <c r="B2345" s="31" t="s">
        <v>481</v>
      </c>
      <c r="C2345" s="270">
        <f>C$101</f>
        <v>0</v>
      </c>
      <c r="D2345" s="142"/>
      <c r="E2345" s="142"/>
      <c r="F2345" s="144"/>
      <c r="G2345" s="142"/>
      <c r="H2345" s="142"/>
      <c r="I2345" s="153"/>
      <c r="J2345" s="92">
        <f t="shared" si="371"/>
        <v>0</v>
      </c>
      <c r="K2345" s="93">
        <f>K$101</f>
        <v>0</v>
      </c>
      <c r="L2345" s="94">
        <f t="shared" si="372"/>
        <v>0</v>
      </c>
    </row>
    <row r="2346" spans="2:12" ht="15" x14ac:dyDescent="0.25">
      <c r="B2346" s="31" t="s">
        <v>482</v>
      </c>
      <c r="C2346" s="270">
        <f>C$102</f>
        <v>0</v>
      </c>
      <c r="D2346" s="142"/>
      <c r="E2346" s="142"/>
      <c r="F2346" s="144"/>
      <c r="G2346" s="142"/>
      <c r="H2346" s="142"/>
      <c r="I2346" s="153"/>
      <c r="J2346" s="92">
        <f t="shared" si="371"/>
        <v>0</v>
      </c>
      <c r="K2346" s="97">
        <f>K$102</f>
        <v>0</v>
      </c>
      <c r="L2346" s="94">
        <f t="shared" si="372"/>
        <v>0</v>
      </c>
    </row>
    <row r="2347" spans="2:12" ht="15" x14ac:dyDescent="0.25">
      <c r="B2347" s="31" t="s">
        <v>483</v>
      </c>
      <c r="C2347" s="270">
        <f>C$103</f>
        <v>0</v>
      </c>
      <c r="D2347" s="142"/>
      <c r="E2347" s="142"/>
      <c r="F2347" s="144"/>
      <c r="G2347" s="142"/>
      <c r="H2347" s="142"/>
      <c r="I2347" s="153"/>
      <c r="J2347" s="92">
        <f t="shared" si="371"/>
        <v>0</v>
      </c>
      <c r="K2347" s="97">
        <f>K$103</f>
        <v>0</v>
      </c>
      <c r="L2347" s="94">
        <f t="shared" si="372"/>
        <v>0</v>
      </c>
    </row>
    <row r="2348" spans="2:12" ht="15" x14ac:dyDescent="0.25">
      <c r="B2348" s="31" t="s">
        <v>484</v>
      </c>
      <c r="C2348" s="270">
        <f>C$104</f>
        <v>0</v>
      </c>
      <c r="D2348" s="142"/>
      <c r="E2348" s="142"/>
      <c r="F2348" s="144"/>
      <c r="G2348" s="142"/>
      <c r="H2348" s="142"/>
      <c r="I2348" s="153"/>
      <c r="J2348" s="92">
        <f t="shared" si="371"/>
        <v>0</v>
      </c>
      <c r="K2348" s="93">
        <f>K$104</f>
        <v>0</v>
      </c>
      <c r="L2348" s="94">
        <f t="shared" si="372"/>
        <v>0</v>
      </c>
    </row>
    <row r="2349" spans="2:12" x14ac:dyDescent="0.2">
      <c r="C2349" s="31"/>
    </row>
    <row r="2350" spans="2:12" ht="15" x14ac:dyDescent="0.25">
      <c r="C2350" s="279" t="s">
        <v>661</v>
      </c>
      <c r="D2350" s="280"/>
      <c r="E2350" s="280"/>
      <c r="F2350" s="280"/>
      <c r="G2350" s="280"/>
      <c r="H2350" s="280"/>
      <c r="I2350" s="280"/>
      <c r="J2350" s="280"/>
      <c r="K2350" s="280"/>
      <c r="L2350" s="281"/>
    </row>
    <row r="2351" spans="2:12" ht="15" x14ac:dyDescent="0.25">
      <c r="B2351" s="31" t="s">
        <v>42</v>
      </c>
      <c r="C2351" s="270">
        <f>C$5</f>
        <v>0</v>
      </c>
      <c r="D2351" s="142"/>
      <c r="E2351" s="142"/>
      <c r="F2351" s="144"/>
      <c r="G2351" s="142"/>
      <c r="H2351" s="142"/>
      <c r="I2351" s="153"/>
      <c r="J2351" s="92">
        <f>IF(G2351&gt;0,(D2351*(F2351/G2351)),0)</f>
        <v>0</v>
      </c>
      <c r="K2351" s="93">
        <f>K$5</f>
        <v>0</v>
      </c>
      <c r="L2351" s="94">
        <f>IF(K2351&gt;0,((J2351/K2351)*I2351),0)</f>
        <v>0</v>
      </c>
    </row>
    <row r="2352" spans="2:12" ht="15" x14ac:dyDescent="0.25">
      <c r="B2352" s="31" t="s">
        <v>43</v>
      </c>
      <c r="C2352" s="270">
        <f>C$6</f>
        <v>0</v>
      </c>
      <c r="D2352" s="142"/>
      <c r="E2352" s="142"/>
      <c r="F2352" s="144"/>
      <c r="G2352" s="142"/>
      <c r="H2352" s="142"/>
      <c r="I2352" s="153"/>
      <c r="J2352" s="92">
        <f t="shared" ref="J2352:J2362" si="373">IF(G2352&gt;0,(D2352*(F2352/G2352)),0)</f>
        <v>0</v>
      </c>
      <c r="K2352" s="97">
        <f>K$6</f>
        <v>0</v>
      </c>
      <c r="L2352" s="94">
        <f t="shared" ref="L2352:L2362" si="374">IF(K2352&gt;0,((J2352/K2352)*I2352),0)</f>
        <v>0</v>
      </c>
    </row>
    <row r="2353" spans="2:12" ht="15" x14ac:dyDescent="0.25">
      <c r="B2353" s="31" t="s">
        <v>44</v>
      </c>
      <c r="C2353" s="270">
        <f>C$7</f>
        <v>0</v>
      </c>
      <c r="D2353" s="142"/>
      <c r="E2353" s="142"/>
      <c r="F2353" s="144"/>
      <c r="G2353" s="142"/>
      <c r="H2353" s="142"/>
      <c r="I2353" s="153"/>
      <c r="J2353" s="92">
        <f t="shared" si="373"/>
        <v>0</v>
      </c>
      <c r="K2353" s="97">
        <f>K$7</f>
        <v>0</v>
      </c>
      <c r="L2353" s="94">
        <f t="shared" si="374"/>
        <v>0</v>
      </c>
    </row>
    <row r="2354" spans="2:12" ht="15" x14ac:dyDescent="0.25">
      <c r="B2354" s="31" t="s">
        <v>45</v>
      </c>
      <c r="C2354" s="270">
        <f>C$8</f>
        <v>0</v>
      </c>
      <c r="D2354" s="142"/>
      <c r="E2354" s="142"/>
      <c r="F2354" s="144"/>
      <c r="G2354" s="142"/>
      <c r="H2354" s="142"/>
      <c r="I2354" s="153"/>
      <c r="J2354" s="92">
        <f t="shared" si="373"/>
        <v>0</v>
      </c>
      <c r="K2354" s="93">
        <f>K$8</f>
        <v>0</v>
      </c>
      <c r="L2354" s="94">
        <f t="shared" si="374"/>
        <v>0</v>
      </c>
    </row>
    <row r="2355" spans="2:12" ht="15" x14ac:dyDescent="0.25">
      <c r="B2355" s="31" t="s">
        <v>46</v>
      </c>
      <c r="C2355" s="270">
        <f>C$9</f>
        <v>0</v>
      </c>
      <c r="D2355" s="142"/>
      <c r="E2355" s="142"/>
      <c r="F2355" s="144"/>
      <c r="G2355" s="142"/>
      <c r="H2355" s="142"/>
      <c r="I2355" s="153"/>
      <c r="J2355" s="92">
        <f t="shared" si="373"/>
        <v>0</v>
      </c>
      <c r="K2355" s="97">
        <f>K$9</f>
        <v>0</v>
      </c>
      <c r="L2355" s="94">
        <f t="shared" si="374"/>
        <v>0</v>
      </c>
    </row>
    <row r="2356" spans="2:12" ht="15" x14ac:dyDescent="0.25">
      <c r="B2356" s="31" t="s">
        <v>47</v>
      </c>
      <c r="C2356" s="270">
        <f>C$10</f>
        <v>0</v>
      </c>
      <c r="D2356" s="142"/>
      <c r="E2356" s="142"/>
      <c r="F2356" s="144"/>
      <c r="G2356" s="142"/>
      <c r="H2356" s="142"/>
      <c r="I2356" s="153"/>
      <c r="J2356" s="92">
        <f t="shared" si="373"/>
        <v>0</v>
      </c>
      <c r="K2356" s="97">
        <f>K$10</f>
        <v>0</v>
      </c>
      <c r="L2356" s="94">
        <f t="shared" si="374"/>
        <v>0</v>
      </c>
    </row>
    <row r="2357" spans="2:12" ht="15" x14ac:dyDescent="0.25">
      <c r="B2357" s="31" t="s">
        <v>48</v>
      </c>
      <c r="C2357" s="270">
        <f>C$11</f>
        <v>0</v>
      </c>
      <c r="D2357" s="142"/>
      <c r="E2357" s="142"/>
      <c r="F2357" s="144"/>
      <c r="G2357" s="142"/>
      <c r="H2357" s="142"/>
      <c r="I2357" s="153"/>
      <c r="J2357" s="92">
        <f t="shared" si="373"/>
        <v>0</v>
      </c>
      <c r="K2357" s="93">
        <f>K$11</f>
        <v>0</v>
      </c>
      <c r="L2357" s="94">
        <f t="shared" si="374"/>
        <v>0</v>
      </c>
    </row>
    <row r="2358" spans="2:12" ht="15" x14ac:dyDescent="0.25">
      <c r="B2358" s="31" t="s">
        <v>49</v>
      </c>
      <c r="C2358" s="270">
        <f>C$12</f>
        <v>0</v>
      </c>
      <c r="D2358" s="142"/>
      <c r="E2358" s="142"/>
      <c r="F2358" s="144"/>
      <c r="G2358" s="142"/>
      <c r="H2358" s="142"/>
      <c r="I2358" s="153"/>
      <c r="J2358" s="92">
        <f t="shared" si="373"/>
        <v>0</v>
      </c>
      <c r="K2358" s="97">
        <f>K$12</f>
        <v>0</v>
      </c>
      <c r="L2358" s="94">
        <f t="shared" si="374"/>
        <v>0</v>
      </c>
    </row>
    <row r="2359" spans="2:12" ht="15" x14ac:dyDescent="0.25">
      <c r="B2359" s="31" t="s">
        <v>50</v>
      </c>
      <c r="C2359" s="270">
        <f>C$13</f>
        <v>0</v>
      </c>
      <c r="D2359" s="142"/>
      <c r="E2359" s="142"/>
      <c r="F2359" s="144"/>
      <c r="G2359" s="142"/>
      <c r="H2359" s="142"/>
      <c r="I2359" s="153"/>
      <c r="J2359" s="92">
        <f t="shared" si="373"/>
        <v>0</v>
      </c>
      <c r="K2359" s="97">
        <f>K$13</f>
        <v>0</v>
      </c>
      <c r="L2359" s="94">
        <f t="shared" si="374"/>
        <v>0</v>
      </c>
    </row>
    <row r="2360" spans="2:12" ht="15" x14ac:dyDescent="0.25">
      <c r="B2360" s="31" t="s">
        <v>51</v>
      </c>
      <c r="C2360" s="270">
        <f>C$14</f>
        <v>0</v>
      </c>
      <c r="D2360" s="142"/>
      <c r="E2360" s="142"/>
      <c r="F2360" s="144"/>
      <c r="G2360" s="142"/>
      <c r="H2360" s="142"/>
      <c r="I2360" s="153"/>
      <c r="J2360" s="92">
        <f t="shared" si="373"/>
        <v>0</v>
      </c>
      <c r="K2360" s="93">
        <f>K$14</f>
        <v>0</v>
      </c>
      <c r="L2360" s="94">
        <f t="shared" si="374"/>
        <v>0</v>
      </c>
    </row>
    <row r="2361" spans="2:12" ht="15" x14ac:dyDescent="0.25">
      <c r="B2361" s="31" t="s">
        <v>52</v>
      </c>
      <c r="C2361" s="270">
        <f>C$15</f>
        <v>0</v>
      </c>
      <c r="D2361" s="142"/>
      <c r="E2361" s="142"/>
      <c r="F2361" s="144"/>
      <c r="G2361" s="142"/>
      <c r="H2361" s="142"/>
      <c r="I2361" s="153"/>
      <c r="J2361" s="92">
        <f t="shared" si="373"/>
        <v>0</v>
      </c>
      <c r="K2361" s="97">
        <f>K$15</f>
        <v>0</v>
      </c>
      <c r="L2361" s="94">
        <f t="shared" si="374"/>
        <v>0</v>
      </c>
    </row>
    <row r="2362" spans="2:12" ht="15" x14ac:dyDescent="0.25">
      <c r="B2362" s="31" t="s">
        <v>53</v>
      </c>
      <c r="C2362" s="270">
        <f>C$16</f>
        <v>0</v>
      </c>
      <c r="D2362" s="142"/>
      <c r="E2362" s="142"/>
      <c r="F2362" s="144"/>
      <c r="G2362" s="142"/>
      <c r="H2362" s="142"/>
      <c r="I2362" s="153"/>
      <c r="J2362" s="92">
        <f t="shared" si="373"/>
        <v>0</v>
      </c>
      <c r="K2362" s="97">
        <f>K$16</f>
        <v>0</v>
      </c>
      <c r="L2362" s="94">
        <f t="shared" si="374"/>
        <v>0</v>
      </c>
    </row>
    <row r="2363" spans="2:12" ht="15" x14ac:dyDescent="0.25">
      <c r="B2363" s="31" t="s">
        <v>54</v>
      </c>
      <c r="C2363" s="270">
        <f>C$17</f>
        <v>0</v>
      </c>
      <c r="D2363" s="142"/>
      <c r="E2363" s="142"/>
      <c r="F2363" s="144"/>
      <c r="G2363" s="142"/>
      <c r="H2363" s="142"/>
      <c r="I2363" s="153"/>
      <c r="J2363" s="92">
        <f>IF(G2363&gt;0,(D2363*(F2363/G2363)),0)</f>
        <v>0</v>
      </c>
      <c r="K2363" s="93">
        <f>K$17</f>
        <v>0</v>
      </c>
      <c r="L2363" s="94">
        <f>IF(K2363&gt;0,((J2363/K2363)*I2363),0)</f>
        <v>0</v>
      </c>
    </row>
    <row r="2364" spans="2:12" ht="15" x14ac:dyDescent="0.25">
      <c r="B2364" s="31" t="s">
        <v>55</v>
      </c>
      <c r="C2364" s="270">
        <f>C$18</f>
        <v>0</v>
      </c>
      <c r="D2364" s="142"/>
      <c r="E2364" s="142"/>
      <c r="F2364" s="144"/>
      <c r="G2364" s="142"/>
      <c r="H2364" s="142"/>
      <c r="I2364" s="153"/>
      <c r="J2364" s="92">
        <f t="shared" ref="J2364:J2375" si="375">IF(G2364&gt;0,(D2364*(F2364/G2364)),0)</f>
        <v>0</v>
      </c>
      <c r="K2364" s="97">
        <f>K$18</f>
        <v>0</v>
      </c>
      <c r="L2364" s="94">
        <f t="shared" ref="L2364:L2375" si="376">IF(K2364&gt;0,((J2364/K2364)*I2364),0)</f>
        <v>0</v>
      </c>
    </row>
    <row r="2365" spans="2:12" ht="15" x14ac:dyDescent="0.25">
      <c r="B2365" s="31" t="s">
        <v>56</v>
      </c>
      <c r="C2365" s="270">
        <f>C$19</f>
        <v>0</v>
      </c>
      <c r="D2365" s="142"/>
      <c r="E2365" s="142"/>
      <c r="F2365" s="144"/>
      <c r="G2365" s="142"/>
      <c r="H2365" s="142"/>
      <c r="I2365" s="153"/>
      <c r="J2365" s="92">
        <f t="shared" si="375"/>
        <v>0</v>
      </c>
      <c r="K2365" s="97">
        <f>K$19</f>
        <v>0</v>
      </c>
      <c r="L2365" s="94">
        <f t="shared" si="376"/>
        <v>0</v>
      </c>
    </row>
    <row r="2366" spans="2:12" ht="15" x14ac:dyDescent="0.25">
      <c r="B2366" s="31" t="s">
        <v>57</v>
      </c>
      <c r="C2366" s="270">
        <f>C$20</f>
        <v>0</v>
      </c>
      <c r="D2366" s="142"/>
      <c r="E2366" s="142"/>
      <c r="F2366" s="144"/>
      <c r="G2366" s="142"/>
      <c r="H2366" s="142"/>
      <c r="I2366" s="153"/>
      <c r="J2366" s="92">
        <f t="shared" si="375"/>
        <v>0</v>
      </c>
      <c r="K2366" s="93">
        <f>K$20</f>
        <v>0</v>
      </c>
      <c r="L2366" s="94">
        <f t="shared" si="376"/>
        <v>0</v>
      </c>
    </row>
    <row r="2367" spans="2:12" ht="15" x14ac:dyDescent="0.25">
      <c r="B2367" s="31" t="s">
        <v>58</v>
      </c>
      <c r="C2367" s="270">
        <f>C$21</f>
        <v>0</v>
      </c>
      <c r="D2367" s="142"/>
      <c r="E2367" s="142"/>
      <c r="F2367" s="144"/>
      <c r="G2367" s="142"/>
      <c r="H2367" s="142"/>
      <c r="I2367" s="153"/>
      <c r="J2367" s="92">
        <f t="shared" si="375"/>
        <v>0</v>
      </c>
      <c r="K2367" s="97">
        <f>K$21</f>
        <v>0</v>
      </c>
      <c r="L2367" s="94">
        <f t="shared" si="376"/>
        <v>0</v>
      </c>
    </row>
    <row r="2368" spans="2:12" ht="15" x14ac:dyDescent="0.25">
      <c r="B2368" s="31" t="s">
        <v>59</v>
      </c>
      <c r="C2368" s="270">
        <f>C$22</f>
        <v>0</v>
      </c>
      <c r="D2368" s="142"/>
      <c r="E2368" s="142"/>
      <c r="F2368" s="144"/>
      <c r="G2368" s="142"/>
      <c r="H2368" s="142"/>
      <c r="I2368" s="153"/>
      <c r="J2368" s="92">
        <f t="shared" si="375"/>
        <v>0</v>
      </c>
      <c r="K2368" s="97">
        <f>K$22</f>
        <v>0</v>
      </c>
      <c r="L2368" s="94">
        <f t="shared" si="376"/>
        <v>0</v>
      </c>
    </row>
    <row r="2369" spans="2:12" ht="15" x14ac:dyDescent="0.25">
      <c r="B2369" s="31" t="s">
        <v>60</v>
      </c>
      <c r="C2369" s="270">
        <f>C$23</f>
        <v>0</v>
      </c>
      <c r="D2369" s="142"/>
      <c r="E2369" s="142"/>
      <c r="F2369" s="144"/>
      <c r="G2369" s="142"/>
      <c r="H2369" s="142"/>
      <c r="I2369" s="153"/>
      <c r="J2369" s="92">
        <f t="shared" si="375"/>
        <v>0</v>
      </c>
      <c r="K2369" s="93">
        <f>K$23</f>
        <v>0</v>
      </c>
      <c r="L2369" s="94">
        <f t="shared" si="376"/>
        <v>0</v>
      </c>
    </row>
    <row r="2370" spans="2:12" ht="15" x14ac:dyDescent="0.25">
      <c r="B2370" s="31" t="s">
        <v>61</v>
      </c>
      <c r="C2370" s="270">
        <f>C$24</f>
        <v>0</v>
      </c>
      <c r="D2370" s="142"/>
      <c r="E2370" s="142"/>
      <c r="F2370" s="144"/>
      <c r="G2370" s="142"/>
      <c r="H2370" s="142"/>
      <c r="I2370" s="153"/>
      <c r="J2370" s="92">
        <f t="shared" si="375"/>
        <v>0</v>
      </c>
      <c r="K2370" s="97">
        <f>K$24</f>
        <v>0</v>
      </c>
      <c r="L2370" s="94">
        <f t="shared" si="376"/>
        <v>0</v>
      </c>
    </row>
    <row r="2371" spans="2:12" ht="15" x14ac:dyDescent="0.25">
      <c r="B2371" s="31" t="s">
        <v>62</v>
      </c>
      <c r="C2371" s="270">
        <f>C$25</f>
        <v>0</v>
      </c>
      <c r="D2371" s="142"/>
      <c r="E2371" s="142"/>
      <c r="F2371" s="144"/>
      <c r="G2371" s="142"/>
      <c r="H2371" s="142"/>
      <c r="I2371" s="153"/>
      <c r="J2371" s="92">
        <f t="shared" si="375"/>
        <v>0</v>
      </c>
      <c r="K2371" s="97">
        <f>K$25</f>
        <v>0</v>
      </c>
      <c r="L2371" s="94">
        <f t="shared" si="376"/>
        <v>0</v>
      </c>
    </row>
    <row r="2372" spans="2:12" ht="15" x14ac:dyDescent="0.25">
      <c r="B2372" s="31" t="s">
        <v>63</v>
      </c>
      <c r="C2372" s="270">
        <f>C$26</f>
        <v>0</v>
      </c>
      <c r="D2372" s="142"/>
      <c r="E2372" s="142"/>
      <c r="F2372" s="144"/>
      <c r="G2372" s="142"/>
      <c r="H2372" s="142"/>
      <c r="I2372" s="153"/>
      <c r="J2372" s="92">
        <f t="shared" si="375"/>
        <v>0</v>
      </c>
      <c r="K2372" s="93">
        <f>K$26</f>
        <v>0</v>
      </c>
      <c r="L2372" s="94">
        <f t="shared" si="376"/>
        <v>0</v>
      </c>
    </row>
    <row r="2373" spans="2:12" ht="15" x14ac:dyDescent="0.25">
      <c r="B2373" s="31" t="s">
        <v>64</v>
      </c>
      <c r="C2373" s="270">
        <f>C$27</f>
        <v>0</v>
      </c>
      <c r="D2373" s="142"/>
      <c r="E2373" s="142"/>
      <c r="F2373" s="144"/>
      <c r="G2373" s="142"/>
      <c r="H2373" s="142"/>
      <c r="I2373" s="153"/>
      <c r="J2373" s="92">
        <f t="shared" si="375"/>
        <v>0</v>
      </c>
      <c r="K2373" s="97">
        <f>K$27</f>
        <v>0</v>
      </c>
      <c r="L2373" s="94">
        <f t="shared" si="376"/>
        <v>0</v>
      </c>
    </row>
    <row r="2374" spans="2:12" ht="15" x14ac:dyDescent="0.25">
      <c r="B2374" s="31" t="s">
        <v>65</v>
      </c>
      <c r="C2374" s="270">
        <f>C$28</f>
        <v>0</v>
      </c>
      <c r="D2374" s="142"/>
      <c r="E2374" s="142"/>
      <c r="F2374" s="144"/>
      <c r="G2374" s="142"/>
      <c r="H2374" s="142"/>
      <c r="I2374" s="153"/>
      <c r="J2374" s="92">
        <f t="shared" si="375"/>
        <v>0</v>
      </c>
      <c r="K2374" s="97">
        <f>K$28</f>
        <v>0</v>
      </c>
      <c r="L2374" s="94">
        <f t="shared" si="376"/>
        <v>0</v>
      </c>
    </row>
    <row r="2375" spans="2:12" ht="15" x14ac:dyDescent="0.25">
      <c r="B2375" s="31" t="s">
        <v>66</v>
      </c>
      <c r="C2375" s="270">
        <f>C$29</f>
        <v>0</v>
      </c>
      <c r="D2375" s="142"/>
      <c r="E2375" s="142"/>
      <c r="F2375" s="144"/>
      <c r="G2375" s="142"/>
      <c r="H2375" s="142"/>
      <c r="I2375" s="153"/>
      <c r="J2375" s="92">
        <f t="shared" si="375"/>
        <v>0</v>
      </c>
      <c r="K2375" s="93">
        <f>K$29</f>
        <v>0</v>
      </c>
      <c r="L2375" s="94">
        <f t="shared" si="376"/>
        <v>0</v>
      </c>
    </row>
    <row r="2376" spans="2:12" ht="15" x14ac:dyDescent="0.25">
      <c r="B2376" s="31" t="s">
        <v>398</v>
      </c>
      <c r="C2376" s="270">
        <f>C$30</f>
        <v>0</v>
      </c>
      <c r="D2376" s="142"/>
      <c r="E2376" s="142"/>
      <c r="F2376" s="144"/>
      <c r="G2376" s="142"/>
      <c r="H2376" s="142"/>
      <c r="I2376" s="153"/>
      <c r="J2376" s="92">
        <f>IF(G2376&gt;0,(D2376*(F2376/G2376)),0)</f>
        <v>0</v>
      </c>
      <c r="K2376" s="97">
        <f>K$30</f>
        <v>0</v>
      </c>
      <c r="L2376" s="94">
        <f>IF(K2376&gt;0,((J2376/K2376)*I2376),0)</f>
        <v>0</v>
      </c>
    </row>
    <row r="2377" spans="2:12" ht="15" x14ac:dyDescent="0.25">
      <c r="B2377" s="31" t="s">
        <v>399</v>
      </c>
      <c r="C2377" s="270">
        <f>C$31</f>
        <v>0</v>
      </c>
      <c r="D2377" s="142"/>
      <c r="E2377" s="142"/>
      <c r="F2377" s="144"/>
      <c r="G2377" s="142"/>
      <c r="H2377" s="142"/>
      <c r="I2377" s="153"/>
      <c r="J2377" s="92">
        <f t="shared" ref="J2377:J2387" si="377">IF(G2377&gt;0,(D2377*(F2377/G2377)),0)</f>
        <v>0</v>
      </c>
      <c r="K2377" s="97">
        <f>K$31</f>
        <v>0</v>
      </c>
      <c r="L2377" s="94">
        <f t="shared" ref="L2377:L2387" si="378">IF(K2377&gt;0,((J2377/K2377)*I2377),0)</f>
        <v>0</v>
      </c>
    </row>
    <row r="2378" spans="2:12" ht="15" x14ac:dyDescent="0.25">
      <c r="B2378" s="31" t="s">
        <v>400</v>
      </c>
      <c r="C2378" s="270">
        <f>C$32</f>
        <v>0</v>
      </c>
      <c r="D2378" s="142"/>
      <c r="E2378" s="142"/>
      <c r="F2378" s="144"/>
      <c r="G2378" s="142"/>
      <c r="H2378" s="142"/>
      <c r="I2378" s="153"/>
      <c r="J2378" s="92">
        <f t="shared" si="377"/>
        <v>0</v>
      </c>
      <c r="K2378" s="93">
        <f>K$32</f>
        <v>0</v>
      </c>
      <c r="L2378" s="94">
        <f t="shared" si="378"/>
        <v>0</v>
      </c>
    </row>
    <row r="2379" spans="2:12" ht="15" x14ac:dyDescent="0.25">
      <c r="B2379" s="31" t="s">
        <v>401</v>
      </c>
      <c r="C2379" s="270">
        <f>C$33</f>
        <v>0</v>
      </c>
      <c r="D2379" s="142"/>
      <c r="E2379" s="142"/>
      <c r="F2379" s="144"/>
      <c r="G2379" s="142"/>
      <c r="H2379" s="142"/>
      <c r="I2379" s="153"/>
      <c r="J2379" s="92">
        <f t="shared" si="377"/>
        <v>0</v>
      </c>
      <c r="K2379" s="97">
        <f>K$33</f>
        <v>0</v>
      </c>
      <c r="L2379" s="94">
        <f t="shared" si="378"/>
        <v>0</v>
      </c>
    </row>
    <row r="2380" spans="2:12" ht="15" x14ac:dyDescent="0.25">
      <c r="B2380" s="31" t="s">
        <v>402</v>
      </c>
      <c r="C2380" s="270">
        <f>C$34</f>
        <v>0</v>
      </c>
      <c r="D2380" s="142"/>
      <c r="E2380" s="142"/>
      <c r="F2380" s="144"/>
      <c r="G2380" s="142"/>
      <c r="H2380" s="142"/>
      <c r="I2380" s="153"/>
      <c r="J2380" s="92">
        <f t="shared" si="377"/>
        <v>0</v>
      </c>
      <c r="K2380" s="97">
        <f>K$34</f>
        <v>0</v>
      </c>
      <c r="L2380" s="94">
        <f t="shared" si="378"/>
        <v>0</v>
      </c>
    </row>
    <row r="2381" spans="2:12" ht="15" x14ac:dyDescent="0.25">
      <c r="B2381" s="31" t="s">
        <v>403</v>
      </c>
      <c r="C2381" s="270">
        <f>C$35</f>
        <v>0</v>
      </c>
      <c r="D2381" s="142"/>
      <c r="E2381" s="142"/>
      <c r="F2381" s="144"/>
      <c r="G2381" s="142"/>
      <c r="H2381" s="142"/>
      <c r="I2381" s="153"/>
      <c r="J2381" s="92">
        <f t="shared" si="377"/>
        <v>0</v>
      </c>
      <c r="K2381" s="93">
        <f>K$35</f>
        <v>0</v>
      </c>
      <c r="L2381" s="94">
        <f t="shared" si="378"/>
        <v>0</v>
      </c>
    </row>
    <row r="2382" spans="2:12" ht="15" x14ac:dyDescent="0.25">
      <c r="B2382" s="31" t="s">
        <v>404</v>
      </c>
      <c r="C2382" s="270">
        <f>C$36</f>
        <v>0</v>
      </c>
      <c r="D2382" s="142"/>
      <c r="E2382" s="142"/>
      <c r="F2382" s="144"/>
      <c r="G2382" s="142"/>
      <c r="H2382" s="142"/>
      <c r="I2382" s="153"/>
      <c r="J2382" s="92">
        <f t="shared" si="377"/>
        <v>0</v>
      </c>
      <c r="K2382" s="97">
        <f>K$36</f>
        <v>0</v>
      </c>
      <c r="L2382" s="94">
        <f t="shared" si="378"/>
        <v>0</v>
      </c>
    </row>
    <row r="2383" spans="2:12" ht="15" x14ac:dyDescent="0.25">
      <c r="B2383" s="31" t="s">
        <v>405</v>
      </c>
      <c r="C2383" s="270">
        <f>C$37</f>
        <v>0</v>
      </c>
      <c r="D2383" s="142"/>
      <c r="E2383" s="142"/>
      <c r="F2383" s="144"/>
      <c r="G2383" s="142"/>
      <c r="H2383" s="142"/>
      <c r="I2383" s="153"/>
      <c r="J2383" s="92">
        <f t="shared" si="377"/>
        <v>0</v>
      </c>
      <c r="K2383" s="97">
        <f>K$37</f>
        <v>0</v>
      </c>
      <c r="L2383" s="94">
        <f t="shared" si="378"/>
        <v>0</v>
      </c>
    </row>
    <row r="2384" spans="2:12" ht="15" x14ac:dyDescent="0.25">
      <c r="B2384" s="31" t="s">
        <v>406</v>
      </c>
      <c r="C2384" s="270">
        <f>C$38</f>
        <v>0</v>
      </c>
      <c r="D2384" s="142"/>
      <c r="E2384" s="142"/>
      <c r="F2384" s="144"/>
      <c r="G2384" s="142"/>
      <c r="H2384" s="142"/>
      <c r="I2384" s="153"/>
      <c r="J2384" s="92">
        <f t="shared" si="377"/>
        <v>0</v>
      </c>
      <c r="K2384" s="93">
        <f>K$38</f>
        <v>0</v>
      </c>
      <c r="L2384" s="94">
        <f t="shared" si="378"/>
        <v>0</v>
      </c>
    </row>
    <row r="2385" spans="2:12" ht="15" x14ac:dyDescent="0.25">
      <c r="B2385" s="31" t="s">
        <v>407</v>
      </c>
      <c r="C2385" s="270">
        <f>C$39</f>
        <v>0</v>
      </c>
      <c r="D2385" s="142"/>
      <c r="E2385" s="142"/>
      <c r="F2385" s="144"/>
      <c r="G2385" s="142"/>
      <c r="H2385" s="142"/>
      <c r="I2385" s="153"/>
      <c r="J2385" s="92">
        <f t="shared" si="377"/>
        <v>0</v>
      </c>
      <c r="K2385" s="97">
        <f>K$39</f>
        <v>0</v>
      </c>
      <c r="L2385" s="94">
        <f t="shared" si="378"/>
        <v>0</v>
      </c>
    </row>
    <row r="2386" spans="2:12" ht="15" x14ac:dyDescent="0.25">
      <c r="B2386" s="31" t="s">
        <v>408</v>
      </c>
      <c r="C2386" s="270">
        <f>C$40</f>
        <v>0</v>
      </c>
      <c r="D2386" s="142"/>
      <c r="E2386" s="142"/>
      <c r="F2386" s="144"/>
      <c r="G2386" s="142"/>
      <c r="H2386" s="142"/>
      <c r="I2386" s="153"/>
      <c r="J2386" s="92">
        <f t="shared" si="377"/>
        <v>0</v>
      </c>
      <c r="K2386" s="97">
        <f>K$40</f>
        <v>0</v>
      </c>
      <c r="L2386" s="94">
        <f t="shared" si="378"/>
        <v>0</v>
      </c>
    </row>
    <row r="2387" spans="2:12" ht="15" x14ac:dyDescent="0.25">
      <c r="B2387" s="31" t="s">
        <v>409</v>
      </c>
      <c r="C2387" s="270">
        <f>C$41</f>
        <v>0</v>
      </c>
      <c r="D2387" s="142"/>
      <c r="E2387" s="142"/>
      <c r="F2387" s="144"/>
      <c r="G2387" s="142"/>
      <c r="H2387" s="142"/>
      <c r="I2387" s="153"/>
      <c r="J2387" s="92">
        <f t="shared" si="377"/>
        <v>0</v>
      </c>
      <c r="K2387" s="93">
        <f>K$41</f>
        <v>0</v>
      </c>
      <c r="L2387" s="94">
        <f t="shared" si="378"/>
        <v>0</v>
      </c>
    </row>
    <row r="2388" spans="2:12" ht="15" x14ac:dyDescent="0.25">
      <c r="B2388" s="31" t="s">
        <v>410</v>
      </c>
      <c r="C2388" s="270">
        <f>C$42</f>
        <v>0</v>
      </c>
      <c r="D2388" s="142"/>
      <c r="E2388" s="142"/>
      <c r="F2388" s="144"/>
      <c r="G2388" s="142"/>
      <c r="H2388" s="142"/>
      <c r="I2388" s="153"/>
      <c r="J2388" s="92">
        <f>IF(G2388&gt;0,(D2388*(F2388/G2388)),0)</f>
        <v>0</v>
      </c>
      <c r="K2388" s="97">
        <f>K$42</f>
        <v>0</v>
      </c>
      <c r="L2388" s="94">
        <f>IF(K2388&gt;0,((J2388/K2388)*I2388),0)</f>
        <v>0</v>
      </c>
    </row>
    <row r="2389" spans="2:12" ht="15" x14ac:dyDescent="0.25">
      <c r="B2389" s="31" t="s">
        <v>411</v>
      </c>
      <c r="C2389" s="270">
        <f>C$43</f>
        <v>0</v>
      </c>
      <c r="D2389" s="142"/>
      <c r="E2389" s="142"/>
      <c r="F2389" s="144"/>
      <c r="G2389" s="142"/>
      <c r="H2389" s="142"/>
      <c r="I2389" s="153"/>
      <c r="J2389" s="92">
        <f t="shared" ref="J2389:J2400" si="379">IF(G2389&gt;0,(D2389*(F2389/G2389)),0)</f>
        <v>0</v>
      </c>
      <c r="K2389" s="97">
        <f>K$43</f>
        <v>0</v>
      </c>
      <c r="L2389" s="94">
        <f t="shared" ref="L2389:L2400" si="380">IF(K2389&gt;0,((J2389/K2389)*I2389),0)</f>
        <v>0</v>
      </c>
    </row>
    <row r="2390" spans="2:12" ht="15" x14ac:dyDescent="0.25">
      <c r="B2390" s="31" t="s">
        <v>412</v>
      </c>
      <c r="C2390" s="270">
        <f>C$44</f>
        <v>0</v>
      </c>
      <c r="D2390" s="142"/>
      <c r="E2390" s="142"/>
      <c r="F2390" s="144"/>
      <c r="G2390" s="142"/>
      <c r="H2390" s="142"/>
      <c r="I2390" s="153"/>
      <c r="J2390" s="92">
        <f t="shared" si="379"/>
        <v>0</v>
      </c>
      <c r="K2390" s="93">
        <f>K$44</f>
        <v>0</v>
      </c>
      <c r="L2390" s="94">
        <f t="shared" si="380"/>
        <v>0</v>
      </c>
    </row>
    <row r="2391" spans="2:12" ht="15" x14ac:dyDescent="0.25">
      <c r="B2391" s="31" t="s">
        <v>413</v>
      </c>
      <c r="C2391" s="270">
        <f>C$45</f>
        <v>0</v>
      </c>
      <c r="D2391" s="142"/>
      <c r="E2391" s="142"/>
      <c r="F2391" s="144"/>
      <c r="G2391" s="142"/>
      <c r="H2391" s="142"/>
      <c r="I2391" s="153"/>
      <c r="J2391" s="92">
        <f t="shared" si="379"/>
        <v>0</v>
      </c>
      <c r="K2391" s="97">
        <f>K$45</f>
        <v>0</v>
      </c>
      <c r="L2391" s="94">
        <f t="shared" si="380"/>
        <v>0</v>
      </c>
    </row>
    <row r="2392" spans="2:12" ht="15" x14ac:dyDescent="0.25">
      <c r="B2392" s="31" t="s">
        <v>414</v>
      </c>
      <c r="C2392" s="270">
        <f>C$46</f>
        <v>0</v>
      </c>
      <c r="D2392" s="142"/>
      <c r="E2392" s="142"/>
      <c r="F2392" s="144"/>
      <c r="G2392" s="142"/>
      <c r="H2392" s="142"/>
      <c r="I2392" s="153"/>
      <c r="J2392" s="92">
        <f t="shared" si="379"/>
        <v>0</v>
      </c>
      <c r="K2392" s="97">
        <f>K$46</f>
        <v>0</v>
      </c>
      <c r="L2392" s="94">
        <f t="shared" si="380"/>
        <v>0</v>
      </c>
    </row>
    <row r="2393" spans="2:12" ht="15" x14ac:dyDescent="0.25">
      <c r="B2393" s="31" t="s">
        <v>415</v>
      </c>
      <c r="C2393" s="270">
        <f>C$47</f>
        <v>0</v>
      </c>
      <c r="D2393" s="142"/>
      <c r="E2393" s="142"/>
      <c r="F2393" s="144"/>
      <c r="G2393" s="142"/>
      <c r="H2393" s="142"/>
      <c r="I2393" s="153"/>
      <c r="J2393" s="92">
        <f t="shared" si="379"/>
        <v>0</v>
      </c>
      <c r="K2393" s="93">
        <f>K$47</f>
        <v>0</v>
      </c>
      <c r="L2393" s="94">
        <f t="shared" si="380"/>
        <v>0</v>
      </c>
    </row>
    <row r="2394" spans="2:12" ht="15" x14ac:dyDescent="0.25">
      <c r="B2394" s="31" t="s">
        <v>416</v>
      </c>
      <c r="C2394" s="270">
        <f>C$48</f>
        <v>0</v>
      </c>
      <c r="D2394" s="142"/>
      <c r="E2394" s="142"/>
      <c r="F2394" s="144"/>
      <c r="G2394" s="142"/>
      <c r="H2394" s="142"/>
      <c r="I2394" s="153"/>
      <c r="J2394" s="92">
        <f t="shared" si="379"/>
        <v>0</v>
      </c>
      <c r="K2394" s="97">
        <f>K$48</f>
        <v>0</v>
      </c>
      <c r="L2394" s="94">
        <f t="shared" si="380"/>
        <v>0</v>
      </c>
    </row>
    <row r="2395" spans="2:12" ht="15" x14ac:dyDescent="0.25">
      <c r="B2395" s="31" t="s">
        <v>417</v>
      </c>
      <c r="C2395" s="270">
        <f>C$49</f>
        <v>0</v>
      </c>
      <c r="D2395" s="142"/>
      <c r="E2395" s="142"/>
      <c r="F2395" s="144"/>
      <c r="G2395" s="142"/>
      <c r="H2395" s="142"/>
      <c r="I2395" s="153"/>
      <c r="J2395" s="92">
        <f t="shared" si="379"/>
        <v>0</v>
      </c>
      <c r="K2395" s="97">
        <f>K$49</f>
        <v>0</v>
      </c>
      <c r="L2395" s="94">
        <f t="shared" si="380"/>
        <v>0</v>
      </c>
    </row>
    <row r="2396" spans="2:12" ht="15" x14ac:dyDescent="0.25">
      <c r="B2396" s="31" t="s">
        <v>418</v>
      </c>
      <c r="C2396" s="270">
        <f>C$50</f>
        <v>0</v>
      </c>
      <c r="D2396" s="142"/>
      <c r="E2396" s="142"/>
      <c r="F2396" s="144"/>
      <c r="G2396" s="142"/>
      <c r="H2396" s="142"/>
      <c r="I2396" s="153"/>
      <c r="J2396" s="92">
        <f t="shared" si="379"/>
        <v>0</v>
      </c>
      <c r="K2396" s="93">
        <f>K$50</f>
        <v>0</v>
      </c>
      <c r="L2396" s="94">
        <f t="shared" si="380"/>
        <v>0</v>
      </c>
    </row>
    <row r="2397" spans="2:12" ht="15" x14ac:dyDescent="0.25">
      <c r="B2397" s="31" t="s">
        <v>419</v>
      </c>
      <c r="C2397" s="270">
        <f>C$51</f>
        <v>0</v>
      </c>
      <c r="D2397" s="142"/>
      <c r="E2397" s="142"/>
      <c r="F2397" s="144"/>
      <c r="G2397" s="142"/>
      <c r="H2397" s="142"/>
      <c r="I2397" s="153"/>
      <c r="J2397" s="92">
        <f t="shared" si="379"/>
        <v>0</v>
      </c>
      <c r="K2397" s="97">
        <f>K$51</f>
        <v>0</v>
      </c>
      <c r="L2397" s="94">
        <f t="shared" si="380"/>
        <v>0</v>
      </c>
    </row>
    <row r="2398" spans="2:12" ht="15" x14ac:dyDescent="0.25">
      <c r="B2398" s="31" t="s">
        <v>420</v>
      </c>
      <c r="C2398" s="270">
        <f>C$52</f>
        <v>0</v>
      </c>
      <c r="D2398" s="142"/>
      <c r="E2398" s="142"/>
      <c r="F2398" s="144"/>
      <c r="G2398" s="142"/>
      <c r="H2398" s="142"/>
      <c r="I2398" s="153"/>
      <c r="J2398" s="92">
        <f t="shared" si="379"/>
        <v>0</v>
      </c>
      <c r="K2398" s="97">
        <f>K$52</f>
        <v>0</v>
      </c>
      <c r="L2398" s="94">
        <f t="shared" si="380"/>
        <v>0</v>
      </c>
    </row>
    <row r="2399" spans="2:12" ht="15" x14ac:dyDescent="0.25">
      <c r="B2399" s="31" t="s">
        <v>421</v>
      </c>
      <c r="C2399" s="270">
        <f>C$53</f>
        <v>0</v>
      </c>
      <c r="D2399" s="142"/>
      <c r="E2399" s="142"/>
      <c r="F2399" s="144"/>
      <c r="G2399" s="142"/>
      <c r="H2399" s="142"/>
      <c r="I2399" s="153"/>
      <c r="J2399" s="92">
        <f t="shared" si="379"/>
        <v>0</v>
      </c>
      <c r="K2399" s="93">
        <f>K$53</f>
        <v>0</v>
      </c>
      <c r="L2399" s="94">
        <f t="shared" si="380"/>
        <v>0</v>
      </c>
    </row>
    <row r="2400" spans="2:12" ht="15" x14ac:dyDescent="0.25">
      <c r="B2400" s="31" t="s">
        <v>422</v>
      </c>
      <c r="C2400" s="270">
        <f>C$54</f>
        <v>0</v>
      </c>
      <c r="D2400" s="142"/>
      <c r="E2400" s="142"/>
      <c r="F2400" s="144"/>
      <c r="G2400" s="142"/>
      <c r="H2400" s="142"/>
      <c r="I2400" s="153"/>
      <c r="J2400" s="92">
        <f t="shared" si="379"/>
        <v>0</v>
      </c>
      <c r="K2400" s="97">
        <f>K$54</f>
        <v>0</v>
      </c>
      <c r="L2400" s="94">
        <f t="shared" si="380"/>
        <v>0</v>
      </c>
    </row>
    <row r="2401" spans="2:12" ht="15" x14ac:dyDescent="0.25">
      <c r="B2401" s="31" t="s">
        <v>423</v>
      </c>
      <c r="C2401" s="270">
        <f>C$55</f>
        <v>0</v>
      </c>
      <c r="D2401" s="142"/>
      <c r="E2401" s="142"/>
      <c r="F2401" s="144"/>
      <c r="G2401" s="142"/>
      <c r="H2401" s="142"/>
      <c r="I2401" s="153"/>
      <c r="J2401" s="92">
        <f>IF(G2401&gt;0,(D2401*(F2401/G2401)),0)</f>
        <v>0</v>
      </c>
      <c r="K2401" s="97">
        <f>K$55</f>
        <v>0</v>
      </c>
      <c r="L2401" s="94">
        <f>IF(K2401&gt;0,((J2401/K2401)*I2401),0)</f>
        <v>0</v>
      </c>
    </row>
    <row r="2402" spans="2:12" ht="15" x14ac:dyDescent="0.25">
      <c r="B2402" s="31" t="s">
        <v>424</v>
      </c>
      <c r="C2402" s="270">
        <f>C$56</f>
        <v>0</v>
      </c>
      <c r="D2402" s="142"/>
      <c r="E2402" s="142"/>
      <c r="F2402" s="144"/>
      <c r="G2402" s="142"/>
      <c r="H2402" s="142"/>
      <c r="I2402" s="153"/>
      <c r="J2402" s="92">
        <f t="shared" ref="J2402:J2412" si="381">IF(G2402&gt;0,(D2402*(F2402/G2402)),0)</f>
        <v>0</v>
      </c>
      <c r="K2402" s="93">
        <f>K$56</f>
        <v>0</v>
      </c>
      <c r="L2402" s="94">
        <f t="shared" ref="L2402:L2412" si="382">IF(K2402&gt;0,((J2402/K2402)*I2402),0)</f>
        <v>0</v>
      </c>
    </row>
    <row r="2403" spans="2:12" ht="15" x14ac:dyDescent="0.25">
      <c r="B2403" s="31" t="s">
        <v>425</v>
      </c>
      <c r="C2403" s="270">
        <f>C$57</f>
        <v>0</v>
      </c>
      <c r="D2403" s="142"/>
      <c r="E2403" s="142"/>
      <c r="F2403" s="144"/>
      <c r="G2403" s="142"/>
      <c r="H2403" s="142"/>
      <c r="I2403" s="153"/>
      <c r="J2403" s="92">
        <f t="shared" si="381"/>
        <v>0</v>
      </c>
      <c r="K2403" s="97">
        <f>K$57</f>
        <v>0</v>
      </c>
      <c r="L2403" s="94">
        <f t="shared" si="382"/>
        <v>0</v>
      </c>
    </row>
    <row r="2404" spans="2:12" ht="15" x14ac:dyDescent="0.25">
      <c r="B2404" s="31" t="s">
        <v>426</v>
      </c>
      <c r="C2404" s="270">
        <f>C$58</f>
        <v>0</v>
      </c>
      <c r="D2404" s="142"/>
      <c r="E2404" s="142"/>
      <c r="F2404" s="144"/>
      <c r="G2404" s="142"/>
      <c r="H2404" s="142"/>
      <c r="I2404" s="153"/>
      <c r="J2404" s="92">
        <f t="shared" si="381"/>
        <v>0</v>
      </c>
      <c r="K2404" s="97">
        <f>K$58</f>
        <v>0</v>
      </c>
      <c r="L2404" s="94">
        <f t="shared" si="382"/>
        <v>0</v>
      </c>
    </row>
    <row r="2405" spans="2:12" ht="15" x14ac:dyDescent="0.25">
      <c r="B2405" s="31" t="s">
        <v>427</v>
      </c>
      <c r="C2405" s="270">
        <f>C$59</f>
        <v>0</v>
      </c>
      <c r="D2405" s="142"/>
      <c r="E2405" s="142"/>
      <c r="F2405" s="144"/>
      <c r="G2405" s="142"/>
      <c r="H2405" s="142"/>
      <c r="I2405" s="153"/>
      <c r="J2405" s="92">
        <f t="shared" si="381"/>
        <v>0</v>
      </c>
      <c r="K2405" s="93">
        <f>K$59</f>
        <v>0</v>
      </c>
      <c r="L2405" s="94">
        <f t="shared" si="382"/>
        <v>0</v>
      </c>
    </row>
    <row r="2406" spans="2:12" ht="15" x14ac:dyDescent="0.25">
      <c r="B2406" s="31" t="s">
        <v>428</v>
      </c>
      <c r="C2406" s="270">
        <f>C$60</f>
        <v>0</v>
      </c>
      <c r="D2406" s="142"/>
      <c r="E2406" s="142"/>
      <c r="F2406" s="144"/>
      <c r="G2406" s="142"/>
      <c r="H2406" s="142"/>
      <c r="I2406" s="153"/>
      <c r="J2406" s="92">
        <f t="shared" si="381"/>
        <v>0</v>
      </c>
      <c r="K2406" s="97">
        <f>K$60</f>
        <v>0</v>
      </c>
      <c r="L2406" s="94">
        <f t="shared" si="382"/>
        <v>0</v>
      </c>
    </row>
    <row r="2407" spans="2:12" ht="15" x14ac:dyDescent="0.25">
      <c r="B2407" s="31" t="s">
        <v>429</v>
      </c>
      <c r="C2407" s="270">
        <f>C$61</f>
        <v>0</v>
      </c>
      <c r="D2407" s="142"/>
      <c r="E2407" s="142"/>
      <c r="F2407" s="144"/>
      <c r="G2407" s="142"/>
      <c r="H2407" s="142"/>
      <c r="I2407" s="153"/>
      <c r="J2407" s="92">
        <f t="shared" si="381"/>
        <v>0</v>
      </c>
      <c r="K2407" s="97">
        <f>K$61</f>
        <v>0</v>
      </c>
      <c r="L2407" s="94">
        <f t="shared" si="382"/>
        <v>0</v>
      </c>
    </row>
    <row r="2408" spans="2:12" ht="15" x14ac:dyDescent="0.25">
      <c r="B2408" s="31" t="s">
        <v>430</v>
      </c>
      <c r="C2408" s="270">
        <f>C$62</f>
        <v>0</v>
      </c>
      <c r="D2408" s="142"/>
      <c r="E2408" s="142"/>
      <c r="F2408" s="144"/>
      <c r="G2408" s="142"/>
      <c r="H2408" s="142"/>
      <c r="I2408" s="153"/>
      <c r="J2408" s="92">
        <f t="shared" si="381"/>
        <v>0</v>
      </c>
      <c r="K2408" s="93">
        <f>K$62</f>
        <v>0</v>
      </c>
      <c r="L2408" s="94">
        <f t="shared" si="382"/>
        <v>0</v>
      </c>
    </row>
    <row r="2409" spans="2:12" ht="15" x14ac:dyDescent="0.25">
      <c r="B2409" s="31" t="s">
        <v>431</v>
      </c>
      <c r="C2409" s="270">
        <f>C$63</f>
        <v>0</v>
      </c>
      <c r="D2409" s="142"/>
      <c r="E2409" s="142"/>
      <c r="F2409" s="144"/>
      <c r="G2409" s="142"/>
      <c r="H2409" s="142"/>
      <c r="I2409" s="153"/>
      <c r="J2409" s="92">
        <f t="shared" si="381"/>
        <v>0</v>
      </c>
      <c r="K2409" s="97">
        <f>K$63</f>
        <v>0</v>
      </c>
      <c r="L2409" s="94">
        <f t="shared" si="382"/>
        <v>0</v>
      </c>
    </row>
    <row r="2410" spans="2:12" ht="15" x14ac:dyDescent="0.25">
      <c r="B2410" s="31" t="s">
        <v>432</v>
      </c>
      <c r="C2410" s="270">
        <f>C$64</f>
        <v>0</v>
      </c>
      <c r="D2410" s="142"/>
      <c r="E2410" s="142"/>
      <c r="F2410" s="144"/>
      <c r="G2410" s="142"/>
      <c r="H2410" s="142"/>
      <c r="I2410" s="153"/>
      <c r="J2410" s="92">
        <f t="shared" si="381"/>
        <v>0</v>
      </c>
      <c r="K2410" s="97">
        <f>K$64</f>
        <v>0</v>
      </c>
      <c r="L2410" s="94">
        <f t="shared" si="382"/>
        <v>0</v>
      </c>
    </row>
    <row r="2411" spans="2:12" ht="15" x14ac:dyDescent="0.25">
      <c r="B2411" s="31" t="s">
        <v>433</v>
      </c>
      <c r="C2411" s="270">
        <f>C$65</f>
        <v>0</v>
      </c>
      <c r="D2411" s="142"/>
      <c r="E2411" s="142"/>
      <c r="F2411" s="144"/>
      <c r="G2411" s="142"/>
      <c r="H2411" s="142"/>
      <c r="I2411" s="153"/>
      <c r="J2411" s="92">
        <f t="shared" si="381"/>
        <v>0</v>
      </c>
      <c r="K2411" s="93">
        <f>K$65</f>
        <v>0</v>
      </c>
      <c r="L2411" s="94">
        <f t="shared" si="382"/>
        <v>0</v>
      </c>
    </row>
    <row r="2412" spans="2:12" ht="15" x14ac:dyDescent="0.25">
      <c r="B2412" s="31" t="s">
        <v>434</v>
      </c>
      <c r="C2412" s="270">
        <f>C$66</f>
        <v>0</v>
      </c>
      <c r="D2412" s="142"/>
      <c r="E2412" s="142"/>
      <c r="F2412" s="144"/>
      <c r="G2412" s="142"/>
      <c r="H2412" s="142"/>
      <c r="I2412" s="153"/>
      <c r="J2412" s="92">
        <f t="shared" si="381"/>
        <v>0</v>
      </c>
      <c r="K2412" s="97">
        <f>K$66</f>
        <v>0</v>
      </c>
      <c r="L2412" s="94">
        <f t="shared" si="382"/>
        <v>0</v>
      </c>
    </row>
    <row r="2413" spans="2:12" ht="15" x14ac:dyDescent="0.25">
      <c r="B2413" s="31" t="s">
        <v>593</v>
      </c>
      <c r="C2413" s="270">
        <f>C$67</f>
        <v>0</v>
      </c>
      <c r="D2413" s="142"/>
      <c r="E2413" s="142"/>
      <c r="F2413" s="144"/>
      <c r="G2413" s="142"/>
      <c r="H2413" s="142"/>
      <c r="I2413" s="153"/>
      <c r="J2413" s="92">
        <f>IF(G2413&gt;0,(D2413*(F2413/G2413)),0)</f>
        <v>0</v>
      </c>
      <c r="K2413" s="97">
        <f>K$67</f>
        <v>0</v>
      </c>
      <c r="L2413" s="94">
        <f>IF(K2413&gt;0,((J2413/K2413)*I2413),0)</f>
        <v>0</v>
      </c>
    </row>
    <row r="2414" spans="2:12" ht="15" x14ac:dyDescent="0.25">
      <c r="B2414" s="31" t="s">
        <v>594</v>
      </c>
      <c r="C2414" s="270">
        <f>C$68</f>
        <v>0</v>
      </c>
      <c r="D2414" s="142"/>
      <c r="E2414" s="142"/>
      <c r="F2414" s="144"/>
      <c r="G2414" s="142"/>
      <c r="H2414" s="142"/>
      <c r="I2414" s="153"/>
      <c r="J2414" s="92">
        <f t="shared" ref="J2414:J2425" si="383">IF(G2414&gt;0,(D2414*(F2414/G2414)),0)</f>
        <v>0</v>
      </c>
      <c r="K2414" s="93">
        <f>K$68</f>
        <v>0</v>
      </c>
      <c r="L2414" s="94">
        <f t="shared" ref="L2414:L2425" si="384">IF(K2414&gt;0,((J2414/K2414)*I2414),0)</f>
        <v>0</v>
      </c>
    </row>
    <row r="2415" spans="2:12" ht="15" x14ac:dyDescent="0.25">
      <c r="B2415" s="31" t="s">
        <v>595</v>
      </c>
      <c r="C2415" s="270">
        <f>C$69</f>
        <v>0</v>
      </c>
      <c r="D2415" s="142"/>
      <c r="E2415" s="142"/>
      <c r="F2415" s="144"/>
      <c r="G2415" s="142"/>
      <c r="H2415" s="142"/>
      <c r="I2415" s="153"/>
      <c r="J2415" s="92">
        <f t="shared" si="383"/>
        <v>0</v>
      </c>
      <c r="K2415" s="97">
        <f>K$69</f>
        <v>0</v>
      </c>
      <c r="L2415" s="94">
        <f t="shared" si="384"/>
        <v>0</v>
      </c>
    </row>
    <row r="2416" spans="2:12" ht="15" x14ac:dyDescent="0.25">
      <c r="B2416" s="31" t="s">
        <v>596</v>
      </c>
      <c r="C2416" s="270">
        <f>C$70</f>
        <v>0</v>
      </c>
      <c r="D2416" s="142"/>
      <c r="E2416" s="142"/>
      <c r="F2416" s="144"/>
      <c r="G2416" s="142"/>
      <c r="H2416" s="142"/>
      <c r="I2416" s="153"/>
      <c r="J2416" s="92">
        <f t="shared" si="383"/>
        <v>0</v>
      </c>
      <c r="K2416" s="97">
        <f>K$70</f>
        <v>0</v>
      </c>
      <c r="L2416" s="94">
        <f t="shared" si="384"/>
        <v>0</v>
      </c>
    </row>
    <row r="2417" spans="2:12" ht="15" x14ac:dyDescent="0.25">
      <c r="B2417" s="31" t="s">
        <v>597</v>
      </c>
      <c r="C2417" s="270">
        <f>C$71</f>
        <v>0</v>
      </c>
      <c r="D2417" s="142"/>
      <c r="E2417" s="142"/>
      <c r="F2417" s="144"/>
      <c r="G2417" s="142"/>
      <c r="H2417" s="142"/>
      <c r="I2417" s="153"/>
      <c r="J2417" s="92">
        <f t="shared" si="383"/>
        <v>0</v>
      </c>
      <c r="K2417" s="93">
        <f>K$71</f>
        <v>0</v>
      </c>
      <c r="L2417" s="94">
        <f t="shared" si="384"/>
        <v>0</v>
      </c>
    </row>
    <row r="2418" spans="2:12" ht="15" x14ac:dyDescent="0.25">
      <c r="B2418" s="31" t="s">
        <v>598</v>
      </c>
      <c r="C2418" s="270">
        <f>C$72</f>
        <v>0</v>
      </c>
      <c r="D2418" s="142"/>
      <c r="E2418" s="142"/>
      <c r="F2418" s="144"/>
      <c r="G2418" s="142"/>
      <c r="H2418" s="142"/>
      <c r="I2418" s="153"/>
      <c r="J2418" s="92">
        <f t="shared" si="383"/>
        <v>0</v>
      </c>
      <c r="K2418" s="97">
        <f>K$72</f>
        <v>0</v>
      </c>
      <c r="L2418" s="94">
        <f t="shared" si="384"/>
        <v>0</v>
      </c>
    </row>
    <row r="2419" spans="2:12" ht="15" x14ac:dyDescent="0.25">
      <c r="B2419" s="31" t="s">
        <v>599</v>
      </c>
      <c r="C2419" s="270">
        <f>C$73</f>
        <v>0</v>
      </c>
      <c r="D2419" s="142"/>
      <c r="E2419" s="142"/>
      <c r="F2419" s="144"/>
      <c r="G2419" s="142"/>
      <c r="H2419" s="142"/>
      <c r="I2419" s="153"/>
      <c r="J2419" s="92">
        <f t="shared" si="383"/>
        <v>0</v>
      </c>
      <c r="K2419" s="97">
        <f>K$73</f>
        <v>0</v>
      </c>
      <c r="L2419" s="94">
        <f t="shared" si="384"/>
        <v>0</v>
      </c>
    </row>
    <row r="2420" spans="2:12" ht="15" x14ac:dyDescent="0.25">
      <c r="B2420" s="31" t="s">
        <v>454</v>
      </c>
      <c r="C2420" s="270">
        <f>C$74</f>
        <v>0</v>
      </c>
      <c r="D2420" s="142"/>
      <c r="E2420" s="142"/>
      <c r="F2420" s="144"/>
      <c r="G2420" s="142"/>
      <c r="H2420" s="142"/>
      <c r="I2420" s="153"/>
      <c r="J2420" s="92">
        <f t="shared" si="383"/>
        <v>0</v>
      </c>
      <c r="K2420" s="93">
        <f>K$74</f>
        <v>0</v>
      </c>
      <c r="L2420" s="94">
        <f t="shared" si="384"/>
        <v>0</v>
      </c>
    </row>
    <row r="2421" spans="2:12" ht="15" x14ac:dyDescent="0.25">
      <c r="B2421" s="31" t="s">
        <v>455</v>
      </c>
      <c r="C2421" s="270">
        <f>C$75</f>
        <v>0</v>
      </c>
      <c r="D2421" s="142"/>
      <c r="E2421" s="142"/>
      <c r="F2421" s="144"/>
      <c r="G2421" s="142"/>
      <c r="H2421" s="142"/>
      <c r="I2421" s="153"/>
      <c r="J2421" s="92">
        <f t="shared" si="383"/>
        <v>0</v>
      </c>
      <c r="K2421" s="97">
        <f>K$75</f>
        <v>0</v>
      </c>
      <c r="L2421" s="94">
        <f t="shared" si="384"/>
        <v>0</v>
      </c>
    </row>
    <row r="2422" spans="2:12" ht="15" x14ac:dyDescent="0.25">
      <c r="B2422" s="31" t="s">
        <v>456</v>
      </c>
      <c r="C2422" s="270">
        <f>C$76</f>
        <v>0</v>
      </c>
      <c r="D2422" s="142"/>
      <c r="E2422" s="142"/>
      <c r="F2422" s="144"/>
      <c r="G2422" s="142"/>
      <c r="H2422" s="142"/>
      <c r="I2422" s="153"/>
      <c r="J2422" s="92">
        <f t="shared" si="383"/>
        <v>0</v>
      </c>
      <c r="K2422" s="97">
        <f>K$76</f>
        <v>0</v>
      </c>
      <c r="L2422" s="94">
        <f t="shared" si="384"/>
        <v>0</v>
      </c>
    </row>
    <row r="2423" spans="2:12" ht="15" x14ac:dyDescent="0.25">
      <c r="B2423" s="31" t="s">
        <v>457</v>
      </c>
      <c r="C2423" s="270">
        <f>C$77</f>
        <v>0</v>
      </c>
      <c r="D2423" s="142"/>
      <c r="E2423" s="142"/>
      <c r="F2423" s="144"/>
      <c r="G2423" s="142"/>
      <c r="H2423" s="142"/>
      <c r="I2423" s="153"/>
      <c r="J2423" s="92">
        <f t="shared" si="383"/>
        <v>0</v>
      </c>
      <c r="K2423" s="93">
        <f>K$77</f>
        <v>0</v>
      </c>
      <c r="L2423" s="94">
        <f t="shared" si="384"/>
        <v>0</v>
      </c>
    </row>
    <row r="2424" spans="2:12" ht="15" x14ac:dyDescent="0.25">
      <c r="B2424" s="31" t="s">
        <v>458</v>
      </c>
      <c r="C2424" s="270">
        <f>C$78</f>
        <v>0</v>
      </c>
      <c r="D2424" s="142"/>
      <c r="E2424" s="142"/>
      <c r="F2424" s="144"/>
      <c r="G2424" s="142"/>
      <c r="H2424" s="142"/>
      <c r="I2424" s="153"/>
      <c r="J2424" s="92">
        <f t="shared" si="383"/>
        <v>0</v>
      </c>
      <c r="K2424" s="97">
        <f>K$78</f>
        <v>0</v>
      </c>
      <c r="L2424" s="94">
        <f t="shared" si="384"/>
        <v>0</v>
      </c>
    </row>
    <row r="2425" spans="2:12" ht="15" x14ac:dyDescent="0.25">
      <c r="B2425" s="31" t="s">
        <v>459</v>
      </c>
      <c r="C2425" s="270">
        <f>C$79</f>
        <v>0</v>
      </c>
      <c r="D2425" s="142"/>
      <c r="E2425" s="142"/>
      <c r="F2425" s="144"/>
      <c r="G2425" s="142"/>
      <c r="H2425" s="142"/>
      <c r="I2425" s="153"/>
      <c r="J2425" s="92">
        <f t="shared" si="383"/>
        <v>0</v>
      </c>
      <c r="K2425" s="97">
        <f>K$79</f>
        <v>0</v>
      </c>
      <c r="L2425" s="94">
        <f t="shared" si="384"/>
        <v>0</v>
      </c>
    </row>
    <row r="2426" spans="2:12" ht="15" x14ac:dyDescent="0.25">
      <c r="B2426" s="31" t="s">
        <v>460</v>
      </c>
      <c r="C2426" s="270">
        <f>C$80</f>
        <v>0</v>
      </c>
      <c r="D2426" s="142"/>
      <c r="E2426" s="142"/>
      <c r="F2426" s="144"/>
      <c r="G2426" s="142"/>
      <c r="H2426" s="142"/>
      <c r="I2426" s="153"/>
      <c r="J2426" s="92">
        <f>IF(G2426&gt;0,(D2426*(F2426/G2426)),0)</f>
        <v>0</v>
      </c>
      <c r="K2426" s="93">
        <f>K$80</f>
        <v>0</v>
      </c>
      <c r="L2426" s="94">
        <f>IF(K2426&gt;0,((J2426/K2426)*I2426),0)</f>
        <v>0</v>
      </c>
    </row>
    <row r="2427" spans="2:12" ht="15" x14ac:dyDescent="0.25">
      <c r="B2427" s="31" t="s">
        <v>461</v>
      </c>
      <c r="C2427" s="270">
        <f>C$81</f>
        <v>0</v>
      </c>
      <c r="D2427" s="142"/>
      <c r="E2427" s="142"/>
      <c r="F2427" s="144"/>
      <c r="G2427" s="142"/>
      <c r="H2427" s="142"/>
      <c r="I2427" s="153"/>
      <c r="J2427" s="92">
        <f t="shared" ref="J2427:J2437" si="385">IF(G2427&gt;0,(D2427*(F2427/G2427)),0)</f>
        <v>0</v>
      </c>
      <c r="K2427" s="97">
        <f>K$81</f>
        <v>0</v>
      </c>
      <c r="L2427" s="94">
        <f t="shared" ref="L2427:L2437" si="386">IF(K2427&gt;0,((J2427/K2427)*I2427),0)</f>
        <v>0</v>
      </c>
    </row>
    <row r="2428" spans="2:12" ht="15" x14ac:dyDescent="0.25">
      <c r="B2428" s="31" t="s">
        <v>462</v>
      </c>
      <c r="C2428" s="270">
        <f>C$82</f>
        <v>0</v>
      </c>
      <c r="D2428" s="142"/>
      <c r="E2428" s="142"/>
      <c r="F2428" s="144"/>
      <c r="G2428" s="142"/>
      <c r="H2428" s="142"/>
      <c r="I2428" s="153"/>
      <c r="J2428" s="92">
        <f t="shared" si="385"/>
        <v>0</v>
      </c>
      <c r="K2428" s="97">
        <f>K$82</f>
        <v>0</v>
      </c>
      <c r="L2428" s="94">
        <f t="shared" si="386"/>
        <v>0</v>
      </c>
    </row>
    <row r="2429" spans="2:12" ht="15" x14ac:dyDescent="0.25">
      <c r="B2429" s="31" t="s">
        <v>463</v>
      </c>
      <c r="C2429" s="270">
        <f>C$83</f>
        <v>0</v>
      </c>
      <c r="D2429" s="142"/>
      <c r="E2429" s="142"/>
      <c r="F2429" s="144"/>
      <c r="G2429" s="142"/>
      <c r="H2429" s="142"/>
      <c r="I2429" s="153"/>
      <c r="J2429" s="92">
        <f t="shared" si="385"/>
        <v>0</v>
      </c>
      <c r="K2429" s="93">
        <f>K$83</f>
        <v>0</v>
      </c>
      <c r="L2429" s="94">
        <f t="shared" si="386"/>
        <v>0</v>
      </c>
    </row>
    <row r="2430" spans="2:12" ht="15" x14ac:dyDescent="0.25">
      <c r="B2430" s="31" t="s">
        <v>464</v>
      </c>
      <c r="C2430" s="270">
        <f>C$84</f>
        <v>0</v>
      </c>
      <c r="D2430" s="142"/>
      <c r="E2430" s="142"/>
      <c r="F2430" s="144"/>
      <c r="G2430" s="142"/>
      <c r="H2430" s="142"/>
      <c r="I2430" s="153"/>
      <c r="J2430" s="92">
        <f t="shared" si="385"/>
        <v>0</v>
      </c>
      <c r="K2430" s="97">
        <f>K$84</f>
        <v>0</v>
      </c>
      <c r="L2430" s="94">
        <f t="shared" si="386"/>
        <v>0</v>
      </c>
    </row>
    <row r="2431" spans="2:12" ht="15" x14ac:dyDescent="0.25">
      <c r="B2431" s="31" t="s">
        <v>465</v>
      </c>
      <c r="C2431" s="270">
        <f>C$85</f>
        <v>0</v>
      </c>
      <c r="D2431" s="142"/>
      <c r="E2431" s="142"/>
      <c r="F2431" s="144"/>
      <c r="G2431" s="142"/>
      <c r="H2431" s="142"/>
      <c r="I2431" s="153"/>
      <c r="J2431" s="92">
        <f t="shared" si="385"/>
        <v>0</v>
      </c>
      <c r="K2431" s="97">
        <f>K$85</f>
        <v>0</v>
      </c>
      <c r="L2431" s="94">
        <f t="shared" si="386"/>
        <v>0</v>
      </c>
    </row>
    <row r="2432" spans="2:12" ht="15" x14ac:dyDescent="0.25">
      <c r="B2432" s="31" t="s">
        <v>466</v>
      </c>
      <c r="C2432" s="270">
        <f>C$86</f>
        <v>0</v>
      </c>
      <c r="D2432" s="142"/>
      <c r="E2432" s="142"/>
      <c r="F2432" s="144"/>
      <c r="G2432" s="142"/>
      <c r="H2432" s="142"/>
      <c r="I2432" s="153"/>
      <c r="J2432" s="92">
        <f t="shared" si="385"/>
        <v>0</v>
      </c>
      <c r="K2432" s="93">
        <f>K$86</f>
        <v>0</v>
      </c>
      <c r="L2432" s="94">
        <f t="shared" si="386"/>
        <v>0</v>
      </c>
    </row>
    <row r="2433" spans="2:12" ht="15" x14ac:dyDescent="0.25">
      <c r="B2433" s="31" t="s">
        <v>467</v>
      </c>
      <c r="C2433" s="270">
        <f>C$87</f>
        <v>0</v>
      </c>
      <c r="D2433" s="142"/>
      <c r="E2433" s="142"/>
      <c r="F2433" s="144"/>
      <c r="G2433" s="142"/>
      <c r="H2433" s="142"/>
      <c r="I2433" s="153"/>
      <c r="J2433" s="92">
        <f t="shared" si="385"/>
        <v>0</v>
      </c>
      <c r="K2433" s="97">
        <f>K$87</f>
        <v>0</v>
      </c>
      <c r="L2433" s="94">
        <f t="shared" si="386"/>
        <v>0</v>
      </c>
    </row>
    <row r="2434" spans="2:12" ht="15" x14ac:dyDescent="0.25">
      <c r="B2434" s="31" t="s">
        <v>468</v>
      </c>
      <c r="C2434" s="270">
        <f>C$88</f>
        <v>0</v>
      </c>
      <c r="D2434" s="142"/>
      <c r="E2434" s="142"/>
      <c r="F2434" s="144"/>
      <c r="G2434" s="142"/>
      <c r="H2434" s="142"/>
      <c r="I2434" s="153"/>
      <c r="J2434" s="92">
        <f t="shared" si="385"/>
        <v>0</v>
      </c>
      <c r="K2434" s="97">
        <f>K$88</f>
        <v>0</v>
      </c>
      <c r="L2434" s="94">
        <f t="shared" si="386"/>
        <v>0</v>
      </c>
    </row>
    <row r="2435" spans="2:12" ht="15" x14ac:dyDescent="0.25">
      <c r="B2435" s="31" t="s">
        <v>469</v>
      </c>
      <c r="C2435" s="270">
        <f>C$89</f>
        <v>0</v>
      </c>
      <c r="D2435" s="142"/>
      <c r="E2435" s="142"/>
      <c r="F2435" s="144"/>
      <c r="G2435" s="142"/>
      <c r="H2435" s="142"/>
      <c r="I2435" s="153"/>
      <c r="J2435" s="92">
        <f t="shared" si="385"/>
        <v>0</v>
      </c>
      <c r="K2435" s="93">
        <f>K$89</f>
        <v>0</v>
      </c>
      <c r="L2435" s="94">
        <f t="shared" si="386"/>
        <v>0</v>
      </c>
    </row>
    <row r="2436" spans="2:12" ht="15" x14ac:dyDescent="0.25">
      <c r="B2436" s="31" t="s">
        <v>470</v>
      </c>
      <c r="C2436" s="270">
        <f>C$90</f>
        <v>0</v>
      </c>
      <c r="D2436" s="142"/>
      <c r="E2436" s="142"/>
      <c r="F2436" s="144"/>
      <c r="G2436" s="142"/>
      <c r="H2436" s="142"/>
      <c r="I2436" s="153"/>
      <c r="J2436" s="92">
        <f t="shared" si="385"/>
        <v>0</v>
      </c>
      <c r="K2436" s="97">
        <f>K$90</f>
        <v>0</v>
      </c>
      <c r="L2436" s="94">
        <f t="shared" si="386"/>
        <v>0</v>
      </c>
    </row>
    <row r="2437" spans="2:12" ht="15" x14ac:dyDescent="0.25">
      <c r="B2437" s="31" t="s">
        <v>471</v>
      </c>
      <c r="C2437" s="270">
        <f>C$91</f>
        <v>0</v>
      </c>
      <c r="D2437" s="142"/>
      <c r="E2437" s="142"/>
      <c r="F2437" s="144"/>
      <c r="G2437" s="142"/>
      <c r="H2437" s="142"/>
      <c r="I2437" s="153"/>
      <c r="J2437" s="92">
        <f t="shared" si="385"/>
        <v>0</v>
      </c>
      <c r="K2437" s="97">
        <f>K$91</f>
        <v>0</v>
      </c>
      <c r="L2437" s="94">
        <f t="shared" si="386"/>
        <v>0</v>
      </c>
    </row>
    <row r="2438" spans="2:12" ht="15" x14ac:dyDescent="0.25">
      <c r="B2438" s="31" t="s">
        <v>472</v>
      </c>
      <c r="C2438" s="270">
        <f>C$92</f>
        <v>0</v>
      </c>
      <c r="D2438" s="142"/>
      <c r="E2438" s="142"/>
      <c r="F2438" s="144"/>
      <c r="G2438" s="142"/>
      <c r="H2438" s="142"/>
      <c r="I2438" s="153"/>
      <c r="J2438" s="92">
        <f>IF(G2438&gt;0,(D2438*(F2438/G2438)),0)</f>
        <v>0</v>
      </c>
      <c r="K2438" s="93">
        <f>K$92</f>
        <v>0</v>
      </c>
      <c r="L2438" s="94">
        <f>IF(K2438&gt;0,((J2438/K2438)*I2438),0)</f>
        <v>0</v>
      </c>
    </row>
    <row r="2439" spans="2:12" ht="15" x14ac:dyDescent="0.25">
      <c r="B2439" s="31" t="s">
        <v>473</v>
      </c>
      <c r="C2439" s="270">
        <f>C$93</f>
        <v>0</v>
      </c>
      <c r="D2439" s="142"/>
      <c r="E2439" s="142"/>
      <c r="F2439" s="144"/>
      <c r="G2439" s="142"/>
      <c r="H2439" s="142"/>
      <c r="I2439" s="153"/>
      <c r="J2439" s="92">
        <f t="shared" ref="J2439:J2450" si="387">IF(G2439&gt;0,(D2439*(F2439/G2439)),0)</f>
        <v>0</v>
      </c>
      <c r="K2439" s="97">
        <f>K$93</f>
        <v>0</v>
      </c>
      <c r="L2439" s="94">
        <f t="shared" ref="L2439:L2450" si="388">IF(K2439&gt;0,((J2439/K2439)*I2439),0)</f>
        <v>0</v>
      </c>
    </row>
    <row r="2440" spans="2:12" ht="15" x14ac:dyDescent="0.25">
      <c r="B2440" s="31" t="s">
        <v>474</v>
      </c>
      <c r="C2440" s="270">
        <f>C$94</f>
        <v>0</v>
      </c>
      <c r="D2440" s="142"/>
      <c r="E2440" s="142"/>
      <c r="F2440" s="144"/>
      <c r="G2440" s="142"/>
      <c r="H2440" s="142"/>
      <c r="I2440" s="153"/>
      <c r="J2440" s="92">
        <f t="shared" si="387"/>
        <v>0</v>
      </c>
      <c r="K2440" s="97">
        <f>K$94</f>
        <v>0</v>
      </c>
      <c r="L2440" s="94">
        <f t="shared" si="388"/>
        <v>0</v>
      </c>
    </row>
    <row r="2441" spans="2:12" ht="15" x14ac:dyDescent="0.25">
      <c r="B2441" s="31" t="s">
        <v>475</v>
      </c>
      <c r="C2441" s="270">
        <f>C$95</f>
        <v>0</v>
      </c>
      <c r="D2441" s="142"/>
      <c r="E2441" s="142"/>
      <c r="F2441" s="144"/>
      <c r="G2441" s="142"/>
      <c r="H2441" s="142"/>
      <c r="I2441" s="153"/>
      <c r="J2441" s="92">
        <f t="shared" si="387"/>
        <v>0</v>
      </c>
      <c r="K2441" s="93">
        <f>K$95</f>
        <v>0</v>
      </c>
      <c r="L2441" s="94">
        <f t="shared" si="388"/>
        <v>0</v>
      </c>
    </row>
    <row r="2442" spans="2:12" ht="15" x14ac:dyDescent="0.25">
      <c r="B2442" s="31" t="s">
        <v>476</v>
      </c>
      <c r="C2442" s="270">
        <f>C$96</f>
        <v>0</v>
      </c>
      <c r="D2442" s="142"/>
      <c r="E2442" s="142"/>
      <c r="F2442" s="144"/>
      <c r="G2442" s="142"/>
      <c r="H2442" s="142"/>
      <c r="I2442" s="153"/>
      <c r="J2442" s="92">
        <f t="shared" si="387"/>
        <v>0</v>
      </c>
      <c r="K2442" s="97">
        <f>K$96</f>
        <v>0</v>
      </c>
      <c r="L2442" s="94">
        <f t="shared" si="388"/>
        <v>0</v>
      </c>
    </row>
    <row r="2443" spans="2:12" ht="15" x14ac:dyDescent="0.25">
      <c r="B2443" s="31" t="s">
        <v>477</v>
      </c>
      <c r="C2443" s="270">
        <f>C$97</f>
        <v>0</v>
      </c>
      <c r="D2443" s="142"/>
      <c r="E2443" s="142"/>
      <c r="F2443" s="144"/>
      <c r="G2443" s="142"/>
      <c r="H2443" s="142"/>
      <c r="I2443" s="153"/>
      <c r="J2443" s="92">
        <f t="shared" si="387"/>
        <v>0</v>
      </c>
      <c r="K2443" s="97">
        <f>K$97</f>
        <v>0</v>
      </c>
      <c r="L2443" s="94">
        <f t="shared" si="388"/>
        <v>0</v>
      </c>
    </row>
    <row r="2444" spans="2:12" ht="15" x14ac:dyDescent="0.25">
      <c r="B2444" s="31" t="s">
        <v>478</v>
      </c>
      <c r="C2444" s="270">
        <f>C$98</f>
        <v>0</v>
      </c>
      <c r="D2444" s="142"/>
      <c r="E2444" s="142"/>
      <c r="F2444" s="144"/>
      <c r="G2444" s="142"/>
      <c r="H2444" s="142"/>
      <c r="I2444" s="153"/>
      <c r="J2444" s="92">
        <f t="shared" si="387"/>
        <v>0</v>
      </c>
      <c r="K2444" s="93">
        <f>K$98</f>
        <v>0</v>
      </c>
      <c r="L2444" s="94">
        <f t="shared" si="388"/>
        <v>0</v>
      </c>
    </row>
    <row r="2445" spans="2:12" ht="15" x14ac:dyDescent="0.25">
      <c r="B2445" s="31" t="s">
        <v>479</v>
      </c>
      <c r="C2445" s="270">
        <f>C$99</f>
        <v>0</v>
      </c>
      <c r="D2445" s="142"/>
      <c r="E2445" s="142"/>
      <c r="F2445" s="144"/>
      <c r="G2445" s="142"/>
      <c r="H2445" s="142"/>
      <c r="I2445" s="153"/>
      <c r="J2445" s="92">
        <f t="shared" si="387"/>
        <v>0</v>
      </c>
      <c r="K2445" s="97">
        <f>K$99</f>
        <v>0</v>
      </c>
      <c r="L2445" s="94">
        <f t="shared" si="388"/>
        <v>0</v>
      </c>
    </row>
    <row r="2446" spans="2:12" ht="15" x14ac:dyDescent="0.25">
      <c r="B2446" s="31" t="s">
        <v>480</v>
      </c>
      <c r="C2446" s="270">
        <f>C$100</f>
        <v>0</v>
      </c>
      <c r="D2446" s="142"/>
      <c r="E2446" s="142"/>
      <c r="F2446" s="144"/>
      <c r="G2446" s="142"/>
      <c r="H2446" s="142"/>
      <c r="I2446" s="153"/>
      <c r="J2446" s="92">
        <f t="shared" si="387"/>
        <v>0</v>
      </c>
      <c r="K2446" s="97">
        <f>K$100</f>
        <v>0</v>
      </c>
      <c r="L2446" s="94">
        <f t="shared" si="388"/>
        <v>0</v>
      </c>
    </row>
    <row r="2447" spans="2:12" ht="15" x14ac:dyDescent="0.25">
      <c r="B2447" s="31" t="s">
        <v>481</v>
      </c>
      <c r="C2447" s="270">
        <f>C$101</f>
        <v>0</v>
      </c>
      <c r="D2447" s="142"/>
      <c r="E2447" s="142"/>
      <c r="F2447" s="144"/>
      <c r="G2447" s="142"/>
      <c r="H2447" s="142"/>
      <c r="I2447" s="153"/>
      <c r="J2447" s="92">
        <f t="shared" si="387"/>
        <v>0</v>
      </c>
      <c r="K2447" s="93">
        <f>K$101</f>
        <v>0</v>
      </c>
      <c r="L2447" s="94">
        <f t="shared" si="388"/>
        <v>0</v>
      </c>
    </row>
    <row r="2448" spans="2:12" ht="15" x14ac:dyDescent="0.25">
      <c r="B2448" s="31" t="s">
        <v>482</v>
      </c>
      <c r="C2448" s="270">
        <f>C$102</f>
        <v>0</v>
      </c>
      <c r="D2448" s="142"/>
      <c r="E2448" s="142"/>
      <c r="F2448" s="144"/>
      <c r="G2448" s="142"/>
      <c r="H2448" s="142"/>
      <c r="I2448" s="153"/>
      <c r="J2448" s="92">
        <f t="shared" si="387"/>
        <v>0</v>
      </c>
      <c r="K2448" s="97">
        <f>K$102</f>
        <v>0</v>
      </c>
      <c r="L2448" s="94">
        <f t="shared" si="388"/>
        <v>0</v>
      </c>
    </row>
    <row r="2449" spans="2:12" ht="15" x14ac:dyDescent="0.25">
      <c r="B2449" s="31" t="s">
        <v>483</v>
      </c>
      <c r="C2449" s="270">
        <f>C$103</f>
        <v>0</v>
      </c>
      <c r="D2449" s="142"/>
      <c r="E2449" s="142"/>
      <c r="F2449" s="144"/>
      <c r="G2449" s="142"/>
      <c r="H2449" s="142"/>
      <c r="I2449" s="153"/>
      <c r="J2449" s="92">
        <f t="shared" si="387"/>
        <v>0</v>
      </c>
      <c r="K2449" s="97">
        <f>K$103</f>
        <v>0</v>
      </c>
      <c r="L2449" s="94">
        <f t="shared" si="388"/>
        <v>0</v>
      </c>
    </row>
    <row r="2450" spans="2:12" ht="15" x14ac:dyDescent="0.25">
      <c r="B2450" s="31" t="s">
        <v>484</v>
      </c>
      <c r="C2450" s="270">
        <f>C$104</f>
        <v>0</v>
      </c>
      <c r="D2450" s="142"/>
      <c r="E2450" s="142"/>
      <c r="F2450" s="144"/>
      <c r="G2450" s="142"/>
      <c r="H2450" s="142"/>
      <c r="I2450" s="153"/>
      <c r="J2450" s="92">
        <f t="shared" si="387"/>
        <v>0</v>
      </c>
      <c r="K2450" s="93">
        <f>K$104</f>
        <v>0</v>
      </c>
      <c r="L2450" s="94">
        <f t="shared" si="388"/>
        <v>0</v>
      </c>
    </row>
    <row r="2451" spans="2:12" x14ac:dyDescent="0.2">
      <c r="C2451" s="31"/>
    </row>
    <row r="2452" spans="2:12" ht="15" x14ac:dyDescent="0.25">
      <c r="C2452" s="279" t="s">
        <v>662</v>
      </c>
      <c r="D2452" s="280"/>
      <c r="E2452" s="280"/>
      <c r="F2452" s="280"/>
      <c r="G2452" s="280"/>
      <c r="H2452" s="280"/>
      <c r="I2452" s="280"/>
      <c r="J2452" s="280"/>
      <c r="K2452" s="280"/>
      <c r="L2452" s="281"/>
    </row>
    <row r="2453" spans="2:12" ht="15" x14ac:dyDescent="0.25">
      <c r="B2453" s="31" t="s">
        <v>42</v>
      </c>
      <c r="C2453" s="270">
        <f>C$5</f>
        <v>0</v>
      </c>
      <c r="D2453" s="142"/>
      <c r="E2453" s="142"/>
      <c r="F2453" s="144"/>
      <c r="G2453" s="142"/>
      <c r="H2453" s="142"/>
      <c r="I2453" s="153"/>
      <c r="J2453" s="92">
        <f>IF(G2453&gt;0,(D2453*(F2453/G2453)),0)</f>
        <v>0</v>
      </c>
      <c r="K2453" s="93">
        <f>K$5</f>
        <v>0</v>
      </c>
      <c r="L2453" s="94">
        <f>IF(K2453&gt;0,((J2453/K2453)*I2453),0)</f>
        <v>0</v>
      </c>
    </row>
    <row r="2454" spans="2:12" ht="15" x14ac:dyDescent="0.25">
      <c r="B2454" s="31" t="s">
        <v>43</v>
      </c>
      <c r="C2454" s="270">
        <f>C$6</f>
        <v>0</v>
      </c>
      <c r="D2454" s="142"/>
      <c r="E2454" s="142"/>
      <c r="F2454" s="144"/>
      <c r="G2454" s="142"/>
      <c r="H2454" s="142"/>
      <c r="I2454" s="153"/>
      <c r="J2454" s="92">
        <f t="shared" ref="J2454:J2464" si="389">IF(G2454&gt;0,(D2454*(F2454/G2454)),0)</f>
        <v>0</v>
      </c>
      <c r="K2454" s="97">
        <f>K$6</f>
        <v>0</v>
      </c>
      <c r="L2454" s="94">
        <f t="shared" ref="L2454:L2464" si="390">IF(K2454&gt;0,((J2454/K2454)*I2454),0)</f>
        <v>0</v>
      </c>
    </row>
    <row r="2455" spans="2:12" ht="15" x14ac:dyDescent="0.25">
      <c r="B2455" s="31" t="s">
        <v>44</v>
      </c>
      <c r="C2455" s="270">
        <f>C$7</f>
        <v>0</v>
      </c>
      <c r="D2455" s="142"/>
      <c r="E2455" s="142"/>
      <c r="F2455" s="144"/>
      <c r="G2455" s="142"/>
      <c r="H2455" s="142"/>
      <c r="I2455" s="153"/>
      <c r="J2455" s="92">
        <f t="shared" si="389"/>
        <v>0</v>
      </c>
      <c r="K2455" s="97">
        <f>K$7</f>
        <v>0</v>
      </c>
      <c r="L2455" s="94">
        <f t="shared" si="390"/>
        <v>0</v>
      </c>
    </row>
    <row r="2456" spans="2:12" ht="15" x14ac:dyDescent="0.25">
      <c r="B2456" s="31" t="s">
        <v>45</v>
      </c>
      <c r="C2456" s="270">
        <f>C$8</f>
        <v>0</v>
      </c>
      <c r="D2456" s="142"/>
      <c r="E2456" s="142"/>
      <c r="F2456" s="144"/>
      <c r="G2456" s="142"/>
      <c r="H2456" s="142"/>
      <c r="I2456" s="153"/>
      <c r="J2456" s="92">
        <f t="shared" si="389"/>
        <v>0</v>
      </c>
      <c r="K2456" s="93">
        <f>K$8</f>
        <v>0</v>
      </c>
      <c r="L2456" s="94">
        <f t="shared" si="390"/>
        <v>0</v>
      </c>
    </row>
    <row r="2457" spans="2:12" ht="15" x14ac:dyDescent="0.25">
      <c r="B2457" s="31" t="s">
        <v>46</v>
      </c>
      <c r="C2457" s="270">
        <f>C$9</f>
        <v>0</v>
      </c>
      <c r="D2457" s="142"/>
      <c r="E2457" s="142"/>
      <c r="F2457" s="144"/>
      <c r="G2457" s="142"/>
      <c r="H2457" s="142"/>
      <c r="I2457" s="153"/>
      <c r="J2457" s="92">
        <f t="shared" si="389"/>
        <v>0</v>
      </c>
      <c r="K2457" s="97">
        <f>K$9</f>
        <v>0</v>
      </c>
      <c r="L2457" s="94">
        <f t="shared" si="390"/>
        <v>0</v>
      </c>
    </row>
    <row r="2458" spans="2:12" ht="15" x14ac:dyDescent="0.25">
      <c r="B2458" s="31" t="s">
        <v>47</v>
      </c>
      <c r="C2458" s="270">
        <f>C$10</f>
        <v>0</v>
      </c>
      <c r="D2458" s="142"/>
      <c r="E2458" s="142"/>
      <c r="F2458" s="144"/>
      <c r="G2458" s="142"/>
      <c r="H2458" s="142"/>
      <c r="I2458" s="153"/>
      <c r="J2458" s="92">
        <f t="shared" si="389"/>
        <v>0</v>
      </c>
      <c r="K2458" s="97">
        <f>K$10</f>
        <v>0</v>
      </c>
      <c r="L2458" s="94">
        <f t="shared" si="390"/>
        <v>0</v>
      </c>
    </row>
    <row r="2459" spans="2:12" ht="15" x14ac:dyDescent="0.25">
      <c r="B2459" s="31" t="s">
        <v>48</v>
      </c>
      <c r="C2459" s="270">
        <f>C$11</f>
        <v>0</v>
      </c>
      <c r="D2459" s="142"/>
      <c r="E2459" s="142"/>
      <c r="F2459" s="144"/>
      <c r="G2459" s="142"/>
      <c r="H2459" s="142"/>
      <c r="I2459" s="153"/>
      <c r="J2459" s="92">
        <f t="shared" si="389"/>
        <v>0</v>
      </c>
      <c r="K2459" s="93">
        <f>K$11</f>
        <v>0</v>
      </c>
      <c r="L2459" s="94">
        <f t="shared" si="390"/>
        <v>0</v>
      </c>
    </row>
    <row r="2460" spans="2:12" ht="15" x14ac:dyDescent="0.25">
      <c r="B2460" s="31" t="s">
        <v>49</v>
      </c>
      <c r="C2460" s="270">
        <f>C$12</f>
        <v>0</v>
      </c>
      <c r="D2460" s="142"/>
      <c r="E2460" s="142"/>
      <c r="F2460" s="144"/>
      <c r="G2460" s="142"/>
      <c r="H2460" s="142"/>
      <c r="I2460" s="153"/>
      <c r="J2460" s="92">
        <f t="shared" si="389"/>
        <v>0</v>
      </c>
      <c r="K2460" s="97">
        <f>K$12</f>
        <v>0</v>
      </c>
      <c r="L2460" s="94">
        <f t="shared" si="390"/>
        <v>0</v>
      </c>
    </row>
    <row r="2461" spans="2:12" ht="15" x14ac:dyDescent="0.25">
      <c r="B2461" s="31" t="s">
        <v>50</v>
      </c>
      <c r="C2461" s="270">
        <f>C$13</f>
        <v>0</v>
      </c>
      <c r="D2461" s="142"/>
      <c r="E2461" s="142"/>
      <c r="F2461" s="144"/>
      <c r="G2461" s="142"/>
      <c r="H2461" s="142"/>
      <c r="I2461" s="153"/>
      <c r="J2461" s="92">
        <f t="shared" si="389"/>
        <v>0</v>
      </c>
      <c r="K2461" s="97">
        <f>K$13</f>
        <v>0</v>
      </c>
      <c r="L2461" s="94">
        <f t="shared" si="390"/>
        <v>0</v>
      </c>
    </row>
    <row r="2462" spans="2:12" ht="15" x14ac:dyDescent="0.25">
      <c r="B2462" s="31" t="s">
        <v>51</v>
      </c>
      <c r="C2462" s="270">
        <f>C$14</f>
        <v>0</v>
      </c>
      <c r="D2462" s="142"/>
      <c r="E2462" s="142"/>
      <c r="F2462" s="144"/>
      <c r="G2462" s="142"/>
      <c r="H2462" s="142"/>
      <c r="I2462" s="153"/>
      <c r="J2462" s="92">
        <f t="shared" si="389"/>
        <v>0</v>
      </c>
      <c r="K2462" s="93">
        <f>K$14</f>
        <v>0</v>
      </c>
      <c r="L2462" s="94">
        <f t="shared" si="390"/>
        <v>0</v>
      </c>
    </row>
    <row r="2463" spans="2:12" ht="15" x14ac:dyDescent="0.25">
      <c r="B2463" s="31" t="s">
        <v>52</v>
      </c>
      <c r="C2463" s="270">
        <f>C$15</f>
        <v>0</v>
      </c>
      <c r="D2463" s="142"/>
      <c r="E2463" s="142"/>
      <c r="F2463" s="144"/>
      <c r="G2463" s="142"/>
      <c r="H2463" s="142"/>
      <c r="I2463" s="153"/>
      <c r="J2463" s="92">
        <f t="shared" si="389"/>
        <v>0</v>
      </c>
      <c r="K2463" s="97">
        <f>K$15</f>
        <v>0</v>
      </c>
      <c r="L2463" s="94">
        <f t="shared" si="390"/>
        <v>0</v>
      </c>
    </row>
    <row r="2464" spans="2:12" ht="15" x14ac:dyDescent="0.25">
      <c r="B2464" s="31" t="s">
        <v>53</v>
      </c>
      <c r="C2464" s="270">
        <f>C$16</f>
        <v>0</v>
      </c>
      <c r="D2464" s="142"/>
      <c r="E2464" s="142"/>
      <c r="F2464" s="144"/>
      <c r="G2464" s="142"/>
      <c r="H2464" s="142"/>
      <c r="I2464" s="153"/>
      <c r="J2464" s="92">
        <f t="shared" si="389"/>
        <v>0</v>
      </c>
      <c r="K2464" s="97">
        <f>K$16</f>
        <v>0</v>
      </c>
      <c r="L2464" s="94">
        <f t="shared" si="390"/>
        <v>0</v>
      </c>
    </row>
    <row r="2465" spans="2:12" ht="15" x14ac:dyDescent="0.25">
      <c r="B2465" s="31" t="s">
        <v>54</v>
      </c>
      <c r="C2465" s="270">
        <f>C$17</f>
        <v>0</v>
      </c>
      <c r="D2465" s="142"/>
      <c r="E2465" s="142"/>
      <c r="F2465" s="144"/>
      <c r="G2465" s="142"/>
      <c r="H2465" s="142"/>
      <c r="I2465" s="153"/>
      <c r="J2465" s="92">
        <f>IF(G2465&gt;0,(D2465*(F2465/G2465)),0)</f>
        <v>0</v>
      </c>
      <c r="K2465" s="93">
        <f>K$17</f>
        <v>0</v>
      </c>
      <c r="L2465" s="94">
        <f>IF(K2465&gt;0,((J2465/K2465)*I2465),0)</f>
        <v>0</v>
      </c>
    </row>
    <row r="2466" spans="2:12" ht="15" x14ac:dyDescent="0.25">
      <c r="B2466" s="31" t="s">
        <v>55</v>
      </c>
      <c r="C2466" s="270">
        <f>C$18</f>
        <v>0</v>
      </c>
      <c r="D2466" s="142"/>
      <c r="E2466" s="142"/>
      <c r="F2466" s="144"/>
      <c r="G2466" s="142"/>
      <c r="H2466" s="142"/>
      <c r="I2466" s="153"/>
      <c r="J2466" s="92">
        <f t="shared" ref="J2466:J2477" si="391">IF(G2466&gt;0,(D2466*(F2466/G2466)),0)</f>
        <v>0</v>
      </c>
      <c r="K2466" s="97">
        <f>K$18</f>
        <v>0</v>
      </c>
      <c r="L2466" s="94">
        <f t="shared" ref="L2466:L2477" si="392">IF(K2466&gt;0,((J2466/K2466)*I2466),0)</f>
        <v>0</v>
      </c>
    </row>
    <row r="2467" spans="2:12" ht="15" x14ac:dyDescent="0.25">
      <c r="B2467" s="31" t="s">
        <v>56</v>
      </c>
      <c r="C2467" s="270">
        <f>C$19</f>
        <v>0</v>
      </c>
      <c r="D2467" s="142"/>
      <c r="E2467" s="142"/>
      <c r="F2467" s="144"/>
      <c r="G2467" s="142"/>
      <c r="H2467" s="142"/>
      <c r="I2467" s="153"/>
      <c r="J2467" s="92">
        <f t="shared" si="391"/>
        <v>0</v>
      </c>
      <c r="K2467" s="97">
        <f>K$19</f>
        <v>0</v>
      </c>
      <c r="L2467" s="94">
        <f t="shared" si="392"/>
        <v>0</v>
      </c>
    </row>
    <row r="2468" spans="2:12" ht="15" x14ac:dyDescent="0.25">
      <c r="B2468" s="31" t="s">
        <v>57</v>
      </c>
      <c r="C2468" s="270">
        <f>C$20</f>
        <v>0</v>
      </c>
      <c r="D2468" s="142"/>
      <c r="E2468" s="142"/>
      <c r="F2468" s="144"/>
      <c r="G2468" s="142"/>
      <c r="H2468" s="142"/>
      <c r="I2468" s="153"/>
      <c r="J2468" s="92">
        <f t="shared" si="391"/>
        <v>0</v>
      </c>
      <c r="K2468" s="93">
        <f>K$20</f>
        <v>0</v>
      </c>
      <c r="L2468" s="94">
        <f t="shared" si="392"/>
        <v>0</v>
      </c>
    </row>
    <row r="2469" spans="2:12" ht="15" x14ac:dyDescent="0.25">
      <c r="B2469" s="31" t="s">
        <v>58</v>
      </c>
      <c r="C2469" s="270">
        <f>C$21</f>
        <v>0</v>
      </c>
      <c r="D2469" s="142"/>
      <c r="E2469" s="142"/>
      <c r="F2469" s="144"/>
      <c r="G2469" s="142"/>
      <c r="H2469" s="142"/>
      <c r="I2469" s="153"/>
      <c r="J2469" s="92">
        <f t="shared" si="391"/>
        <v>0</v>
      </c>
      <c r="K2469" s="97">
        <f>K$21</f>
        <v>0</v>
      </c>
      <c r="L2469" s="94">
        <f t="shared" si="392"/>
        <v>0</v>
      </c>
    </row>
    <row r="2470" spans="2:12" ht="15" x14ac:dyDescent="0.25">
      <c r="B2470" s="31" t="s">
        <v>59</v>
      </c>
      <c r="C2470" s="270">
        <f>C$22</f>
        <v>0</v>
      </c>
      <c r="D2470" s="142"/>
      <c r="E2470" s="142"/>
      <c r="F2470" s="144"/>
      <c r="G2470" s="142"/>
      <c r="H2470" s="142"/>
      <c r="I2470" s="153"/>
      <c r="J2470" s="92">
        <f t="shared" si="391"/>
        <v>0</v>
      </c>
      <c r="K2470" s="97">
        <f>K$22</f>
        <v>0</v>
      </c>
      <c r="L2470" s="94">
        <f t="shared" si="392"/>
        <v>0</v>
      </c>
    </row>
    <row r="2471" spans="2:12" ht="15" x14ac:dyDescent="0.25">
      <c r="B2471" s="31" t="s">
        <v>60</v>
      </c>
      <c r="C2471" s="270">
        <f>C$23</f>
        <v>0</v>
      </c>
      <c r="D2471" s="142"/>
      <c r="E2471" s="142"/>
      <c r="F2471" s="144"/>
      <c r="G2471" s="142"/>
      <c r="H2471" s="142"/>
      <c r="I2471" s="153"/>
      <c r="J2471" s="92">
        <f t="shared" si="391"/>
        <v>0</v>
      </c>
      <c r="K2471" s="93">
        <f>K$23</f>
        <v>0</v>
      </c>
      <c r="L2471" s="94">
        <f t="shared" si="392"/>
        <v>0</v>
      </c>
    </row>
    <row r="2472" spans="2:12" ht="15" x14ac:dyDescent="0.25">
      <c r="B2472" s="31" t="s">
        <v>61</v>
      </c>
      <c r="C2472" s="270">
        <f>C$24</f>
        <v>0</v>
      </c>
      <c r="D2472" s="142"/>
      <c r="E2472" s="142"/>
      <c r="F2472" s="144"/>
      <c r="G2472" s="142"/>
      <c r="H2472" s="142"/>
      <c r="I2472" s="153"/>
      <c r="J2472" s="92">
        <f t="shared" si="391"/>
        <v>0</v>
      </c>
      <c r="K2472" s="97">
        <f>K$24</f>
        <v>0</v>
      </c>
      <c r="L2472" s="94">
        <f t="shared" si="392"/>
        <v>0</v>
      </c>
    </row>
    <row r="2473" spans="2:12" ht="15" x14ac:dyDescent="0.25">
      <c r="B2473" s="31" t="s">
        <v>62</v>
      </c>
      <c r="C2473" s="270">
        <f>C$25</f>
        <v>0</v>
      </c>
      <c r="D2473" s="142"/>
      <c r="E2473" s="142"/>
      <c r="F2473" s="144"/>
      <c r="G2473" s="142"/>
      <c r="H2473" s="142"/>
      <c r="I2473" s="153"/>
      <c r="J2473" s="92">
        <f t="shared" si="391"/>
        <v>0</v>
      </c>
      <c r="K2473" s="97">
        <f>K$25</f>
        <v>0</v>
      </c>
      <c r="L2473" s="94">
        <f t="shared" si="392"/>
        <v>0</v>
      </c>
    </row>
    <row r="2474" spans="2:12" ht="15" x14ac:dyDescent="0.25">
      <c r="B2474" s="31" t="s">
        <v>63</v>
      </c>
      <c r="C2474" s="270">
        <f>C$26</f>
        <v>0</v>
      </c>
      <c r="D2474" s="142"/>
      <c r="E2474" s="142"/>
      <c r="F2474" s="144"/>
      <c r="G2474" s="142"/>
      <c r="H2474" s="142"/>
      <c r="I2474" s="153"/>
      <c r="J2474" s="92">
        <f t="shared" si="391"/>
        <v>0</v>
      </c>
      <c r="K2474" s="93">
        <f>K$26</f>
        <v>0</v>
      </c>
      <c r="L2474" s="94">
        <f t="shared" si="392"/>
        <v>0</v>
      </c>
    </row>
    <row r="2475" spans="2:12" ht="15" x14ac:dyDescent="0.25">
      <c r="B2475" s="31" t="s">
        <v>64</v>
      </c>
      <c r="C2475" s="270">
        <f>C$27</f>
        <v>0</v>
      </c>
      <c r="D2475" s="142"/>
      <c r="E2475" s="142"/>
      <c r="F2475" s="144"/>
      <c r="G2475" s="142"/>
      <c r="H2475" s="142"/>
      <c r="I2475" s="153"/>
      <c r="J2475" s="92">
        <f t="shared" si="391"/>
        <v>0</v>
      </c>
      <c r="K2475" s="97">
        <f>K$27</f>
        <v>0</v>
      </c>
      <c r="L2475" s="94">
        <f t="shared" si="392"/>
        <v>0</v>
      </c>
    </row>
    <row r="2476" spans="2:12" ht="15" x14ac:dyDescent="0.25">
      <c r="B2476" s="31" t="s">
        <v>65</v>
      </c>
      <c r="C2476" s="270">
        <f>C$28</f>
        <v>0</v>
      </c>
      <c r="D2476" s="142"/>
      <c r="E2476" s="142"/>
      <c r="F2476" s="144"/>
      <c r="G2476" s="142"/>
      <c r="H2476" s="142"/>
      <c r="I2476" s="153"/>
      <c r="J2476" s="92">
        <f t="shared" si="391"/>
        <v>0</v>
      </c>
      <c r="K2476" s="97">
        <f>K$28</f>
        <v>0</v>
      </c>
      <c r="L2476" s="94">
        <f t="shared" si="392"/>
        <v>0</v>
      </c>
    </row>
    <row r="2477" spans="2:12" ht="15" x14ac:dyDescent="0.25">
      <c r="B2477" s="31" t="s">
        <v>66</v>
      </c>
      <c r="C2477" s="270">
        <f>C$29</f>
        <v>0</v>
      </c>
      <c r="D2477" s="142"/>
      <c r="E2477" s="142"/>
      <c r="F2477" s="144"/>
      <c r="G2477" s="142"/>
      <c r="H2477" s="142"/>
      <c r="I2477" s="153"/>
      <c r="J2477" s="92">
        <f t="shared" si="391"/>
        <v>0</v>
      </c>
      <c r="K2477" s="93">
        <f>K$29</f>
        <v>0</v>
      </c>
      <c r="L2477" s="94">
        <f t="shared" si="392"/>
        <v>0</v>
      </c>
    </row>
    <row r="2478" spans="2:12" ht="15" x14ac:dyDescent="0.25">
      <c r="B2478" s="31" t="s">
        <v>398</v>
      </c>
      <c r="C2478" s="270">
        <f>C$30</f>
        <v>0</v>
      </c>
      <c r="D2478" s="142"/>
      <c r="E2478" s="142"/>
      <c r="F2478" s="144"/>
      <c r="G2478" s="142"/>
      <c r="H2478" s="142"/>
      <c r="I2478" s="153"/>
      <c r="J2478" s="92">
        <f>IF(G2478&gt;0,(D2478*(F2478/G2478)),0)</f>
        <v>0</v>
      </c>
      <c r="K2478" s="97">
        <f>K$30</f>
        <v>0</v>
      </c>
      <c r="L2478" s="94">
        <f>IF(K2478&gt;0,((J2478/K2478)*I2478),0)</f>
        <v>0</v>
      </c>
    </row>
    <row r="2479" spans="2:12" ht="15" x14ac:dyDescent="0.25">
      <c r="B2479" s="31" t="s">
        <v>399</v>
      </c>
      <c r="C2479" s="270">
        <f>C$31</f>
        <v>0</v>
      </c>
      <c r="D2479" s="142"/>
      <c r="E2479" s="142"/>
      <c r="F2479" s="144"/>
      <c r="G2479" s="142"/>
      <c r="H2479" s="142"/>
      <c r="I2479" s="153"/>
      <c r="J2479" s="92">
        <f t="shared" ref="J2479:J2489" si="393">IF(G2479&gt;0,(D2479*(F2479/G2479)),0)</f>
        <v>0</v>
      </c>
      <c r="K2479" s="97">
        <f>K$31</f>
        <v>0</v>
      </c>
      <c r="L2479" s="94">
        <f t="shared" ref="L2479:L2489" si="394">IF(K2479&gt;0,((J2479/K2479)*I2479),0)</f>
        <v>0</v>
      </c>
    </row>
    <row r="2480" spans="2:12" ht="15" x14ac:dyDescent="0.25">
      <c r="B2480" s="31" t="s">
        <v>400</v>
      </c>
      <c r="C2480" s="270">
        <f>C$32</f>
        <v>0</v>
      </c>
      <c r="D2480" s="142"/>
      <c r="E2480" s="142"/>
      <c r="F2480" s="144"/>
      <c r="G2480" s="142"/>
      <c r="H2480" s="142"/>
      <c r="I2480" s="153"/>
      <c r="J2480" s="92">
        <f t="shared" si="393"/>
        <v>0</v>
      </c>
      <c r="K2480" s="93">
        <f>K$32</f>
        <v>0</v>
      </c>
      <c r="L2480" s="94">
        <f t="shared" si="394"/>
        <v>0</v>
      </c>
    </row>
    <row r="2481" spans="2:12" ht="15" x14ac:dyDescent="0.25">
      <c r="B2481" s="31" t="s">
        <v>401</v>
      </c>
      <c r="C2481" s="270">
        <f>C$33</f>
        <v>0</v>
      </c>
      <c r="D2481" s="142"/>
      <c r="E2481" s="142"/>
      <c r="F2481" s="144"/>
      <c r="G2481" s="142"/>
      <c r="H2481" s="142"/>
      <c r="I2481" s="153"/>
      <c r="J2481" s="92">
        <f t="shared" si="393"/>
        <v>0</v>
      </c>
      <c r="K2481" s="97">
        <f>K$33</f>
        <v>0</v>
      </c>
      <c r="L2481" s="94">
        <f t="shared" si="394"/>
        <v>0</v>
      </c>
    </row>
    <row r="2482" spans="2:12" ht="15" x14ac:dyDescent="0.25">
      <c r="B2482" s="31" t="s">
        <v>402</v>
      </c>
      <c r="C2482" s="270">
        <f>C$34</f>
        <v>0</v>
      </c>
      <c r="D2482" s="142"/>
      <c r="E2482" s="142"/>
      <c r="F2482" s="144"/>
      <c r="G2482" s="142"/>
      <c r="H2482" s="142"/>
      <c r="I2482" s="153"/>
      <c r="J2482" s="92">
        <f t="shared" si="393"/>
        <v>0</v>
      </c>
      <c r="K2482" s="97">
        <f>K$34</f>
        <v>0</v>
      </c>
      <c r="L2482" s="94">
        <f t="shared" si="394"/>
        <v>0</v>
      </c>
    </row>
    <row r="2483" spans="2:12" ht="15" x14ac:dyDescent="0.25">
      <c r="B2483" s="31" t="s">
        <v>403</v>
      </c>
      <c r="C2483" s="270">
        <f>C$35</f>
        <v>0</v>
      </c>
      <c r="D2483" s="142"/>
      <c r="E2483" s="142"/>
      <c r="F2483" s="144"/>
      <c r="G2483" s="142"/>
      <c r="H2483" s="142"/>
      <c r="I2483" s="153"/>
      <c r="J2483" s="92">
        <f t="shared" si="393"/>
        <v>0</v>
      </c>
      <c r="K2483" s="93">
        <f>K$35</f>
        <v>0</v>
      </c>
      <c r="L2483" s="94">
        <f t="shared" si="394"/>
        <v>0</v>
      </c>
    </row>
    <row r="2484" spans="2:12" ht="15" x14ac:dyDescent="0.25">
      <c r="B2484" s="31" t="s">
        <v>404</v>
      </c>
      <c r="C2484" s="270">
        <f>C$36</f>
        <v>0</v>
      </c>
      <c r="D2484" s="142"/>
      <c r="E2484" s="142"/>
      <c r="F2484" s="144"/>
      <c r="G2484" s="142"/>
      <c r="H2484" s="142"/>
      <c r="I2484" s="153"/>
      <c r="J2484" s="92">
        <f t="shared" si="393"/>
        <v>0</v>
      </c>
      <c r="K2484" s="97">
        <f>K$36</f>
        <v>0</v>
      </c>
      <c r="L2484" s="94">
        <f t="shared" si="394"/>
        <v>0</v>
      </c>
    </row>
    <row r="2485" spans="2:12" ht="15" x14ac:dyDescent="0.25">
      <c r="B2485" s="31" t="s">
        <v>405</v>
      </c>
      <c r="C2485" s="270">
        <f>C$37</f>
        <v>0</v>
      </c>
      <c r="D2485" s="142"/>
      <c r="E2485" s="142"/>
      <c r="F2485" s="144"/>
      <c r="G2485" s="142"/>
      <c r="H2485" s="142"/>
      <c r="I2485" s="153"/>
      <c r="J2485" s="92">
        <f t="shared" si="393"/>
        <v>0</v>
      </c>
      <c r="K2485" s="97">
        <f>K$37</f>
        <v>0</v>
      </c>
      <c r="L2485" s="94">
        <f t="shared" si="394"/>
        <v>0</v>
      </c>
    </row>
    <row r="2486" spans="2:12" ht="15" x14ac:dyDescent="0.25">
      <c r="B2486" s="31" t="s">
        <v>406</v>
      </c>
      <c r="C2486" s="270">
        <f>C$38</f>
        <v>0</v>
      </c>
      <c r="D2486" s="142"/>
      <c r="E2486" s="142"/>
      <c r="F2486" s="144"/>
      <c r="G2486" s="142"/>
      <c r="H2486" s="142"/>
      <c r="I2486" s="153"/>
      <c r="J2486" s="92">
        <f t="shared" si="393"/>
        <v>0</v>
      </c>
      <c r="K2486" s="93">
        <f>K$38</f>
        <v>0</v>
      </c>
      <c r="L2486" s="94">
        <f t="shared" si="394"/>
        <v>0</v>
      </c>
    </row>
    <row r="2487" spans="2:12" ht="15" x14ac:dyDescent="0.25">
      <c r="B2487" s="31" t="s">
        <v>407</v>
      </c>
      <c r="C2487" s="270">
        <f>C$39</f>
        <v>0</v>
      </c>
      <c r="D2487" s="142"/>
      <c r="E2487" s="142"/>
      <c r="F2487" s="144"/>
      <c r="G2487" s="142"/>
      <c r="H2487" s="142"/>
      <c r="I2487" s="153"/>
      <c r="J2487" s="92">
        <f t="shared" si="393"/>
        <v>0</v>
      </c>
      <c r="K2487" s="97">
        <f>K$39</f>
        <v>0</v>
      </c>
      <c r="L2487" s="94">
        <f t="shared" si="394"/>
        <v>0</v>
      </c>
    </row>
    <row r="2488" spans="2:12" ht="15" x14ac:dyDescent="0.25">
      <c r="B2488" s="31" t="s">
        <v>408</v>
      </c>
      <c r="C2488" s="270">
        <f>C$40</f>
        <v>0</v>
      </c>
      <c r="D2488" s="142"/>
      <c r="E2488" s="142"/>
      <c r="F2488" s="144"/>
      <c r="G2488" s="142"/>
      <c r="H2488" s="142"/>
      <c r="I2488" s="153"/>
      <c r="J2488" s="92">
        <f t="shared" si="393"/>
        <v>0</v>
      </c>
      <c r="K2488" s="97">
        <f>K$40</f>
        <v>0</v>
      </c>
      <c r="L2488" s="94">
        <f t="shared" si="394"/>
        <v>0</v>
      </c>
    </row>
    <row r="2489" spans="2:12" ht="15" x14ac:dyDescent="0.25">
      <c r="B2489" s="31" t="s">
        <v>409</v>
      </c>
      <c r="C2489" s="270">
        <f>C$41</f>
        <v>0</v>
      </c>
      <c r="D2489" s="142"/>
      <c r="E2489" s="142"/>
      <c r="F2489" s="144"/>
      <c r="G2489" s="142"/>
      <c r="H2489" s="142"/>
      <c r="I2489" s="153"/>
      <c r="J2489" s="92">
        <f t="shared" si="393"/>
        <v>0</v>
      </c>
      <c r="K2489" s="93">
        <f>K$41</f>
        <v>0</v>
      </c>
      <c r="L2489" s="94">
        <f t="shared" si="394"/>
        <v>0</v>
      </c>
    </row>
    <row r="2490" spans="2:12" ht="15" x14ac:dyDescent="0.25">
      <c r="B2490" s="31" t="s">
        <v>410</v>
      </c>
      <c r="C2490" s="270">
        <f>C$42</f>
        <v>0</v>
      </c>
      <c r="D2490" s="142"/>
      <c r="E2490" s="142"/>
      <c r="F2490" s="144"/>
      <c r="G2490" s="142"/>
      <c r="H2490" s="142"/>
      <c r="I2490" s="153"/>
      <c r="J2490" s="92">
        <f>IF(G2490&gt;0,(D2490*(F2490/G2490)),0)</f>
        <v>0</v>
      </c>
      <c r="K2490" s="97">
        <f>K$42</f>
        <v>0</v>
      </c>
      <c r="L2490" s="94">
        <f>IF(K2490&gt;0,((J2490/K2490)*I2490),0)</f>
        <v>0</v>
      </c>
    </row>
    <row r="2491" spans="2:12" ht="15" x14ac:dyDescent="0.25">
      <c r="B2491" s="31" t="s">
        <v>411</v>
      </c>
      <c r="C2491" s="270">
        <f>C$43</f>
        <v>0</v>
      </c>
      <c r="D2491" s="142"/>
      <c r="E2491" s="142"/>
      <c r="F2491" s="144"/>
      <c r="G2491" s="142"/>
      <c r="H2491" s="142"/>
      <c r="I2491" s="153"/>
      <c r="J2491" s="92">
        <f t="shared" ref="J2491:J2502" si="395">IF(G2491&gt;0,(D2491*(F2491/G2491)),0)</f>
        <v>0</v>
      </c>
      <c r="K2491" s="97">
        <f>K$43</f>
        <v>0</v>
      </c>
      <c r="L2491" s="94">
        <f t="shared" ref="L2491:L2502" si="396">IF(K2491&gt;0,((J2491/K2491)*I2491),0)</f>
        <v>0</v>
      </c>
    </row>
    <row r="2492" spans="2:12" ht="15" x14ac:dyDescent="0.25">
      <c r="B2492" s="31" t="s">
        <v>412</v>
      </c>
      <c r="C2492" s="270">
        <f>C$44</f>
        <v>0</v>
      </c>
      <c r="D2492" s="142"/>
      <c r="E2492" s="142"/>
      <c r="F2492" s="144"/>
      <c r="G2492" s="142"/>
      <c r="H2492" s="142"/>
      <c r="I2492" s="153"/>
      <c r="J2492" s="92">
        <f t="shared" si="395"/>
        <v>0</v>
      </c>
      <c r="K2492" s="93">
        <f>K$44</f>
        <v>0</v>
      </c>
      <c r="L2492" s="94">
        <f t="shared" si="396"/>
        <v>0</v>
      </c>
    </row>
    <row r="2493" spans="2:12" ht="15" x14ac:dyDescent="0.25">
      <c r="B2493" s="31" t="s">
        <v>413</v>
      </c>
      <c r="C2493" s="270">
        <f>C$45</f>
        <v>0</v>
      </c>
      <c r="D2493" s="142"/>
      <c r="E2493" s="142"/>
      <c r="F2493" s="144"/>
      <c r="G2493" s="142"/>
      <c r="H2493" s="142"/>
      <c r="I2493" s="153"/>
      <c r="J2493" s="92">
        <f t="shared" si="395"/>
        <v>0</v>
      </c>
      <c r="K2493" s="97">
        <f>K$45</f>
        <v>0</v>
      </c>
      <c r="L2493" s="94">
        <f t="shared" si="396"/>
        <v>0</v>
      </c>
    </row>
    <row r="2494" spans="2:12" ht="15" x14ac:dyDescent="0.25">
      <c r="B2494" s="31" t="s">
        <v>414</v>
      </c>
      <c r="C2494" s="270">
        <f>C$46</f>
        <v>0</v>
      </c>
      <c r="D2494" s="142"/>
      <c r="E2494" s="142"/>
      <c r="F2494" s="144"/>
      <c r="G2494" s="142"/>
      <c r="H2494" s="142"/>
      <c r="I2494" s="153"/>
      <c r="J2494" s="92">
        <f t="shared" si="395"/>
        <v>0</v>
      </c>
      <c r="K2494" s="97">
        <f>K$46</f>
        <v>0</v>
      </c>
      <c r="L2494" s="94">
        <f t="shared" si="396"/>
        <v>0</v>
      </c>
    </row>
    <row r="2495" spans="2:12" ht="15" x14ac:dyDescent="0.25">
      <c r="B2495" s="31" t="s">
        <v>415</v>
      </c>
      <c r="C2495" s="270">
        <f>C$47</f>
        <v>0</v>
      </c>
      <c r="D2495" s="142"/>
      <c r="E2495" s="142"/>
      <c r="F2495" s="144"/>
      <c r="G2495" s="142"/>
      <c r="H2495" s="142"/>
      <c r="I2495" s="153"/>
      <c r="J2495" s="92">
        <f t="shared" si="395"/>
        <v>0</v>
      </c>
      <c r="K2495" s="93">
        <f>K$47</f>
        <v>0</v>
      </c>
      <c r="L2495" s="94">
        <f t="shared" si="396"/>
        <v>0</v>
      </c>
    </row>
    <row r="2496" spans="2:12" ht="15" x14ac:dyDescent="0.25">
      <c r="B2496" s="31" t="s">
        <v>416</v>
      </c>
      <c r="C2496" s="270">
        <f>C$48</f>
        <v>0</v>
      </c>
      <c r="D2496" s="142"/>
      <c r="E2496" s="142"/>
      <c r="F2496" s="144"/>
      <c r="G2496" s="142"/>
      <c r="H2496" s="142"/>
      <c r="I2496" s="153"/>
      <c r="J2496" s="92">
        <f t="shared" si="395"/>
        <v>0</v>
      </c>
      <c r="K2496" s="97">
        <f>K$48</f>
        <v>0</v>
      </c>
      <c r="L2496" s="94">
        <f t="shared" si="396"/>
        <v>0</v>
      </c>
    </row>
    <row r="2497" spans="2:12" ht="15" x14ac:dyDescent="0.25">
      <c r="B2497" s="31" t="s">
        <v>417</v>
      </c>
      <c r="C2497" s="270">
        <f>C$49</f>
        <v>0</v>
      </c>
      <c r="D2497" s="142"/>
      <c r="E2497" s="142"/>
      <c r="F2497" s="144"/>
      <c r="G2497" s="142"/>
      <c r="H2497" s="142"/>
      <c r="I2497" s="153"/>
      <c r="J2497" s="92">
        <f t="shared" si="395"/>
        <v>0</v>
      </c>
      <c r="K2497" s="97">
        <f>K$49</f>
        <v>0</v>
      </c>
      <c r="L2497" s="94">
        <f t="shared" si="396"/>
        <v>0</v>
      </c>
    </row>
    <row r="2498" spans="2:12" ht="15" x14ac:dyDescent="0.25">
      <c r="B2498" s="31" t="s">
        <v>418</v>
      </c>
      <c r="C2498" s="270">
        <f>C$50</f>
        <v>0</v>
      </c>
      <c r="D2498" s="142"/>
      <c r="E2498" s="142"/>
      <c r="F2498" s="144"/>
      <c r="G2498" s="142"/>
      <c r="H2498" s="142"/>
      <c r="I2498" s="153"/>
      <c r="J2498" s="92">
        <f t="shared" si="395"/>
        <v>0</v>
      </c>
      <c r="K2498" s="93">
        <f>K$50</f>
        <v>0</v>
      </c>
      <c r="L2498" s="94">
        <f t="shared" si="396"/>
        <v>0</v>
      </c>
    </row>
    <row r="2499" spans="2:12" ht="15" x14ac:dyDescent="0.25">
      <c r="B2499" s="31" t="s">
        <v>419</v>
      </c>
      <c r="C2499" s="270">
        <f>C$51</f>
        <v>0</v>
      </c>
      <c r="D2499" s="142"/>
      <c r="E2499" s="142"/>
      <c r="F2499" s="144"/>
      <c r="G2499" s="142"/>
      <c r="H2499" s="142"/>
      <c r="I2499" s="153"/>
      <c r="J2499" s="92">
        <f t="shared" si="395"/>
        <v>0</v>
      </c>
      <c r="K2499" s="97">
        <f>K$51</f>
        <v>0</v>
      </c>
      <c r="L2499" s="94">
        <f t="shared" si="396"/>
        <v>0</v>
      </c>
    </row>
    <row r="2500" spans="2:12" ht="15" x14ac:dyDescent="0.25">
      <c r="B2500" s="31" t="s">
        <v>420</v>
      </c>
      <c r="C2500" s="270">
        <f>C$52</f>
        <v>0</v>
      </c>
      <c r="D2500" s="142"/>
      <c r="E2500" s="142"/>
      <c r="F2500" s="144"/>
      <c r="G2500" s="142"/>
      <c r="H2500" s="142"/>
      <c r="I2500" s="153"/>
      <c r="J2500" s="92">
        <f t="shared" si="395"/>
        <v>0</v>
      </c>
      <c r="K2500" s="97">
        <f>K$52</f>
        <v>0</v>
      </c>
      <c r="L2500" s="94">
        <f t="shared" si="396"/>
        <v>0</v>
      </c>
    </row>
    <row r="2501" spans="2:12" ht="15" x14ac:dyDescent="0.25">
      <c r="B2501" s="31" t="s">
        <v>421</v>
      </c>
      <c r="C2501" s="270">
        <f>C$53</f>
        <v>0</v>
      </c>
      <c r="D2501" s="142"/>
      <c r="E2501" s="142"/>
      <c r="F2501" s="144"/>
      <c r="G2501" s="142"/>
      <c r="H2501" s="142"/>
      <c r="I2501" s="153"/>
      <c r="J2501" s="92">
        <f t="shared" si="395"/>
        <v>0</v>
      </c>
      <c r="K2501" s="93">
        <f>K$53</f>
        <v>0</v>
      </c>
      <c r="L2501" s="94">
        <f t="shared" si="396"/>
        <v>0</v>
      </c>
    </row>
    <row r="2502" spans="2:12" ht="15" x14ac:dyDescent="0.25">
      <c r="B2502" s="31" t="s">
        <v>422</v>
      </c>
      <c r="C2502" s="270">
        <f>C$54</f>
        <v>0</v>
      </c>
      <c r="D2502" s="142"/>
      <c r="E2502" s="142"/>
      <c r="F2502" s="144"/>
      <c r="G2502" s="142"/>
      <c r="H2502" s="142"/>
      <c r="I2502" s="153"/>
      <c r="J2502" s="92">
        <f t="shared" si="395"/>
        <v>0</v>
      </c>
      <c r="K2502" s="97">
        <f>K$54</f>
        <v>0</v>
      </c>
      <c r="L2502" s="94">
        <f t="shared" si="396"/>
        <v>0</v>
      </c>
    </row>
    <row r="2503" spans="2:12" ht="15" x14ac:dyDescent="0.25">
      <c r="B2503" s="31" t="s">
        <v>423</v>
      </c>
      <c r="C2503" s="270">
        <f>C$55</f>
        <v>0</v>
      </c>
      <c r="D2503" s="142"/>
      <c r="E2503" s="142"/>
      <c r="F2503" s="144"/>
      <c r="G2503" s="142"/>
      <c r="H2503" s="142"/>
      <c r="I2503" s="153"/>
      <c r="J2503" s="92">
        <f>IF(G2503&gt;0,(D2503*(F2503/G2503)),0)</f>
        <v>0</v>
      </c>
      <c r="K2503" s="97">
        <f>K$55</f>
        <v>0</v>
      </c>
      <c r="L2503" s="94">
        <f>IF(K2503&gt;0,((J2503/K2503)*I2503),0)</f>
        <v>0</v>
      </c>
    </row>
    <row r="2504" spans="2:12" ht="15" x14ac:dyDescent="0.25">
      <c r="B2504" s="31" t="s">
        <v>424</v>
      </c>
      <c r="C2504" s="270">
        <f>C$56</f>
        <v>0</v>
      </c>
      <c r="D2504" s="142"/>
      <c r="E2504" s="142"/>
      <c r="F2504" s="144"/>
      <c r="G2504" s="142"/>
      <c r="H2504" s="142"/>
      <c r="I2504" s="153"/>
      <c r="J2504" s="92">
        <f t="shared" ref="J2504:J2514" si="397">IF(G2504&gt;0,(D2504*(F2504/G2504)),0)</f>
        <v>0</v>
      </c>
      <c r="K2504" s="93">
        <f>K$56</f>
        <v>0</v>
      </c>
      <c r="L2504" s="94">
        <f t="shared" ref="L2504:L2514" si="398">IF(K2504&gt;0,((J2504/K2504)*I2504),0)</f>
        <v>0</v>
      </c>
    </row>
    <row r="2505" spans="2:12" ht="15" x14ac:dyDescent="0.25">
      <c r="B2505" s="31" t="s">
        <v>425</v>
      </c>
      <c r="C2505" s="270">
        <f>C$57</f>
        <v>0</v>
      </c>
      <c r="D2505" s="142"/>
      <c r="E2505" s="142"/>
      <c r="F2505" s="144"/>
      <c r="G2505" s="142"/>
      <c r="H2505" s="142"/>
      <c r="I2505" s="153"/>
      <c r="J2505" s="92">
        <f t="shared" si="397"/>
        <v>0</v>
      </c>
      <c r="K2505" s="97">
        <f>K$57</f>
        <v>0</v>
      </c>
      <c r="L2505" s="94">
        <f t="shared" si="398"/>
        <v>0</v>
      </c>
    </row>
    <row r="2506" spans="2:12" ht="15" x14ac:dyDescent="0.25">
      <c r="B2506" s="31" t="s">
        <v>426</v>
      </c>
      <c r="C2506" s="270">
        <f>C$58</f>
        <v>0</v>
      </c>
      <c r="D2506" s="142"/>
      <c r="E2506" s="142"/>
      <c r="F2506" s="144"/>
      <c r="G2506" s="142"/>
      <c r="H2506" s="142"/>
      <c r="I2506" s="153"/>
      <c r="J2506" s="92">
        <f t="shared" si="397"/>
        <v>0</v>
      </c>
      <c r="K2506" s="97">
        <f>K$58</f>
        <v>0</v>
      </c>
      <c r="L2506" s="94">
        <f t="shared" si="398"/>
        <v>0</v>
      </c>
    </row>
    <row r="2507" spans="2:12" ht="15" x14ac:dyDescent="0.25">
      <c r="B2507" s="31" t="s">
        <v>427</v>
      </c>
      <c r="C2507" s="270">
        <f>C$59</f>
        <v>0</v>
      </c>
      <c r="D2507" s="142"/>
      <c r="E2507" s="142"/>
      <c r="F2507" s="144"/>
      <c r="G2507" s="142"/>
      <c r="H2507" s="142"/>
      <c r="I2507" s="153"/>
      <c r="J2507" s="92">
        <f t="shared" si="397"/>
        <v>0</v>
      </c>
      <c r="K2507" s="93">
        <f>K$59</f>
        <v>0</v>
      </c>
      <c r="L2507" s="94">
        <f t="shared" si="398"/>
        <v>0</v>
      </c>
    </row>
    <row r="2508" spans="2:12" ht="15" x14ac:dyDescent="0.25">
      <c r="B2508" s="31" t="s">
        <v>428</v>
      </c>
      <c r="C2508" s="270">
        <f>C$60</f>
        <v>0</v>
      </c>
      <c r="D2508" s="142"/>
      <c r="E2508" s="142"/>
      <c r="F2508" s="144"/>
      <c r="G2508" s="142"/>
      <c r="H2508" s="142"/>
      <c r="I2508" s="153"/>
      <c r="J2508" s="92">
        <f t="shared" si="397"/>
        <v>0</v>
      </c>
      <c r="K2508" s="97">
        <f>K$60</f>
        <v>0</v>
      </c>
      <c r="L2508" s="94">
        <f t="shared" si="398"/>
        <v>0</v>
      </c>
    </row>
    <row r="2509" spans="2:12" ht="15" x14ac:dyDescent="0.25">
      <c r="B2509" s="31" t="s">
        <v>429</v>
      </c>
      <c r="C2509" s="270">
        <f>C$61</f>
        <v>0</v>
      </c>
      <c r="D2509" s="142"/>
      <c r="E2509" s="142"/>
      <c r="F2509" s="144"/>
      <c r="G2509" s="142"/>
      <c r="H2509" s="142"/>
      <c r="I2509" s="153"/>
      <c r="J2509" s="92">
        <f t="shared" si="397"/>
        <v>0</v>
      </c>
      <c r="K2509" s="97">
        <f>K$61</f>
        <v>0</v>
      </c>
      <c r="L2509" s="94">
        <f t="shared" si="398"/>
        <v>0</v>
      </c>
    </row>
    <row r="2510" spans="2:12" ht="15" x14ac:dyDescent="0.25">
      <c r="B2510" s="31" t="s">
        <v>430</v>
      </c>
      <c r="C2510" s="270">
        <f>C$62</f>
        <v>0</v>
      </c>
      <c r="D2510" s="142"/>
      <c r="E2510" s="142"/>
      <c r="F2510" s="144"/>
      <c r="G2510" s="142"/>
      <c r="H2510" s="142"/>
      <c r="I2510" s="153"/>
      <c r="J2510" s="92">
        <f t="shared" si="397"/>
        <v>0</v>
      </c>
      <c r="K2510" s="93">
        <f>K$62</f>
        <v>0</v>
      </c>
      <c r="L2510" s="94">
        <f t="shared" si="398"/>
        <v>0</v>
      </c>
    </row>
    <row r="2511" spans="2:12" ht="15" x14ac:dyDescent="0.25">
      <c r="B2511" s="31" t="s">
        <v>431</v>
      </c>
      <c r="C2511" s="270">
        <f>C$63</f>
        <v>0</v>
      </c>
      <c r="D2511" s="142"/>
      <c r="E2511" s="142"/>
      <c r="F2511" s="144"/>
      <c r="G2511" s="142"/>
      <c r="H2511" s="142"/>
      <c r="I2511" s="153"/>
      <c r="J2511" s="92">
        <f t="shared" si="397"/>
        <v>0</v>
      </c>
      <c r="K2511" s="97">
        <f>K$63</f>
        <v>0</v>
      </c>
      <c r="L2511" s="94">
        <f t="shared" si="398"/>
        <v>0</v>
      </c>
    </row>
    <row r="2512" spans="2:12" ht="15" x14ac:dyDescent="0.25">
      <c r="B2512" s="31" t="s">
        <v>432</v>
      </c>
      <c r="C2512" s="270">
        <f>C$64</f>
        <v>0</v>
      </c>
      <c r="D2512" s="142"/>
      <c r="E2512" s="142"/>
      <c r="F2512" s="144"/>
      <c r="G2512" s="142"/>
      <c r="H2512" s="142"/>
      <c r="I2512" s="153"/>
      <c r="J2512" s="92">
        <f t="shared" si="397"/>
        <v>0</v>
      </c>
      <c r="K2512" s="97">
        <f>K$64</f>
        <v>0</v>
      </c>
      <c r="L2512" s="94">
        <f t="shared" si="398"/>
        <v>0</v>
      </c>
    </row>
    <row r="2513" spans="2:12" ht="15" x14ac:dyDescent="0.25">
      <c r="B2513" s="31" t="s">
        <v>433</v>
      </c>
      <c r="C2513" s="270">
        <f>C$65</f>
        <v>0</v>
      </c>
      <c r="D2513" s="142"/>
      <c r="E2513" s="142"/>
      <c r="F2513" s="144"/>
      <c r="G2513" s="142"/>
      <c r="H2513" s="142"/>
      <c r="I2513" s="153"/>
      <c r="J2513" s="92">
        <f t="shared" si="397"/>
        <v>0</v>
      </c>
      <c r="K2513" s="93">
        <f>K$65</f>
        <v>0</v>
      </c>
      <c r="L2513" s="94">
        <f t="shared" si="398"/>
        <v>0</v>
      </c>
    </row>
    <row r="2514" spans="2:12" ht="15" x14ac:dyDescent="0.25">
      <c r="B2514" s="31" t="s">
        <v>434</v>
      </c>
      <c r="C2514" s="270">
        <f>C$66</f>
        <v>0</v>
      </c>
      <c r="D2514" s="142"/>
      <c r="E2514" s="142"/>
      <c r="F2514" s="144"/>
      <c r="G2514" s="142"/>
      <c r="H2514" s="142"/>
      <c r="I2514" s="153"/>
      <c r="J2514" s="92">
        <f t="shared" si="397"/>
        <v>0</v>
      </c>
      <c r="K2514" s="97">
        <f>K$66</f>
        <v>0</v>
      </c>
      <c r="L2514" s="94">
        <f t="shared" si="398"/>
        <v>0</v>
      </c>
    </row>
    <row r="2515" spans="2:12" ht="15" x14ac:dyDescent="0.25">
      <c r="B2515" s="31" t="s">
        <v>593</v>
      </c>
      <c r="C2515" s="270">
        <f>C$67</f>
        <v>0</v>
      </c>
      <c r="D2515" s="142"/>
      <c r="E2515" s="142"/>
      <c r="F2515" s="144"/>
      <c r="G2515" s="142"/>
      <c r="H2515" s="142"/>
      <c r="I2515" s="153"/>
      <c r="J2515" s="92">
        <f>IF(G2515&gt;0,(D2515*(F2515/G2515)),0)</f>
        <v>0</v>
      </c>
      <c r="K2515" s="97">
        <f>K$67</f>
        <v>0</v>
      </c>
      <c r="L2515" s="94">
        <f>IF(K2515&gt;0,((J2515/K2515)*I2515),0)</f>
        <v>0</v>
      </c>
    </row>
    <row r="2516" spans="2:12" ht="15" x14ac:dyDescent="0.25">
      <c r="B2516" s="31" t="s">
        <v>594</v>
      </c>
      <c r="C2516" s="270">
        <f>C$68</f>
        <v>0</v>
      </c>
      <c r="D2516" s="142"/>
      <c r="E2516" s="142"/>
      <c r="F2516" s="144"/>
      <c r="G2516" s="142"/>
      <c r="H2516" s="142"/>
      <c r="I2516" s="153"/>
      <c r="J2516" s="92">
        <f t="shared" ref="J2516:J2527" si="399">IF(G2516&gt;0,(D2516*(F2516/G2516)),0)</f>
        <v>0</v>
      </c>
      <c r="K2516" s="93">
        <f>K$68</f>
        <v>0</v>
      </c>
      <c r="L2516" s="94">
        <f t="shared" ref="L2516:L2527" si="400">IF(K2516&gt;0,((J2516/K2516)*I2516),0)</f>
        <v>0</v>
      </c>
    </row>
    <row r="2517" spans="2:12" ht="15" x14ac:dyDescent="0.25">
      <c r="B2517" s="31" t="s">
        <v>595</v>
      </c>
      <c r="C2517" s="270">
        <f>C$69</f>
        <v>0</v>
      </c>
      <c r="D2517" s="142"/>
      <c r="E2517" s="142"/>
      <c r="F2517" s="144"/>
      <c r="G2517" s="142"/>
      <c r="H2517" s="142"/>
      <c r="I2517" s="153"/>
      <c r="J2517" s="92">
        <f t="shared" si="399"/>
        <v>0</v>
      </c>
      <c r="K2517" s="97">
        <f>K$69</f>
        <v>0</v>
      </c>
      <c r="L2517" s="94">
        <f t="shared" si="400"/>
        <v>0</v>
      </c>
    </row>
    <row r="2518" spans="2:12" ht="15" x14ac:dyDescent="0.25">
      <c r="B2518" s="31" t="s">
        <v>596</v>
      </c>
      <c r="C2518" s="270">
        <f>C$70</f>
        <v>0</v>
      </c>
      <c r="D2518" s="142"/>
      <c r="E2518" s="142"/>
      <c r="F2518" s="144"/>
      <c r="G2518" s="142"/>
      <c r="H2518" s="142"/>
      <c r="I2518" s="153"/>
      <c r="J2518" s="92">
        <f t="shared" si="399"/>
        <v>0</v>
      </c>
      <c r="K2518" s="97">
        <f>K$70</f>
        <v>0</v>
      </c>
      <c r="L2518" s="94">
        <f t="shared" si="400"/>
        <v>0</v>
      </c>
    </row>
    <row r="2519" spans="2:12" ht="15" x14ac:dyDescent="0.25">
      <c r="B2519" s="31" t="s">
        <v>597</v>
      </c>
      <c r="C2519" s="270">
        <f>C$71</f>
        <v>0</v>
      </c>
      <c r="D2519" s="142"/>
      <c r="E2519" s="142"/>
      <c r="F2519" s="144"/>
      <c r="G2519" s="142"/>
      <c r="H2519" s="142"/>
      <c r="I2519" s="153"/>
      <c r="J2519" s="92">
        <f t="shared" si="399"/>
        <v>0</v>
      </c>
      <c r="K2519" s="93">
        <f>K$71</f>
        <v>0</v>
      </c>
      <c r="L2519" s="94">
        <f t="shared" si="400"/>
        <v>0</v>
      </c>
    </row>
    <row r="2520" spans="2:12" ht="15" x14ac:dyDescent="0.25">
      <c r="B2520" s="31" t="s">
        <v>598</v>
      </c>
      <c r="C2520" s="270">
        <f>C$72</f>
        <v>0</v>
      </c>
      <c r="D2520" s="142"/>
      <c r="E2520" s="142"/>
      <c r="F2520" s="144"/>
      <c r="G2520" s="142"/>
      <c r="H2520" s="142"/>
      <c r="I2520" s="153"/>
      <c r="J2520" s="92">
        <f t="shared" si="399"/>
        <v>0</v>
      </c>
      <c r="K2520" s="97">
        <f>K$72</f>
        <v>0</v>
      </c>
      <c r="L2520" s="94">
        <f t="shared" si="400"/>
        <v>0</v>
      </c>
    </row>
    <row r="2521" spans="2:12" ht="15" x14ac:dyDescent="0.25">
      <c r="B2521" s="31" t="s">
        <v>599</v>
      </c>
      <c r="C2521" s="270">
        <f>C$73</f>
        <v>0</v>
      </c>
      <c r="D2521" s="142"/>
      <c r="E2521" s="142"/>
      <c r="F2521" s="144"/>
      <c r="G2521" s="142"/>
      <c r="H2521" s="142"/>
      <c r="I2521" s="153"/>
      <c r="J2521" s="92">
        <f t="shared" si="399"/>
        <v>0</v>
      </c>
      <c r="K2521" s="97">
        <f>K$73</f>
        <v>0</v>
      </c>
      <c r="L2521" s="94">
        <f t="shared" si="400"/>
        <v>0</v>
      </c>
    </row>
    <row r="2522" spans="2:12" ht="15" x14ac:dyDescent="0.25">
      <c r="B2522" s="31" t="s">
        <v>454</v>
      </c>
      <c r="C2522" s="270">
        <f>C$74</f>
        <v>0</v>
      </c>
      <c r="D2522" s="142"/>
      <c r="E2522" s="142"/>
      <c r="F2522" s="144"/>
      <c r="G2522" s="142"/>
      <c r="H2522" s="142"/>
      <c r="I2522" s="153"/>
      <c r="J2522" s="92">
        <f t="shared" si="399"/>
        <v>0</v>
      </c>
      <c r="K2522" s="93">
        <f>K$74</f>
        <v>0</v>
      </c>
      <c r="L2522" s="94">
        <f t="shared" si="400"/>
        <v>0</v>
      </c>
    </row>
    <row r="2523" spans="2:12" ht="15" x14ac:dyDescent="0.25">
      <c r="B2523" s="31" t="s">
        <v>455</v>
      </c>
      <c r="C2523" s="270">
        <f>C$75</f>
        <v>0</v>
      </c>
      <c r="D2523" s="142"/>
      <c r="E2523" s="142"/>
      <c r="F2523" s="144"/>
      <c r="G2523" s="142"/>
      <c r="H2523" s="142"/>
      <c r="I2523" s="153"/>
      <c r="J2523" s="92">
        <f t="shared" si="399"/>
        <v>0</v>
      </c>
      <c r="K2523" s="97">
        <f>K$75</f>
        <v>0</v>
      </c>
      <c r="L2523" s="94">
        <f t="shared" si="400"/>
        <v>0</v>
      </c>
    </row>
    <row r="2524" spans="2:12" ht="15" x14ac:dyDescent="0.25">
      <c r="B2524" s="31" t="s">
        <v>456</v>
      </c>
      <c r="C2524" s="270">
        <f>C$76</f>
        <v>0</v>
      </c>
      <c r="D2524" s="142"/>
      <c r="E2524" s="142"/>
      <c r="F2524" s="144"/>
      <c r="G2524" s="142"/>
      <c r="H2524" s="142"/>
      <c r="I2524" s="153"/>
      <c r="J2524" s="92">
        <f t="shared" si="399"/>
        <v>0</v>
      </c>
      <c r="K2524" s="97">
        <f>K$76</f>
        <v>0</v>
      </c>
      <c r="L2524" s="94">
        <f t="shared" si="400"/>
        <v>0</v>
      </c>
    </row>
    <row r="2525" spans="2:12" ht="15" x14ac:dyDescent="0.25">
      <c r="B2525" s="31" t="s">
        <v>457</v>
      </c>
      <c r="C2525" s="270">
        <f>C$77</f>
        <v>0</v>
      </c>
      <c r="D2525" s="142"/>
      <c r="E2525" s="142"/>
      <c r="F2525" s="144"/>
      <c r="G2525" s="142"/>
      <c r="H2525" s="142"/>
      <c r="I2525" s="153"/>
      <c r="J2525" s="92">
        <f t="shared" si="399"/>
        <v>0</v>
      </c>
      <c r="K2525" s="93">
        <f>K$77</f>
        <v>0</v>
      </c>
      <c r="L2525" s="94">
        <f t="shared" si="400"/>
        <v>0</v>
      </c>
    </row>
    <row r="2526" spans="2:12" ht="15" x14ac:dyDescent="0.25">
      <c r="B2526" s="31" t="s">
        <v>458</v>
      </c>
      <c r="C2526" s="270">
        <f>C$78</f>
        <v>0</v>
      </c>
      <c r="D2526" s="142"/>
      <c r="E2526" s="142"/>
      <c r="F2526" s="144"/>
      <c r="G2526" s="142"/>
      <c r="H2526" s="142"/>
      <c r="I2526" s="153"/>
      <c r="J2526" s="92">
        <f t="shared" si="399"/>
        <v>0</v>
      </c>
      <c r="K2526" s="97">
        <f>K$78</f>
        <v>0</v>
      </c>
      <c r="L2526" s="94">
        <f t="shared" si="400"/>
        <v>0</v>
      </c>
    </row>
    <row r="2527" spans="2:12" ht="15" x14ac:dyDescent="0.25">
      <c r="B2527" s="31" t="s">
        <v>459</v>
      </c>
      <c r="C2527" s="270">
        <f>C$79</f>
        <v>0</v>
      </c>
      <c r="D2527" s="142"/>
      <c r="E2527" s="142"/>
      <c r="F2527" s="144"/>
      <c r="G2527" s="142"/>
      <c r="H2527" s="142"/>
      <c r="I2527" s="153"/>
      <c r="J2527" s="92">
        <f t="shared" si="399"/>
        <v>0</v>
      </c>
      <c r="K2527" s="97">
        <f>K$79</f>
        <v>0</v>
      </c>
      <c r="L2527" s="94">
        <f t="shared" si="400"/>
        <v>0</v>
      </c>
    </row>
    <row r="2528" spans="2:12" ht="15" x14ac:dyDescent="0.25">
      <c r="B2528" s="31" t="s">
        <v>460</v>
      </c>
      <c r="C2528" s="270">
        <f>C$80</f>
        <v>0</v>
      </c>
      <c r="D2528" s="142"/>
      <c r="E2528" s="142"/>
      <c r="F2528" s="144"/>
      <c r="G2528" s="142"/>
      <c r="H2528" s="142"/>
      <c r="I2528" s="153"/>
      <c r="J2528" s="92">
        <f>IF(G2528&gt;0,(D2528*(F2528/G2528)),0)</f>
        <v>0</v>
      </c>
      <c r="K2528" s="93">
        <f>K$80</f>
        <v>0</v>
      </c>
      <c r="L2528" s="94">
        <f>IF(K2528&gt;0,((J2528/K2528)*I2528),0)</f>
        <v>0</v>
      </c>
    </row>
    <row r="2529" spans="2:12" ht="15" x14ac:dyDescent="0.25">
      <c r="B2529" s="31" t="s">
        <v>461</v>
      </c>
      <c r="C2529" s="270">
        <f>C$81</f>
        <v>0</v>
      </c>
      <c r="D2529" s="142"/>
      <c r="E2529" s="142"/>
      <c r="F2529" s="144"/>
      <c r="G2529" s="142"/>
      <c r="H2529" s="142"/>
      <c r="I2529" s="153"/>
      <c r="J2529" s="92">
        <f t="shared" ref="J2529:J2539" si="401">IF(G2529&gt;0,(D2529*(F2529/G2529)),0)</f>
        <v>0</v>
      </c>
      <c r="K2529" s="97">
        <f>K$81</f>
        <v>0</v>
      </c>
      <c r="L2529" s="94">
        <f t="shared" ref="L2529:L2539" si="402">IF(K2529&gt;0,((J2529/K2529)*I2529),0)</f>
        <v>0</v>
      </c>
    </row>
    <row r="2530" spans="2:12" ht="15" x14ac:dyDescent="0.25">
      <c r="B2530" s="31" t="s">
        <v>462</v>
      </c>
      <c r="C2530" s="270">
        <f>C$82</f>
        <v>0</v>
      </c>
      <c r="D2530" s="142"/>
      <c r="E2530" s="142"/>
      <c r="F2530" s="144"/>
      <c r="G2530" s="142"/>
      <c r="H2530" s="142"/>
      <c r="I2530" s="153"/>
      <c r="J2530" s="92">
        <f t="shared" si="401"/>
        <v>0</v>
      </c>
      <c r="K2530" s="97">
        <f>K$82</f>
        <v>0</v>
      </c>
      <c r="L2530" s="94">
        <f t="shared" si="402"/>
        <v>0</v>
      </c>
    </row>
    <row r="2531" spans="2:12" ht="15" x14ac:dyDescent="0.25">
      <c r="B2531" s="31" t="s">
        <v>463</v>
      </c>
      <c r="C2531" s="270">
        <f>C$83</f>
        <v>0</v>
      </c>
      <c r="D2531" s="142"/>
      <c r="E2531" s="142"/>
      <c r="F2531" s="144"/>
      <c r="G2531" s="142"/>
      <c r="H2531" s="142"/>
      <c r="I2531" s="153"/>
      <c r="J2531" s="92">
        <f t="shared" si="401"/>
        <v>0</v>
      </c>
      <c r="K2531" s="93">
        <f>K$83</f>
        <v>0</v>
      </c>
      <c r="L2531" s="94">
        <f t="shared" si="402"/>
        <v>0</v>
      </c>
    </row>
    <row r="2532" spans="2:12" ht="15" x14ac:dyDescent="0.25">
      <c r="B2532" s="31" t="s">
        <v>464</v>
      </c>
      <c r="C2532" s="270">
        <f>C$84</f>
        <v>0</v>
      </c>
      <c r="D2532" s="142"/>
      <c r="E2532" s="142"/>
      <c r="F2532" s="144"/>
      <c r="G2532" s="142"/>
      <c r="H2532" s="142"/>
      <c r="I2532" s="153"/>
      <c r="J2532" s="92">
        <f t="shared" si="401"/>
        <v>0</v>
      </c>
      <c r="K2532" s="97">
        <f>K$84</f>
        <v>0</v>
      </c>
      <c r="L2532" s="94">
        <f t="shared" si="402"/>
        <v>0</v>
      </c>
    </row>
    <row r="2533" spans="2:12" ht="15" x14ac:dyDescent="0.25">
      <c r="B2533" s="31" t="s">
        <v>465</v>
      </c>
      <c r="C2533" s="270">
        <f>C$85</f>
        <v>0</v>
      </c>
      <c r="D2533" s="142"/>
      <c r="E2533" s="142"/>
      <c r="F2533" s="144"/>
      <c r="G2533" s="142"/>
      <c r="H2533" s="142"/>
      <c r="I2533" s="153"/>
      <c r="J2533" s="92">
        <f t="shared" si="401"/>
        <v>0</v>
      </c>
      <c r="K2533" s="97">
        <f>K$85</f>
        <v>0</v>
      </c>
      <c r="L2533" s="94">
        <f t="shared" si="402"/>
        <v>0</v>
      </c>
    </row>
    <row r="2534" spans="2:12" ht="15" x14ac:dyDescent="0.25">
      <c r="B2534" s="31" t="s">
        <v>466</v>
      </c>
      <c r="C2534" s="270">
        <f>C$86</f>
        <v>0</v>
      </c>
      <c r="D2534" s="142"/>
      <c r="E2534" s="142"/>
      <c r="F2534" s="144"/>
      <c r="G2534" s="142"/>
      <c r="H2534" s="142"/>
      <c r="I2534" s="153"/>
      <c r="J2534" s="92">
        <f t="shared" si="401"/>
        <v>0</v>
      </c>
      <c r="K2534" s="93">
        <f>K$86</f>
        <v>0</v>
      </c>
      <c r="L2534" s="94">
        <f t="shared" si="402"/>
        <v>0</v>
      </c>
    </row>
    <row r="2535" spans="2:12" ht="15" x14ac:dyDescent="0.25">
      <c r="B2535" s="31" t="s">
        <v>467</v>
      </c>
      <c r="C2535" s="270">
        <f>C$87</f>
        <v>0</v>
      </c>
      <c r="D2535" s="142"/>
      <c r="E2535" s="142"/>
      <c r="F2535" s="144"/>
      <c r="G2535" s="142"/>
      <c r="H2535" s="142"/>
      <c r="I2535" s="153"/>
      <c r="J2535" s="92">
        <f t="shared" si="401"/>
        <v>0</v>
      </c>
      <c r="K2535" s="97">
        <f>K$87</f>
        <v>0</v>
      </c>
      <c r="L2535" s="94">
        <f t="shared" si="402"/>
        <v>0</v>
      </c>
    </row>
    <row r="2536" spans="2:12" ht="15" x14ac:dyDescent="0.25">
      <c r="B2536" s="31" t="s">
        <v>468</v>
      </c>
      <c r="C2536" s="270">
        <f>C$88</f>
        <v>0</v>
      </c>
      <c r="D2536" s="142"/>
      <c r="E2536" s="142"/>
      <c r="F2536" s="144"/>
      <c r="G2536" s="142"/>
      <c r="H2536" s="142"/>
      <c r="I2536" s="153"/>
      <c r="J2536" s="92">
        <f t="shared" si="401"/>
        <v>0</v>
      </c>
      <c r="K2536" s="97">
        <f>K$88</f>
        <v>0</v>
      </c>
      <c r="L2536" s="94">
        <f t="shared" si="402"/>
        <v>0</v>
      </c>
    </row>
    <row r="2537" spans="2:12" ht="15" x14ac:dyDescent="0.25">
      <c r="B2537" s="31" t="s">
        <v>469</v>
      </c>
      <c r="C2537" s="270">
        <f>C$89</f>
        <v>0</v>
      </c>
      <c r="D2537" s="142"/>
      <c r="E2537" s="142"/>
      <c r="F2537" s="144"/>
      <c r="G2537" s="142"/>
      <c r="H2537" s="142"/>
      <c r="I2537" s="153"/>
      <c r="J2537" s="92">
        <f t="shared" si="401"/>
        <v>0</v>
      </c>
      <c r="K2537" s="93">
        <f>K$89</f>
        <v>0</v>
      </c>
      <c r="L2537" s="94">
        <f t="shared" si="402"/>
        <v>0</v>
      </c>
    </row>
    <row r="2538" spans="2:12" ht="15" x14ac:dyDescent="0.25">
      <c r="B2538" s="31" t="s">
        <v>470</v>
      </c>
      <c r="C2538" s="270">
        <f>C$90</f>
        <v>0</v>
      </c>
      <c r="D2538" s="142"/>
      <c r="E2538" s="142"/>
      <c r="F2538" s="144"/>
      <c r="G2538" s="142"/>
      <c r="H2538" s="142"/>
      <c r="I2538" s="153"/>
      <c r="J2538" s="92">
        <f t="shared" si="401"/>
        <v>0</v>
      </c>
      <c r="K2538" s="97">
        <f>K$90</f>
        <v>0</v>
      </c>
      <c r="L2538" s="94">
        <f t="shared" si="402"/>
        <v>0</v>
      </c>
    </row>
    <row r="2539" spans="2:12" ht="15" x14ac:dyDescent="0.25">
      <c r="B2539" s="31" t="s">
        <v>471</v>
      </c>
      <c r="C2539" s="270">
        <f>C$91</f>
        <v>0</v>
      </c>
      <c r="D2539" s="142"/>
      <c r="E2539" s="142"/>
      <c r="F2539" s="144"/>
      <c r="G2539" s="142"/>
      <c r="H2539" s="142"/>
      <c r="I2539" s="153"/>
      <c r="J2539" s="92">
        <f t="shared" si="401"/>
        <v>0</v>
      </c>
      <c r="K2539" s="97">
        <f>K$91</f>
        <v>0</v>
      </c>
      <c r="L2539" s="94">
        <f t="shared" si="402"/>
        <v>0</v>
      </c>
    </row>
    <row r="2540" spans="2:12" ht="15" x14ac:dyDescent="0.25">
      <c r="B2540" s="31" t="s">
        <v>472</v>
      </c>
      <c r="C2540" s="270">
        <f>C$92</f>
        <v>0</v>
      </c>
      <c r="D2540" s="142"/>
      <c r="E2540" s="142"/>
      <c r="F2540" s="144"/>
      <c r="G2540" s="142"/>
      <c r="H2540" s="142"/>
      <c r="I2540" s="153"/>
      <c r="J2540" s="92">
        <f>IF(G2540&gt;0,(D2540*(F2540/G2540)),0)</f>
        <v>0</v>
      </c>
      <c r="K2540" s="93">
        <f>K$92</f>
        <v>0</v>
      </c>
      <c r="L2540" s="94">
        <f>IF(K2540&gt;0,((J2540/K2540)*I2540),0)</f>
        <v>0</v>
      </c>
    </row>
    <row r="2541" spans="2:12" ht="15" x14ac:dyDescent="0.25">
      <c r="B2541" s="31" t="s">
        <v>473</v>
      </c>
      <c r="C2541" s="270">
        <f>C$93</f>
        <v>0</v>
      </c>
      <c r="D2541" s="142"/>
      <c r="E2541" s="142"/>
      <c r="F2541" s="144"/>
      <c r="G2541" s="142"/>
      <c r="H2541" s="142"/>
      <c r="I2541" s="153"/>
      <c r="J2541" s="92">
        <f t="shared" ref="J2541:J2552" si="403">IF(G2541&gt;0,(D2541*(F2541/G2541)),0)</f>
        <v>0</v>
      </c>
      <c r="K2541" s="97">
        <f>K$93</f>
        <v>0</v>
      </c>
      <c r="L2541" s="94">
        <f t="shared" ref="L2541:L2552" si="404">IF(K2541&gt;0,((J2541/K2541)*I2541),0)</f>
        <v>0</v>
      </c>
    </row>
    <row r="2542" spans="2:12" ht="15" x14ac:dyDescent="0.25">
      <c r="B2542" s="31" t="s">
        <v>474</v>
      </c>
      <c r="C2542" s="270">
        <f>C$94</f>
        <v>0</v>
      </c>
      <c r="D2542" s="142"/>
      <c r="E2542" s="142"/>
      <c r="F2542" s="144"/>
      <c r="G2542" s="142"/>
      <c r="H2542" s="142"/>
      <c r="I2542" s="153"/>
      <c r="J2542" s="92">
        <f t="shared" si="403"/>
        <v>0</v>
      </c>
      <c r="K2542" s="97">
        <f>K$94</f>
        <v>0</v>
      </c>
      <c r="L2542" s="94">
        <f t="shared" si="404"/>
        <v>0</v>
      </c>
    </row>
    <row r="2543" spans="2:12" ht="15" x14ac:dyDescent="0.25">
      <c r="B2543" s="31" t="s">
        <v>475</v>
      </c>
      <c r="C2543" s="270">
        <f>C$95</f>
        <v>0</v>
      </c>
      <c r="D2543" s="142"/>
      <c r="E2543" s="142"/>
      <c r="F2543" s="144"/>
      <c r="G2543" s="142"/>
      <c r="H2543" s="142"/>
      <c r="I2543" s="153"/>
      <c r="J2543" s="92">
        <f t="shared" si="403"/>
        <v>0</v>
      </c>
      <c r="K2543" s="93">
        <f>K$95</f>
        <v>0</v>
      </c>
      <c r="L2543" s="94">
        <f t="shared" si="404"/>
        <v>0</v>
      </c>
    </row>
    <row r="2544" spans="2:12" ht="15" x14ac:dyDescent="0.25">
      <c r="B2544" s="31" t="s">
        <v>476</v>
      </c>
      <c r="C2544" s="270">
        <f>C$96</f>
        <v>0</v>
      </c>
      <c r="D2544" s="142"/>
      <c r="E2544" s="142"/>
      <c r="F2544" s="144"/>
      <c r="G2544" s="142"/>
      <c r="H2544" s="142"/>
      <c r="I2544" s="153"/>
      <c r="J2544" s="92">
        <f t="shared" si="403"/>
        <v>0</v>
      </c>
      <c r="K2544" s="97">
        <f>K$96</f>
        <v>0</v>
      </c>
      <c r="L2544" s="94">
        <f t="shared" si="404"/>
        <v>0</v>
      </c>
    </row>
    <row r="2545" spans="2:12" ht="15" x14ac:dyDescent="0.25">
      <c r="B2545" s="31" t="s">
        <v>477</v>
      </c>
      <c r="C2545" s="270">
        <f>C$97</f>
        <v>0</v>
      </c>
      <c r="D2545" s="142"/>
      <c r="E2545" s="142"/>
      <c r="F2545" s="144"/>
      <c r="G2545" s="142"/>
      <c r="H2545" s="142"/>
      <c r="I2545" s="153"/>
      <c r="J2545" s="92">
        <f t="shared" si="403"/>
        <v>0</v>
      </c>
      <c r="K2545" s="97">
        <f>K$97</f>
        <v>0</v>
      </c>
      <c r="L2545" s="94">
        <f t="shared" si="404"/>
        <v>0</v>
      </c>
    </row>
    <row r="2546" spans="2:12" ht="15" x14ac:dyDescent="0.25">
      <c r="B2546" s="31" t="s">
        <v>478</v>
      </c>
      <c r="C2546" s="270">
        <f>C$98</f>
        <v>0</v>
      </c>
      <c r="D2546" s="142"/>
      <c r="E2546" s="142"/>
      <c r="F2546" s="144"/>
      <c r="G2546" s="142"/>
      <c r="H2546" s="142"/>
      <c r="I2546" s="153"/>
      <c r="J2546" s="92">
        <f t="shared" si="403"/>
        <v>0</v>
      </c>
      <c r="K2546" s="93">
        <f>K$98</f>
        <v>0</v>
      </c>
      <c r="L2546" s="94">
        <f t="shared" si="404"/>
        <v>0</v>
      </c>
    </row>
    <row r="2547" spans="2:12" ht="15" x14ac:dyDescent="0.25">
      <c r="B2547" s="31" t="s">
        <v>479</v>
      </c>
      <c r="C2547" s="270">
        <f>C$99</f>
        <v>0</v>
      </c>
      <c r="D2547" s="142"/>
      <c r="E2547" s="142"/>
      <c r="F2547" s="144"/>
      <c r="G2547" s="142"/>
      <c r="H2547" s="142"/>
      <c r="I2547" s="153"/>
      <c r="J2547" s="92">
        <f t="shared" si="403"/>
        <v>0</v>
      </c>
      <c r="K2547" s="97">
        <f>K$99</f>
        <v>0</v>
      </c>
      <c r="L2547" s="94">
        <f t="shared" si="404"/>
        <v>0</v>
      </c>
    </row>
    <row r="2548" spans="2:12" ht="15" x14ac:dyDescent="0.25">
      <c r="B2548" s="31" t="s">
        <v>480</v>
      </c>
      <c r="C2548" s="270">
        <f>C$100</f>
        <v>0</v>
      </c>
      <c r="D2548" s="142"/>
      <c r="E2548" s="142"/>
      <c r="F2548" s="144"/>
      <c r="G2548" s="142"/>
      <c r="H2548" s="142"/>
      <c r="I2548" s="153"/>
      <c r="J2548" s="92">
        <f t="shared" si="403"/>
        <v>0</v>
      </c>
      <c r="K2548" s="97">
        <f>K$100</f>
        <v>0</v>
      </c>
      <c r="L2548" s="94">
        <f t="shared" si="404"/>
        <v>0</v>
      </c>
    </row>
    <row r="2549" spans="2:12" ht="15" x14ac:dyDescent="0.25">
      <c r="B2549" s="31" t="s">
        <v>481</v>
      </c>
      <c r="C2549" s="270">
        <f>C$101</f>
        <v>0</v>
      </c>
      <c r="D2549" s="142"/>
      <c r="E2549" s="142"/>
      <c r="F2549" s="144"/>
      <c r="G2549" s="142"/>
      <c r="H2549" s="142"/>
      <c r="I2549" s="153"/>
      <c r="J2549" s="92">
        <f t="shared" si="403"/>
        <v>0</v>
      </c>
      <c r="K2549" s="93">
        <f>K$101</f>
        <v>0</v>
      </c>
      <c r="L2549" s="94">
        <f t="shared" si="404"/>
        <v>0</v>
      </c>
    </row>
    <row r="2550" spans="2:12" ht="15" x14ac:dyDescent="0.25">
      <c r="B2550" s="31" t="s">
        <v>482</v>
      </c>
      <c r="C2550" s="270">
        <f>C$102</f>
        <v>0</v>
      </c>
      <c r="D2550" s="142"/>
      <c r="E2550" s="142"/>
      <c r="F2550" s="144"/>
      <c r="G2550" s="142"/>
      <c r="H2550" s="142"/>
      <c r="I2550" s="153"/>
      <c r="J2550" s="92">
        <f t="shared" si="403"/>
        <v>0</v>
      </c>
      <c r="K2550" s="97">
        <f>K$102</f>
        <v>0</v>
      </c>
      <c r="L2550" s="94">
        <f t="shared" si="404"/>
        <v>0</v>
      </c>
    </row>
    <row r="2551" spans="2:12" ht="15" x14ac:dyDescent="0.25">
      <c r="B2551" s="31" t="s">
        <v>483</v>
      </c>
      <c r="C2551" s="270">
        <f>C$103</f>
        <v>0</v>
      </c>
      <c r="D2551" s="142"/>
      <c r="E2551" s="142"/>
      <c r="F2551" s="144"/>
      <c r="G2551" s="142"/>
      <c r="H2551" s="142"/>
      <c r="I2551" s="153"/>
      <c r="J2551" s="92">
        <f t="shared" si="403"/>
        <v>0</v>
      </c>
      <c r="K2551" s="97">
        <f>K$103</f>
        <v>0</v>
      </c>
      <c r="L2551" s="94">
        <f t="shared" si="404"/>
        <v>0</v>
      </c>
    </row>
    <row r="2552" spans="2:12" ht="15" x14ac:dyDescent="0.25">
      <c r="B2552" s="31" t="s">
        <v>484</v>
      </c>
      <c r="C2552" s="270">
        <f>C$104</f>
        <v>0</v>
      </c>
      <c r="D2552" s="142"/>
      <c r="E2552" s="142"/>
      <c r="F2552" s="144"/>
      <c r="G2552" s="142"/>
      <c r="H2552" s="142"/>
      <c r="I2552" s="153"/>
      <c r="J2552" s="92">
        <f t="shared" si="403"/>
        <v>0</v>
      </c>
      <c r="K2552" s="93">
        <f>K$104</f>
        <v>0</v>
      </c>
      <c r="L2552" s="94">
        <f t="shared" si="404"/>
        <v>0</v>
      </c>
    </row>
    <row r="2553" spans="2:12" x14ac:dyDescent="0.2">
      <c r="C2553" s="31"/>
      <c r="I2553" s="165"/>
    </row>
    <row r="2554" spans="2:12" ht="15" x14ac:dyDescent="0.25">
      <c r="C2554" s="279" t="s">
        <v>663</v>
      </c>
      <c r="D2554" s="280"/>
      <c r="E2554" s="280"/>
      <c r="F2554" s="280"/>
      <c r="G2554" s="280"/>
      <c r="H2554" s="280"/>
      <c r="I2554" s="280"/>
      <c r="J2554" s="280"/>
      <c r="K2554" s="280"/>
      <c r="L2554" s="281"/>
    </row>
    <row r="2555" spans="2:12" ht="15" x14ac:dyDescent="0.25">
      <c r="B2555" s="31" t="s">
        <v>42</v>
      </c>
      <c r="C2555" s="270">
        <f>C$5</f>
        <v>0</v>
      </c>
      <c r="D2555" s="142"/>
      <c r="E2555" s="142"/>
      <c r="F2555" s="144"/>
      <c r="G2555" s="142"/>
      <c r="H2555" s="142"/>
      <c r="I2555" s="153"/>
      <c r="J2555" s="92">
        <f>IF(G2555&gt;0,(D2555*(F2555/G2555)),0)</f>
        <v>0</v>
      </c>
      <c r="K2555" s="93">
        <f>K$5</f>
        <v>0</v>
      </c>
      <c r="L2555" s="94">
        <f>IF(K2555&gt;0,((J2555/K2555)*I2555),0)</f>
        <v>0</v>
      </c>
    </row>
    <row r="2556" spans="2:12" ht="15" x14ac:dyDescent="0.25">
      <c r="B2556" s="31" t="s">
        <v>43</v>
      </c>
      <c r="C2556" s="270">
        <f>C$6</f>
        <v>0</v>
      </c>
      <c r="D2556" s="142"/>
      <c r="E2556" s="142"/>
      <c r="F2556" s="144"/>
      <c r="G2556" s="142"/>
      <c r="H2556" s="142"/>
      <c r="I2556" s="153"/>
      <c r="J2556" s="92">
        <f t="shared" ref="J2556:J2566" si="405">IF(G2556&gt;0,(D2556*(F2556/G2556)),0)</f>
        <v>0</v>
      </c>
      <c r="K2556" s="97">
        <f>K$6</f>
        <v>0</v>
      </c>
      <c r="L2556" s="94">
        <f t="shared" ref="L2556:L2566" si="406">IF(K2556&gt;0,((J2556/K2556)*I2556),0)</f>
        <v>0</v>
      </c>
    </row>
    <row r="2557" spans="2:12" ht="15" x14ac:dyDescent="0.25">
      <c r="B2557" s="31" t="s">
        <v>44</v>
      </c>
      <c r="C2557" s="270">
        <f>C$7</f>
        <v>0</v>
      </c>
      <c r="D2557" s="142"/>
      <c r="E2557" s="142"/>
      <c r="F2557" s="144"/>
      <c r="G2557" s="142"/>
      <c r="H2557" s="142"/>
      <c r="I2557" s="153"/>
      <c r="J2557" s="92">
        <f t="shared" si="405"/>
        <v>0</v>
      </c>
      <c r="K2557" s="97">
        <f>K$7</f>
        <v>0</v>
      </c>
      <c r="L2557" s="94">
        <f t="shared" si="406"/>
        <v>0</v>
      </c>
    </row>
    <row r="2558" spans="2:12" ht="15" x14ac:dyDescent="0.25">
      <c r="B2558" s="31" t="s">
        <v>45</v>
      </c>
      <c r="C2558" s="270">
        <f>C$8</f>
        <v>0</v>
      </c>
      <c r="D2558" s="142"/>
      <c r="E2558" s="142"/>
      <c r="F2558" s="144"/>
      <c r="G2558" s="142"/>
      <c r="H2558" s="142"/>
      <c r="I2558" s="153"/>
      <c r="J2558" s="92">
        <f t="shared" si="405"/>
        <v>0</v>
      </c>
      <c r="K2558" s="93">
        <f>K$8</f>
        <v>0</v>
      </c>
      <c r="L2558" s="94">
        <f t="shared" si="406"/>
        <v>0</v>
      </c>
    </row>
    <row r="2559" spans="2:12" ht="15" x14ac:dyDescent="0.25">
      <c r="B2559" s="31" t="s">
        <v>46</v>
      </c>
      <c r="C2559" s="270">
        <f>C$9</f>
        <v>0</v>
      </c>
      <c r="D2559" s="142"/>
      <c r="E2559" s="142"/>
      <c r="F2559" s="144"/>
      <c r="G2559" s="142"/>
      <c r="H2559" s="142"/>
      <c r="I2559" s="153"/>
      <c r="J2559" s="92">
        <f t="shared" si="405"/>
        <v>0</v>
      </c>
      <c r="K2559" s="97">
        <f>K$9</f>
        <v>0</v>
      </c>
      <c r="L2559" s="94">
        <f t="shared" si="406"/>
        <v>0</v>
      </c>
    </row>
    <row r="2560" spans="2:12" ht="15" x14ac:dyDescent="0.25">
      <c r="B2560" s="31" t="s">
        <v>47</v>
      </c>
      <c r="C2560" s="270">
        <f>C$10</f>
        <v>0</v>
      </c>
      <c r="D2560" s="142"/>
      <c r="E2560" s="142"/>
      <c r="F2560" s="144"/>
      <c r="G2560" s="142"/>
      <c r="H2560" s="142"/>
      <c r="I2560" s="153"/>
      <c r="J2560" s="92">
        <f t="shared" si="405"/>
        <v>0</v>
      </c>
      <c r="K2560" s="97">
        <f>K$10</f>
        <v>0</v>
      </c>
      <c r="L2560" s="94">
        <f t="shared" si="406"/>
        <v>0</v>
      </c>
    </row>
    <row r="2561" spans="2:12" ht="15" x14ac:dyDescent="0.25">
      <c r="B2561" s="31" t="s">
        <v>48</v>
      </c>
      <c r="C2561" s="270">
        <f>C$11</f>
        <v>0</v>
      </c>
      <c r="D2561" s="142"/>
      <c r="E2561" s="142"/>
      <c r="F2561" s="144"/>
      <c r="G2561" s="142"/>
      <c r="H2561" s="142"/>
      <c r="I2561" s="153"/>
      <c r="J2561" s="92">
        <f t="shared" si="405"/>
        <v>0</v>
      </c>
      <c r="K2561" s="93">
        <f>K$11</f>
        <v>0</v>
      </c>
      <c r="L2561" s="94">
        <f t="shared" si="406"/>
        <v>0</v>
      </c>
    </row>
    <row r="2562" spans="2:12" ht="15" x14ac:dyDescent="0.25">
      <c r="B2562" s="31" t="s">
        <v>49</v>
      </c>
      <c r="C2562" s="270">
        <f>C$12</f>
        <v>0</v>
      </c>
      <c r="D2562" s="142"/>
      <c r="E2562" s="142"/>
      <c r="F2562" s="144"/>
      <c r="G2562" s="142"/>
      <c r="H2562" s="142"/>
      <c r="I2562" s="153"/>
      <c r="J2562" s="92">
        <f t="shared" si="405"/>
        <v>0</v>
      </c>
      <c r="K2562" s="97">
        <f>K$12</f>
        <v>0</v>
      </c>
      <c r="L2562" s="94">
        <f t="shared" si="406"/>
        <v>0</v>
      </c>
    </row>
    <row r="2563" spans="2:12" ht="15" x14ac:dyDescent="0.25">
      <c r="B2563" s="31" t="s">
        <v>50</v>
      </c>
      <c r="C2563" s="270">
        <f>C$13</f>
        <v>0</v>
      </c>
      <c r="D2563" s="142"/>
      <c r="E2563" s="142"/>
      <c r="F2563" s="144"/>
      <c r="G2563" s="142"/>
      <c r="H2563" s="142"/>
      <c r="I2563" s="153"/>
      <c r="J2563" s="92">
        <f t="shared" si="405"/>
        <v>0</v>
      </c>
      <c r="K2563" s="97">
        <f>K$13</f>
        <v>0</v>
      </c>
      <c r="L2563" s="94">
        <f t="shared" si="406"/>
        <v>0</v>
      </c>
    </row>
    <row r="2564" spans="2:12" ht="15" x14ac:dyDescent="0.25">
      <c r="B2564" s="31" t="s">
        <v>51</v>
      </c>
      <c r="C2564" s="270">
        <f>C$14</f>
        <v>0</v>
      </c>
      <c r="D2564" s="142"/>
      <c r="E2564" s="142"/>
      <c r="F2564" s="144"/>
      <c r="G2564" s="142"/>
      <c r="H2564" s="142"/>
      <c r="I2564" s="153"/>
      <c r="J2564" s="92">
        <f t="shared" si="405"/>
        <v>0</v>
      </c>
      <c r="K2564" s="93">
        <f>K$14</f>
        <v>0</v>
      </c>
      <c r="L2564" s="94">
        <f t="shared" si="406"/>
        <v>0</v>
      </c>
    </row>
    <row r="2565" spans="2:12" ht="15" x14ac:dyDescent="0.25">
      <c r="B2565" s="31" t="s">
        <v>52</v>
      </c>
      <c r="C2565" s="270">
        <f>C$15</f>
        <v>0</v>
      </c>
      <c r="D2565" s="142"/>
      <c r="E2565" s="142"/>
      <c r="F2565" s="144"/>
      <c r="G2565" s="142"/>
      <c r="H2565" s="142"/>
      <c r="I2565" s="153"/>
      <c r="J2565" s="92">
        <f t="shared" si="405"/>
        <v>0</v>
      </c>
      <c r="K2565" s="97">
        <f>K$15</f>
        <v>0</v>
      </c>
      <c r="L2565" s="94">
        <f t="shared" si="406"/>
        <v>0</v>
      </c>
    </row>
    <row r="2566" spans="2:12" ht="15" x14ac:dyDescent="0.25">
      <c r="B2566" s="31" t="s">
        <v>53</v>
      </c>
      <c r="C2566" s="270">
        <f>C$16</f>
        <v>0</v>
      </c>
      <c r="D2566" s="142"/>
      <c r="E2566" s="142"/>
      <c r="F2566" s="144"/>
      <c r="G2566" s="142"/>
      <c r="H2566" s="142"/>
      <c r="I2566" s="153"/>
      <c r="J2566" s="92">
        <f t="shared" si="405"/>
        <v>0</v>
      </c>
      <c r="K2566" s="97">
        <f>K$16</f>
        <v>0</v>
      </c>
      <c r="L2566" s="94">
        <f t="shared" si="406"/>
        <v>0</v>
      </c>
    </row>
    <row r="2567" spans="2:12" ht="15" x14ac:dyDescent="0.25">
      <c r="B2567" s="31" t="s">
        <v>54</v>
      </c>
      <c r="C2567" s="270">
        <f>C$17</f>
        <v>0</v>
      </c>
      <c r="D2567" s="142"/>
      <c r="E2567" s="142"/>
      <c r="F2567" s="144"/>
      <c r="G2567" s="142"/>
      <c r="H2567" s="142"/>
      <c r="I2567" s="153"/>
      <c r="J2567" s="92">
        <f>IF(G2567&gt;0,(D2567*(F2567/G2567)),0)</f>
        <v>0</v>
      </c>
      <c r="K2567" s="93">
        <f>K$17</f>
        <v>0</v>
      </c>
      <c r="L2567" s="94">
        <f>IF(K2567&gt;0,((J2567/K2567)*I2567),0)</f>
        <v>0</v>
      </c>
    </row>
    <row r="2568" spans="2:12" ht="15" x14ac:dyDescent="0.25">
      <c r="B2568" s="31" t="s">
        <v>55</v>
      </c>
      <c r="C2568" s="270">
        <f>C$18</f>
        <v>0</v>
      </c>
      <c r="D2568" s="142"/>
      <c r="E2568" s="142"/>
      <c r="F2568" s="144"/>
      <c r="G2568" s="142"/>
      <c r="H2568" s="142"/>
      <c r="I2568" s="153"/>
      <c r="J2568" s="92">
        <f t="shared" ref="J2568:J2579" si="407">IF(G2568&gt;0,(D2568*(F2568/G2568)),0)</f>
        <v>0</v>
      </c>
      <c r="K2568" s="97">
        <f>K$18</f>
        <v>0</v>
      </c>
      <c r="L2568" s="94">
        <f t="shared" ref="L2568:L2579" si="408">IF(K2568&gt;0,((J2568/K2568)*I2568),0)</f>
        <v>0</v>
      </c>
    </row>
    <row r="2569" spans="2:12" ht="15" x14ac:dyDescent="0.25">
      <c r="B2569" s="31" t="s">
        <v>56</v>
      </c>
      <c r="C2569" s="270">
        <f>C$19</f>
        <v>0</v>
      </c>
      <c r="D2569" s="142"/>
      <c r="E2569" s="142"/>
      <c r="F2569" s="144"/>
      <c r="G2569" s="142"/>
      <c r="H2569" s="142"/>
      <c r="I2569" s="153"/>
      <c r="J2569" s="92">
        <f t="shared" si="407"/>
        <v>0</v>
      </c>
      <c r="K2569" s="97">
        <f>K$19</f>
        <v>0</v>
      </c>
      <c r="L2569" s="94">
        <f t="shared" si="408"/>
        <v>0</v>
      </c>
    </row>
    <row r="2570" spans="2:12" ht="15" x14ac:dyDescent="0.25">
      <c r="B2570" s="31" t="s">
        <v>57</v>
      </c>
      <c r="C2570" s="270">
        <f>C$20</f>
        <v>0</v>
      </c>
      <c r="D2570" s="142"/>
      <c r="E2570" s="142"/>
      <c r="F2570" s="144"/>
      <c r="G2570" s="142"/>
      <c r="H2570" s="142"/>
      <c r="I2570" s="153"/>
      <c r="J2570" s="92">
        <f t="shared" si="407"/>
        <v>0</v>
      </c>
      <c r="K2570" s="93">
        <f>K$20</f>
        <v>0</v>
      </c>
      <c r="L2570" s="94">
        <f t="shared" si="408"/>
        <v>0</v>
      </c>
    </row>
    <row r="2571" spans="2:12" ht="15" x14ac:dyDescent="0.25">
      <c r="B2571" s="31" t="s">
        <v>58</v>
      </c>
      <c r="C2571" s="270">
        <f>C$21</f>
        <v>0</v>
      </c>
      <c r="D2571" s="142"/>
      <c r="E2571" s="142"/>
      <c r="F2571" s="144"/>
      <c r="G2571" s="142"/>
      <c r="H2571" s="142"/>
      <c r="I2571" s="153"/>
      <c r="J2571" s="92">
        <f t="shared" si="407"/>
        <v>0</v>
      </c>
      <c r="K2571" s="97">
        <f>K$21</f>
        <v>0</v>
      </c>
      <c r="L2571" s="94">
        <f t="shared" si="408"/>
        <v>0</v>
      </c>
    </row>
    <row r="2572" spans="2:12" ht="15" x14ac:dyDescent="0.25">
      <c r="B2572" s="31" t="s">
        <v>59</v>
      </c>
      <c r="C2572" s="270">
        <f>C$22</f>
        <v>0</v>
      </c>
      <c r="D2572" s="142"/>
      <c r="E2572" s="142"/>
      <c r="F2572" s="144"/>
      <c r="G2572" s="142"/>
      <c r="H2572" s="142"/>
      <c r="I2572" s="153"/>
      <c r="J2572" s="92">
        <f t="shared" si="407"/>
        <v>0</v>
      </c>
      <c r="K2572" s="97">
        <f>K$22</f>
        <v>0</v>
      </c>
      <c r="L2572" s="94">
        <f t="shared" si="408"/>
        <v>0</v>
      </c>
    </row>
    <row r="2573" spans="2:12" ht="15" x14ac:dyDescent="0.25">
      <c r="B2573" s="31" t="s">
        <v>60</v>
      </c>
      <c r="C2573" s="270">
        <f>C$23</f>
        <v>0</v>
      </c>
      <c r="D2573" s="142"/>
      <c r="E2573" s="142"/>
      <c r="F2573" s="144"/>
      <c r="G2573" s="142"/>
      <c r="H2573" s="142"/>
      <c r="I2573" s="153"/>
      <c r="J2573" s="92">
        <f t="shared" si="407"/>
        <v>0</v>
      </c>
      <c r="K2573" s="93">
        <f>K$23</f>
        <v>0</v>
      </c>
      <c r="L2573" s="94">
        <f t="shared" si="408"/>
        <v>0</v>
      </c>
    </row>
    <row r="2574" spans="2:12" ht="15" x14ac:dyDescent="0.25">
      <c r="B2574" s="31" t="s">
        <v>61</v>
      </c>
      <c r="C2574" s="270">
        <f>C$24</f>
        <v>0</v>
      </c>
      <c r="D2574" s="142"/>
      <c r="E2574" s="142"/>
      <c r="F2574" s="144"/>
      <c r="G2574" s="142"/>
      <c r="H2574" s="142"/>
      <c r="I2574" s="153"/>
      <c r="J2574" s="92">
        <f t="shared" si="407"/>
        <v>0</v>
      </c>
      <c r="K2574" s="97">
        <f>K$24</f>
        <v>0</v>
      </c>
      <c r="L2574" s="94">
        <f t="shared" si="408"/>
        <v>0</v>
      </c>
    </row>
    <row r="2575" spans="2:12" ht="15" x14ac:dyDescent="0.25">
      <c r="B2575" s="31" t="s">
        <v>62</v>
      </c>
      <c r="C2575" s="270">
        <f>C$25</f>
        <v>0</v>
      </c>
      <c r="D2575" s="142"/>
      <c r="E2575" s="142"/>
      <c r="F2575" s="144"/>
      <c r="G2575" s="142"/>
      <c r="H2575" s="142"/>
      <c r="I2575" s="153"/>
      <c r="J2575" s="92">
        <f t="shared" si="407"/>
        <v>0</v>
      </c>
      <c r="K2575" s="97">
        <f>K$25</f>
        <v>0</v>
      </c>
      <c r="L2575" s="94">
        <f t="shared" si="408"/>
        <v>0</v>
      </c>
    </row>
    <row r="2576" spans="2:12" ht="15" x14ac:dyDescent="0.25">
      <c r="B2576" s="31" t="s">
        <v>63</v>
      </c>
      <c r="C2576" s="270">
        <f>C$26</f>
        <v>0</v>
      </c>
      <c r="D2576" s="142"/>
      <c r="E2576" s="142"/>
      <c r="F2576" s="144"/>
      <c r="G2576" s="142"/>
      <c r="H2576" s="142"/>
      <c r="I2576" s="153"/>
      <c r="J2576" s="92">
        <f t="shared" si="407"/>
        <v>0</v>
      </c>
      <c r="K2576" s="93">
        <f>K$26</f>
        <v>0</v>
      </c>
      <c r="L2576" s="94">
        <f t="shared" si="408"/>
        <v>0</v>
      </c>
    </row>
    <row r="2577" spans="2:12" ht="15" x14ac:dyDescent="0.25">
      <c r="B2577" s="31" t="s">
        <v>64</v>
      </c>
      <c r="C2577" s="270">
        <f>C$27</f>
        <v>0</v>
      </c>
      <c r="D2577" s="142"/>
      <c r="E2577" s="142"/>
      <c r="F2577" s="144"/>
      <c r="G2577" s="142"/>
      <c r="H2577" s="142"/>
      <c r="I2577" s="153"/>
      <c r="J2577" s="92">
        <f t="shared" si="407"/>
        <v>0</v>
      </c>
      <c r="K2577" s="97">
        <f>K$27</f>
        <v>0</v>
      </c>
      <c r="L2577" s="94">
        <f t="shared" si="408"/>
        <v>0</v>
      </c>
    </row>
    <row r="2578" spans="2:12" ht="15" x14ac:dyDescent="0.25">
      <c r="B2578" s="31" t="s">
        <v>65</v>
      </c>
      <c r="C2578" s="270">
        <f>C$28</f>
        <v>0</v>
      </c>
      <c r="D2578" s="142"/>
      <c r="E2578" s="142"/>
      <c r="F2578" s="144"/>
      <c r="G2578" s="142"/>
      <c r="H2578" s="142"/>
      <c r="I2578" s="153"/>
      <c r="J2578" s="92">
        <f t="shared" si="407"/>
        <v>0</v>
      </c>
      <c r="K2578" s="97">
        <f>K$28</f>
        <v>0</v>
      </c>
      <c r="L2578" s="94">
        <f t="shared" si="408"/>
        <v>0</v>
      </c>
    </row>
    <row r="2579" spans="2:12" ht="15" x14ac:dyDescent="0.25">
      <c r="B2579" s="31" t="s">
        <v>66</v>
      </c>
      <c r="C2579" s="270">
        <f>C$29</f>
        <v>0</v>
      </c>
      <c r="D2579" s="142"/>
      <c r="E2579" s="142"/>
      <c r="F2579" s="144"/>
      <c r="G2579" s="142"/>
      <c r="H2579" s="142"/>
      <c r="I2579" s="153"/>
      <c r="J2579" s="92">
        <f t="shared" si="407"/>
        <v>0</v>
      </c>
      <c r="K2579" s="93">
        <f>K$29</f>
        <v>0</v>
      </c>
      <c r="L2579" s="94">
        <f t="shared" si="408"/>
        <v>0</v>
      </c>
    </row>
    <row r="2580" spans="2:12" ht="15" x14ac:dyDescent="0.25">
      <c r="B2580" s="31" t="s">
        <v>398</v>
      </c>
      <c r="C2580" s="270">
        <f>C$30</f>
        <v>0</v>
      </c>
      <c r="D2580" s="142"/>
      <c r="E2580" s="142"/>
      <c r="F2580" s="144"/>
      <c r="G2580" s="142"/>
      <c r="H2580" s="142"/>
      <c r="I2580" s="153"/>
      <c r="J2580" s="92">
        <f>IF(G2580&gt;0,(D2580*(F2580/G2580)),0)</f>
        <v>0</v>
      </c>
      <c r="K2580" s="97">
        <f>K$30</f>
        <v>0</v>
      </c>
      <c r="L2580" s="94">
        <f>IF(K2580&gt;0,((J2580/K2580)*I2580),0)</f>
        <v>0</v>
      </c>
    </row>
    <row r="2581" spans="2:12" ht="15" x14ac:dyDescent="0.25">
      <c r="B2581" s="31" t="s">
        <v>399</v>
      </c>
      <c r="C2581" s="270">
        <f>C$31</f>
        <v>0</v>
      </c>
      <c r="D2581" s="142"/>
      <c r="E2581" s="142"/>
      <c r="F2581" s="144"/>
      <c r="G2581" s="142"/>
      <c r="H2581" s="142"/>
      <c r="I2581" s="153"/>
      <c r="J2581" s="92">
        <f t="shared" ref="J2581:J2591" si="409">IF(G2581&gt;0,(D2581*(F2581/G2581)),0)</f>
        <v>0</v>
      </c>
      <c r="K2581" s="97">
        <f>K$31</f>
        <v>0</v>
      </c>
      <c r="L2581" s="94">
        <f t="shared" ref="L2581:L2591" si="410">IF(K2581&gt;0,((J2581/K2581)*I2581),0)</f>
        <v>0</v>
      </c>
    </row>
    <row r="2582" spans="2:12" ht="15" x14ac:dyDescent="0.25">
      <c r="B2582" s="31" t="s">
        <v>400</v>
      </c>
      <c r="C2582" s="270">
        <f>C$32</f>
        <v>0</v>
      </c>
      <c r="D2582" s="142"/>
      <c r="E2582" s="142"/>
      <c r="F2582" s="144"/>
      <c r="G2582" s="142"/>
      <c r="H2582" s="142"/>
      <c r="I2582" s="153"/>
      <c r="J2582" s="92">
        <f t="shared" si="409"/>
        <v>0</v>
      </c>
      <c r="K2582" s="93">
        <f>K$32</f>
        <v>0</v>
      </c>
      <c r="L2582" s="94">
        <f t="shared" si="410"/>
        <v>0</v>
      </c>
    </row>
    <row r="2583" spans="2:12" ht="15" x14ac:dyDescent="0.25">
      <c r="B2583" s="31" t="s">
        <v>401</v>
      </c>
      <c r="C2583" s="270">
        <f>C$33</f>
        <v>0</v>
      </c>
      <c r="D2583" s="142"/>
      <c r="E2583" s="142"/>
      <c r="F2583" s="144"/>
      <c r="G2583" s="142"/>
      <c r="H2583" s="142"/>
      <c r="I2583" s="153"/>
      <c r="J2583" s="92">
        <f t="shared" si="409"/>
        <v>0</v>
      </c>
      <c r="K2583" s="97">
        <f>K$33</f>
        <v>0</v>
      </c>
      <c r="L2583" s="94">
        <f t="shared" si="410"/>
        <v>0</v>
      </c>
    </row>
    <row r="2584" spans="2:12" ht="15" x14ac:dyDescent="0.25">
      <c r="B2584" s="31" t="s">
        <v>402</v>
      </c>
      <c r="C2584" s="270">
        <f>C$34</f>
        <v>0</v>
      </c>
      <c r="D2584" s="142"/>
      <c r="E2584" s="142"/>
      <c r="F2584" s="144"/>
      <c r="G2584" s="142"/>
      <c r="H2584" s="142"/>
      <c r="I2584" s="153"/>
      <c r="J2584" s="92">
        <f t="shared" si="409"/>
        <v>0</v>
      </c>
      <c r="K2584" s="97">
        <f>K$34</f>
        <v>0</v>
      </c>
      <c r="L2584" s="94">
        <f t="shared" si="410"/>
        <v>0</v>
      </c>
    </row>
    <row r="2585" spans="2:12" ht="15" x14ac:dyDescent="0.25">
      <c r="B2585" s="31" t="s">
        <v>403</v>
      </c>
      <c r="C2585" s="270">
        <f>C$35</f>
        <v>0</v>
      </c>
      <c r="D2585" s="142"/>
      <c r="E2585" s="142"/>
      <c r="F2585" s="144"/>
      <c r="G2585" s="142"/>
      <c r="H2585" s="142"/>
      <c r="I2585" s="153"/>
      <c r="J2585" s="92">
        <f t="shared" si="409"/>
        <v>0</v>
      </c>
      <c r="K2585" s="93">
        <f>K$35</f>
        <v>0</v>
      </c>
      <c r="L2585" s="94">
        <f t="shared" si="410"/>
        <v>0</v>
      </c>
    </row>
    <row r="2586" spans="2:12" ht="15" x14ac:dyDescent="0.25">
      <c r="B2586" s="31" t="s">
        <v>404</v>
      </c>
      <c r="C2586" s="270">
        <f>C$36</f>
        <v>0</v>
      </c>
      <c r="D2586" s="142"/>
      <c r="E2586" s="142"/>
      <c r="F2586" s="144"/>
      <c r="G2586" s="142"/>
      <c r="H2586" s="142"/>
      <c r="I2586" s="153"/>
      <c r="J2586" s="92">
        <f t="shared" si="409"/>
        <v>0</v>
      </c>
      <c r="K2586" s="97">
        <f>K$36</f>
        <v>0</v>
      </c>
      <c r="L2586" s="94">
        <f t="shared" si="410"/>
        <v>0</v>
      </c>
    </row>
    <row r="2587" spans="2:12" ht="15" x14ac:dyDescent="0.25">
      <c r="B2587" s="31" t="s">
        <v>405</v>
      </c>
      <c r="C2587" s="270">
        <f>C$37</f>
        <v>0</v>
      </c>
      <c r="D2587" s="142"/>
      <c r="E2587" s="142"/>
      <c r="F2587" s="144"/>
      <c r="G2587" s="142"/>
      <c r="H2587" s="142"/>
      <c r="I2587" s="153"/>
      <c r="J2587" s="92">
        <f t="shared" si="409"/>
        <v>0</v>
      </c>
      <c r="K2587" s="97">
        <f>K$37</f>
        <v>0</v>
      </c>
      <c r="L2587" s="94">
        <f t="shared" si="410"/>
        <v>0</v>
      </c>
    </row>
    <row r="2588" spans="2:12" ht="15" x14ac:dyDescent="0.25">
      <c r="B2588" s="31" t="s">
        <v>406</v>
      </c>
      <c r="C2588" s="270">
        <f>C$38</f>
        <v>0</v>
      </c>
      <c r="D2588" s="142"/>
      <c r="E2588" s="142"/>
      <c r="F2588" s="144"/>
      <c r="G2588" s="142"/>
      <c r="H2588" s="142"/>
      <c r="I2588" s="153"/>
      <c r="J2588" s="92">
        <f t="shared" si="409"/>
        <v>0</v>
      </c>
      <c r="K2588" s="93">
        <f>K$38</f>
        <v>0</v>
      </c>
      <c r="L2588" s="94">
        <f t="shared" si="410"/>
        <v>0</v>
      </c>
    </row>
    <row r="2589" spans="2:12" ht="15" x14ac:dyDescent="0.25">
      <c r="B2589" s="31" t="s">
        <v>407</v>
      </c>
      <c r="C2589" s="270">
        <f>C$39</f>
        <v>0</v>
      </c>
      <c r="D2589" s="142"/>
      <c r="E2589" s="142"/>
      <c r="F2589" s="144"/>
      <c r="G2589" s="142"/>
      <c r="H2589" s="142"/>
      <c r="I2589" s="153"/>
      <c r="J2589" s="92">
        <f t="shared" si="409"/>
        <v>0</v>
      </c>
      <c r="K2589" s="97">
        <f>K$39</f>
        <v>0</v>
      </c>
      <c r="L2589" s="94">
        <f t="shared" si="410"/>
        <v>0</v>
      </c>
    </row>
    <row r="2590" spans="2:12" ht="15" x14ac:dyDescent="0.25">
      <c r="B2590" s="31" t="s">
        <v>408</v>
      </c>
      <c r="C2590" s="270">
        <f>C$40</f>
        <v>0</v>
      </c>
      <c r="D2590" s="142"/>
      <c r="E2590" s="142"/>
      <c r="F2590" s="144"/>
      <c r="G2590" s="142"/>
      <c r="H2590" s="142"/>
      <c r="I2590" s="153"/>
      <c r="J2590" s="92">
        <f t="shared" si="409"/>
        <v>0</v>
      </c>
      <c r="K2590" s="97">
        <f>K$40</f>
        <v>0</v>
      </c>
      <c r="L2590" s="94">
        <f t="shared" si="410"/>
        <v>0</v>
      </c>
    </row>
    <row r="2591" spans="2:12" ht="15" x14ac:dyDescent="0.25">
      <c r="B2591" s="31" t="s">
        <v>409</v>
      </c>
      <c r="C2591" s="270">
        <f>C$41</f>
        <v>0</v>
      </c>
      <c r="D2591" s="142"/>
      <c r="E2591" s="142"/>
      <c r="F2591" s="144"/>
      <c r="G2591" s="142"/>
      <c r="H2591" s="142"/>
      <c r="I2591" s="153"/>
      <c r="J2591" s="92">
        <f t="shared" si="409"/>
        <v>0</v>
      </c>
      <c r="K2591" s="93">
        <f>K$41</f>
        <v>0</v>
      </c>
      <c r="L2591" s="94">
        <f t="shared" si="410"/>
        <v>0</v>
      </c>
    </row>
    <row r="2592" spans="2:12" ht="15" x14ac:dyDescent="0.25">
      <c r="B2592" s="31" t="s">
        <v>410</v>
      </c>
      <c r="C2592" s="270">
        <f>C$42</f>
        <v>0</v>
      </c>
      <c r="D2592" s="142"/>
      <c r="E2592" s="142"/>
      <c r="F2592" s="144"/>
      <c r="G2592" s="142"/>
      <c r="H2592" s="142"/>
      <c r="I2592" s="153"/>
      <c r="J2592" s="92">
        <f>IF(G2592&gt;0,(D2592*(F2592/G2592)),0)</f>
        <v>0</v>
      </c>
      <c r="K2592" s="97">
        <f>K$42</f>
        <v>0</v>
      </c>
      <c r="L2592" s="94">
        <f>IF(K2592&gt;0,((J2592/K2592)*I2592),0)</f>
        <v>0</v>
      </c>
    </row>
    <row r="2593" spans="2:12" ht="15" x14ac:dyDescent="0.25">
      <c r="B2593" s="31" t="s">
        <v>411</v>
      </c>
      <c r="C2593" s="270">
        <f>C$43</f>
        <v>0</v>
      </c>
      <c r="D2593" s="142"/>
      <c r="E2593" s="142"/>
      <c r="F2593" s="144"/>
      <c r="G2593" s="142"/>
      <c r="H2593" s="142"/>
      <c r="I2593" s="153"/>
      <c r="J2593" s="92">
        <f t="shared" ref="J2593:J2604" si="411">IF(G2593&gt;0,(D2593*(F2593/G2593)),0)</f>
        <v>0</v>
      </c>
      <c r="K2593" s="97">
        <f>K$43</f>
        <v>0</v>
      </c>
      <c r="L2593" s="94">
        <f t="shared" ref="L2593:L2604" si="412">IF(K2593&gt;0,((J2593/K2593)*I2593),0)</f>
        <v>0</v>
      </c>
    </row>
    <row r="2594" spans="2:12" ht="15" x14ac:dyDescent="0.25">
      <c r="B2594" s="31" t="s">
        <v>412</v>
      </c>
      <c r="C2594" s="270">
        <f>C$44</f>
        <v>0</v>
      </c>
      <c r="D2594" s="142"/>
      <c r="E2594" s="142"/>
      <c r="F2594" s="144"/>
      <c r="G2594" s="142"/>
      <c r="H2594" s="142"/>
      <c r="I2594" s="153"/>
      <c r="J2594" s="92">
        <f t="shared" si="411"/>
        <v>0</v>
      </c>
      <c r="K2594" s="93">
        <f>K$44</f>
        <v>0</v>
      </c>
      <c r="L2594" s="94">
        <f t="shared" si="412"/>
        <v>0</v>
      </c>
    </row>
    <row r="2595" spans="2:12" ht="15" x14ac:dyDescent="0.25">
      <c r="B2595" s="31" t="s">
        <v>413</v>
      </c>
      <c r="C2595" s="270">
        <f>C$45</f>
        <v>0</v>
      </c>
      <c r="D2595" s="142"/>
      <c r="E2595" s="142"/>
      <c r="F2595" s="144"/>
      <c r="G2595" s="142"/>
      <c r="H2595" s="142"/>
      <c r="I2595" s="153"/>
      <c r="J2595" s="92">
        <f t="shared" si="411"/>
        <v>0</v>
      </c>
      <c r="K2595" s="97">
        <f>K$45</f>
        <v>0</v>
      </c>
      <c r="L2595" s="94">
        <f t="shared" si="412"/>
        <v>0</v>
      </c>
    </row>
    <row r="2596" spans="2:12" ht="15" x14ac:dyDescent="0.25">
      <c r="B2596" s="31" t="s">
        <v>414</v>
      </c>
      <c r="C2596" s="270">
        <f>C$46</f>
        <v>0</v>
      </c>
      <c r="D2596" s="142"/>
      <c r="E2596" s="142"/>
      <c r="F2596" s="144"/>
      <c r="G2596" s="142"/>
      <c r="H2596" s="142"/>
      <c r="I2596" s="153"/>
      <c r="J2596" s="92">
        <f t="shared" si="411"/>
        <v>0</v>
      </c>
      <c r="K2596" s="97">
        <f>K$46</f>
        <v>0</v>
      </c>
      <c r="L2596" s="94">
        <f t="shared" si="412"/>
        <v>0</v>
      </c>
    </row>
    <row r="2597" spans="2:12" ht="15" x14ac:dyDescent="0.25">
      <c r="B2597" s="31" t="s">
        <v>415</v>
      </c>
      <c r="C2597" s="270">
        <f>C$47</f>
        <v>0</v>
      </c>
      <c r="D2597" s="142"/>
      <c r="E2597" s="142"/>
      <c r="F2597" s="144"/>
      <c r="G2597" s="142"/>
      <c r="H2597" s="142"/>
      <c r="I2597" s="153"/>
      <c r="J2597" s="92">
        <f t="shared" si="411"/>
        <v>0</v>
      </c>
      <c r="K2597" s="93">
        <f>K$47</f>
        <v>0</v>
      </c>
      <c r="L2597" s="94">
        <f t="shared" si="412"/>
        <v>0</v>
      </c>
    </row>
    <row r="2598" spans="2:12" ht="15" x14ac:dyDescent="0.25">
      <c r="B2598" s="31" t="s">
        <v>416</v>
      </c>
      <c r="C2598" s="270">
        <f>C$48</f>
        <v>0</v>
      </c>
      <c r="D2598" s="142"/>
      <c r="E2598" s="142"/>
      <c r="F2598" s="144"/>
      <c r="G2598" s="142"/>
      <c r="H2598" s="142"/>
      <c r="I2598" s="153"/>
      <c r="J2598" s="92">
        <f t="shared" si="411"/>
        <v>0</v>
      </c>
      <c r="K2598" s="97">
        <f>K$48</f>
        <v>0</v>
      </c>
      <c r="L2598" s="94">
        <f t="shared" si="412"/>
        <v>0</v>
      </c>
    </row>
    <row r="2599" spans="2:12" ht="15" x14ac:dyDescent="0.25">
      <c r="B2599" s="31" t="s">
        <v>417</v>
      </c>
      <c r="C2599" s="270">
        <f>C$49</f>
        <v>0</v>
      </c>
      <c r="D2599" s="142"/>
      <c r="E2599" s="142"/>
      <c r="F2599" s="144"/>
      <c r="G2599" s="142"/>
      <c r="H2599" s="142"/>
      <c r="I2599" s="153"/>
      <c r="J2599" s="92">
        <f t="shared" si="411"/>
        <v>0</v>
      </c>
      <c r="K2599" s="97">
        <f>K$49</f>
        <v>0</v>
      </c>
      <c r="L2599" s="94">
        <f t="shared" si="412"/>
        <v>0</v>
      </c>
    </row>
    <row r="2600" spans="2:12" ht="15" x14ac:dyDescent="0.25">
      <c r="B2600" s="31" t="s">
        <v>418</v>
      </c>
      <c r="C2600" s="270">
        <f>C$50</f>
        <v>0</v>
      </c>
      <c r="D2600" s="142"/>
      <c r="E2600" s="142"/>
      <c r="F2600" s="144"/>
      <c r="G2600" s="142"/>
      <c r="H2600" s="142"/>
      <c r="I2600" s="153"/>
      <c r="J2600" s="92">
        <f t="shared" si="411"/>
        <v>0</v>
      </c>
      <c r="K2600" s="93">
        <f>K$50</f>
        <v>0</v>
      </c>
      <c r="L2600" s="94">
        <f t="shared" si="412"/>
        <v>0</v>
      </c>
    </row>
    <row r="2601" spans="2:12" ht="15" x14ac:dyDescent="0.25">
      <c r="B2601" s="31" t="s">
        <v>419</v>
      </c>
      <c r="C2601" s="270">
        <f>C$51</f>
        <v>0</v>
      </c>
      <c r="D2601" s="142"/>
      <c r="E2601" s="142"/>
      <c r="F2601" s="144"/>
      <c r="G2601" s="142"/>
      <c r="H2601" s="142"/>
      <c r="I2601" s="153"/>
      <c r="J2601" s="92">
        <f t="shared" si="411"/>
        <v>0</v>
      </c>
      <c r="K2601" s="97">
        <f>K$51</f>
        <v>0</v>
      </c>
      <c r="L2601" s="94">
        <f t="shared" si="412"/>
        <v>0</v>
      </c>
    </row>
    <row r="2602" spans="2:12" ht="15" x14ac:dyDescent="0.25">
      <c r="B2602" s="31" t="s">
        <v>420</v>
      </c>
      <c r="C2602" s="270">
        <f>C$52</f>
        <v>0</v>
      </c>
      <c r="D2602" s="142"/>
      <c r="E2602" s="142"/>
      <c r="F2602" s="144"/>
      <c r="G2602" s="142"/>
      <c r="H2602" s="142"/>
      <c r="I2602" s="153"/>
      <c r="J2602" s="92">
        <f t="shared" si="411"/>
        <v>0</v>
      </c>
      <c r="K2602" s="97">
        <f>K$52</f>
        <v>0</v>
      </c>
      <c r="L2602" s="94">
        <f t="shared" si="412"/>
        <v>0</v>
      </c>
    </row>
    <row r="2603" spans="2:12" ht="15" x14ac:dyDescent="0.25">
      <c r="B2603" s="31" t="s">
        <v>421</v>
      </c>
      <c r="C2603" s="270">
        <f>C$53</f>
        <v>0</v>
      </c>
      <c r="D2603" s="142"/>
      <c r="E2603" s="142"/>
      <c r="F2603" s="144"/>
      <c r="G2603" s="142"/>
      <c r="H2603" s="142"/>
      <c r="I2603" s="153"/>
      <c r="J2603" s="92">
        <f t="shared" si="411"/>
        <v>0</v>
      </c>
      <c r="K2603" s="93">
        <f>K$53</f>
        <v>0</v>
      </c>
      <c r="L2603" s="94">
        <f t="shared" si="412"/>
        <v>0</v>
      </c>
    </row>
    <row r="2604" spans="2:12" ht="15" x14ac:dyDescent="0.25">
      <c r="B2604" s="31" t="s">
        <v>422</v>
      </c>
      <c r="C2604" s="270">
        <f>C$54</f>
        <v>0</v>
      </c>
      <c r="D2604" s="142"/>
      <c r="E2604" s="142"/>
      <c r="F2604" s="144"/>
      <c r="G2604" s="142"/>
      <c r="H2604" s="142"/>
      <c r="I2604" s="153"/>
      <c r="J2604" s="92">
        <f t="shared" si="411"/>
        <v>0</v>
      </c>
      <c r="K2604" s="97">
        <f>K$54</f>
        <v>0</v>
      </c>
      <c r="L2604" s="94">
        <f t="shared" si="412"/>
        <v>0</v>
      </c>
    </row>
    <row r="2605" spans="2:12" ht="15" x14ac:dyDescent="0.25">
      <c r="B2605" s="31" t="s">
        <v>423</v>
      </c>
      <c r="C2605" s="270">
        <f>C$55</f>
        <v>0</v>
      </c>
      <c r="D2605" s="142"/>
      <c r="E2605" s="142"/>
      <c r="F2605" s="144"/>
      <c r="G2605" s="142"/>
      <c r="H2605" s="142"/>
      <c r="I2605" s="153"/>
      <c r="J2605" s="92">
        <f>IF(G2605&gt;0,(D2605*(F2605/G2605)),0)</f>
        <v>0</v>
      </c>
      <c r="K2605" s="97">
        <f>K$55</f>
        <v>0</v>
      </c>
      <c r="L2605" s="94">
        <f>IF(K2605&gt;0,((J2605/K2605)*I2605),0)</f>
        <v>0</v>
      </c>
    </row>
    <row r="2606" spans="2:12" ht="15" x14ac:dyDescent="0.25">
      <c r="B2606" s="31" t="s">
        <v>424</v>
      </c>
      <c r="C2606" s="270">
        <f>C$56</f>
        <v>0</v>
      </c>
      <c r="D2606" s="142"/>
      <c r="E2606" s="142"/>
      <c r="F2606" s="144"/>
      <c r="G2606" s="142"/>
      <c r="H2606" s="142"/>
      <c r="I2606" s="153"/>
      <c r="J2606" s="92">
        <f t="shared" ref="J2606:J2616" si="413">IF(G2606&gt;0,(D2606*(F2606/G2606)),0)</f>
        <v>0</v>
      </c>
      <c r="K2606" s="93">
        <f>K$56</f>
        <v>0</v>
      </c>
      <c r="L2606" s="94">
        <f t="shared" ref="L2606:L2616" si="414">IF(K2606&gt;0,((J2606/K2606)*I2606),0)</f>
        <v>0</v>
      </c>
    </row>
    <row r="2607" spans="2:12" ht="15" x14ac:dyDescent="0.25">
      <c r="B2607" s="31" t="s">
        <v>425</v>
      </c>
      <c r="C2607" s="270">
        <f>C$57</f>
        <v>0</v>
      </c>
      <c r="D2607" s="142"/>
      <c r="E2607" s="142"/>
      <c r="F2607" s="144"/>
      <c r="G2607" s="142"/>
      <c r="H2607" s="142"/>
      <c r="I2607" s="153"/>
      <c r="J2607" s="92">
        <f t="shared" si="413"/>
        <v>0</v>
      </c>
      <c r="K2607" s="97">
        <f>K$57</f>
        <v>0</v>
      </c>
      <c r="L2607" s="94">
        <f t="shared" si="414"/>
        <v>0</v>
      </c>
    </row>
    <row r="2608" spans="2:12" ht="15" x14ac:dyDescent="0.25">
      <c r="B2608" s="31" t="s">
        <v>426</v>
      </c>
      <c r="C2608" s="270">
        <f>C$58</f>
        <v>0</v>
      </c>
      <c r="D2608" s="142"/>
      <c r="E2608" s="142"/>
      <c r="F2608" s="144"/>
      <c r="G2608" s="142"/>
      <c r="H2608" s="142"/>
      <c r="I2608" s="153"/>
      <c r="J2608" s="92">
        <f t="shared" si="413"/>
        <v>0</v>
      </c>
      <c r="K2608" s="97">
        <f>K$58</f>
        <v>0</v>
      </c>
      <c r="L2608" s="94">
        <f t="shared" si="414"/>
        <v>0</v>
      </c>
    </row>
    <row r="2609" spans="2:12" ht="15" x14ac:dyDescent="0.25">
      <c r="B2609" s="31" t="s">
        <v>427</v>
      </c>
      <c r="C2609" s="270">
        <f>C$59</f>
        <v>0</v>
      </c>
      <c r="D2609" s="142"/>
      <c r="E2609" s="142"/>
      <c r="F2609" s="144"/>
      <c r="G2609" s="142"/>
      <c r="H2609" s="142"/>
      <c r="I2609" s="153"/>
      <c r="J2609" s="92">
        <f t="shared" si="413"/>
        <v>0</v>
      </c>
      <c r="K2609" s="93">
        <f>K$59</f>
        <v>0</v>
      </c>
      <c r="L2609" s="94">
        <f t="shared" si="414"/>
        <v>0</v>
      </c>
    </row>
    <row r="2610" spans="2:12" ht="15" x14ac:dyDescent="0.25">
      <c r="B2610" s="31" t="s">
        <v>428</v>
      </c>
      <c r="C2610" s="270">
        <f>C$60</f>
        <v>0</v>
      </c>
      <c r="D2610" s="142"/>
      <c r="E2610" s="142"/>
      <c r="F2610" s="144"/>
      <c r="G2610" s="142"/>
      <c r="H2610" s="142"/>
      <c r="I2610" s="153"/>
      <c r="J2610" s="92">
        <f t="shared" si="413"/>
        <v>0</v>
      </c>
      <c r="K2610" s="97">
        <f>K$60</f>
        <v>0</v>
      </c>
      <c r="L2610" s="94">
        <f t="shared" si="414"/>
        <v>0</v>
      </c>
    </row>
    <row r="2611" spans="2:12" ht="15" x14ac:dyDescent="0.25">
      <c r="B2611" s="31" t="s">
        <v>429</v>
      </c>
      <c r="C2611" s="270">
        <f>C$61</f>
        <v>0</v>
      </c>
      <c r="D2611" s="142"/>
      <c r="E2611" s="142"/>
      <c r="F2611" s="144"/>
      <c r="G2611" s="142"/>
      <c r="H2611" s="142"/>
      <c r="I2611" s="153"/>
      <c r="J2611" s="92">
        <f t="shared" si="413"/>
        <v>0</v>
      </c>
      <c r="K2611" s="97">
        <f>K$61</f>
        <v>0</v>
      </c>
      <c r="L2611" s="94">
        <f t="shared" si="414"/>
        <v>0</v>
      </c>
    </row>
    <row r="2612" spans="2:12" ht="15" x14ac:dyDescent="0.25">
      <c r="B2612" s="31" t="s">
        <v>430</v>
      </c>
      <c r="C2612" s="270">
        <f>C$62</f>
        <v>0</v>
      </c>
      <c r="D2612" s="142"/>
      <c r="E2612" s="142"/>
      <c r="F2612" s="144"/>
      <c r="G2612" s="142"/>
      <c r="H2612" s="142"/>
      <c r="I2612" s="153"/>
      <c r="J2612" s="92">
        <f t="shared" si="413"/>
        <v>0</v>
      </c>
      <c r="K2612" s="93">
        <f>K$62</f>
        <v>0</v>
      </c>
      <c r="L2612" s="94">
        <f t="shared" si="414"/>
        <v>0</v>
      </c>
    </row>
    <row r="2613" spans="2:12" ht="15" x14ac:dyDescent="0.25">
      <c r="B2613" s="31" t="s">
        <v>431</v>
      </c>
      <c r="C2613" s="270">
        <f>C$63</f>
        <v>0</v>
      </c>
      <c r="D2613" s="142"/>
      <c r="E2613" s="142"/>
      <c r="F2613" s="144"/>
      <c r="G2613" s="142"/>
      <c r="H2613" s="142"/>
      <c r="I2613" s="153"/>
      <c r="J2613" s="92">
        <f t="shared" si="413"/>
        <v>0</v>
      </c>
      <c r="K2613" s="97">
        <f>K$63</f>
        <v>0</v>
      </c>
      <c r="L2613" s="94">
        <f t="shared" si="414"/>
        <v>0</v>
      </c>
    </row>
    <row r="2614" spans="2:12" ht="15" x14ac:dyDescent="0.25">
      <c r="B2614" s="31" t="s">
        <v>432</v>
      </c>
      <c r="C2614" s="270">
        <f>C$64</f>
        <v>0</v>
      </c>
      <c r="D2614" s="142"/>
      <c r="E2614" s="142"/>
      <c r="F2614" s="144"/>
      <c r="G2614" s="142"/>
      <c r="H2614" s="142"/>
      <c r="I2614" s="153"/>
      <c r="J2614" s="92">
        <f t="shared" si="413"/>
        <v>0</v>
      </c>
      <c r="K2614" s="97">
        <f>K$64</f>
        <v>0</v>
      </c>
      <c r="L2614" s="94">
        <f t="shared" si="414"/>
        <v>0</v>
      </c>
    </row>
    <row r="2615" spans="2:12" ht="15" x14ac:dyDescent="0.25">
      <c r="B2615" s="31" t="s">
        <v>433</v>
      </c>
      <c r="C2615" s="270">
        <f>C$65</f>
        <v>0</v>
      </c>
      <c r="D2615" s="142"/>
      <c r="E2615" s="142"/>
      <c r="F2615" s="144"/>
      <c r="G2615" s="142"/>
      <c r="H2615" s="142"/>
      <c r="I2615" s="153"/>
      <c r="J2615" s="92">
        <f t="shared" si="413"/>
        <v>0</v>
      </c>
      <c r="K2615" s="93">
        <f>K$65</f>
        <v>0</v>
      </c>
      <c r="L2615" s="94">
        <f t="shared" si="414"/>
        <v>0</v>
      </c>
    </row>
    <row r="2616" spans="2:12" ht="15" x14ac:dyDescent="0.25">
      <c r="B2616" s="31" t="s">
        <v>434</v>
      </c>
      <c r="C2616" s="270">
        <f>C$66</f>
        <v>0</v>
      </c>
      <c r="D2616" s="142"/>
      <c r="E2616" s="142"/>
      <c r="F2616" s="144"/>
      <c r="G2616" s="142"/>
      <c r="H2616" s="142"/>
      <c r="I2616" s="153"/>
      <c r="J2616" s="92">
        <f t="shared" si="413"/>
        <v>0</v>
      </c>
      <c r="K2616" s="97">
        <f>K$66</f>
        <v>0</v>
      </c>
      <c r="L2616" s="94">
        <f t="shared" si="414"/>
        <v>0</v>
      </c>
    </row>
    <row r="2617" spans="2:12" ht="15" x14ac:dyDescent="0.25">
      <c r="B2617" s="31" t="s">
        <v>593</v>
      </c>
      <c r="C2617" s="270">
        <f>C$67</f>
        <v>0</v>
      </c>
      <c r="D2617" s="142"/>
      <c r="E2617" s="142"/>
      <c r="F2617" s="144"/>
      <c r="G2617" s="142"/>
      <c r="H2617" s="142"/>
      <c r="I2617" s="153"/>
      <c r="J2617" s="92">
        <f>IF(G2617&gt;0,(D2617*(F2617/G2617)),0)</f>
        <v>0</v>
      </c>
      <c r="K2617" s="97">
        <f>K$67</f>
        <v>0</v>
      </c>
      <c r="L2617" s="94">
        <f>IF(K2617&gt;0,((J2617/K2617)*I2617),0)</f>
        <v>0</v>
      </c>
    </row>
    <row r="2618" spans="2:12" ht="15" x14ac:dyDescent="0.25">
      <c r="B2618" s="31" t="s">
        <v>594</v>
      </c>
      <c r="C2618" s="270">
        <f>C$68</f>
        <v>0</v>
      </c>
      <c r="D2618" s="142"/>
      <c r="E2618" s="142"/>
      <c r="F2618" s="144"/>
      <c r="G2618" s="142"/>
      <c r="H2618" s="142"/>
      <c r="I2618" s="153"/>
      <c r="J2618" s="92">
        <f t="shared" ref="J2618:J2629" si="415">IF(G2618&gt;0,(D2618*(F2618/G2618)),0)</f>
        <v>0</v>
      </c>
      <c r="K2618" s="93">
        <f>K$68</f>
        <v>0</v>
      </c>
      <c r="L2618" s="94">
        <f t="shared" ref="L2618:L2629" si="416">IF(K2618&gt;0,((J2618/K2618)*I2618),0)</f>
        <v>0</v>
      </c>
    </row>
    <row r="2619" spans="2:12" ht="15" x14ac:dyDescent="0.25">
      <c r="B2619" s="31" t="s">
        <v>595</v>
      </c>
      <c r="C2619" s="270">
        <f>C$69</f>
        <v>0</v>
      </c>
      <c r="D2619" s="142"/>
      <c r="E2619" s="142"/>
      <c r="F2619" s="144"/>
      <c r="G2619" s="142"/>
      <c r="H2619" s="142"/>
      <c r="I2619" s="153"/>
      <c r="J2619" s="92">
        <f t="shared" si="415"/>
        <v>0</v>
      </c>
      <c r="K2619" s="97">
        <f>K$69</f>
        <v>0</v>
      </c>
      <c r="L2619" s="94">
        <f t="shared" si="416"/>
        <v>0</v>
      </c>
    </row>
    <row r="2620" spans="2:12" ht="15" x14ac:dyDescent="0.25">
      <c r="B2620" s="31" t="s">
        <v>596</v>
      </c>
      <c r="C2620" s="270">
        <f>C$70</f>
        <v>0</v>
      </c>
      <c r="D2620" s="142"/>
      <c r="E2620" s="142"/>
      <c r="F2620" s="144"/>
      <c r="G2620" s="142"/>
      <c r="H2620" s="142"/>
      <c r="I2620" s="153"/>
      <c r="J2620" s="92">
        <f t="shared" si="415"/>
        <v>0</v>
      </c>
      <c r="K2620" s="97">
        <f>K$70</f>
        <v>0</v>
      </c>
      <c r="L2620" s="94">
        <f t="shared" si="416"/>
        <v>0</v>
      </c>
    </row>
    <row r="2621" spans="2:12" ht="15" x14ac:dyDescent="0.25">
      <c r="B2621" s="31" t="s">
        <v>597</v>
      </c>
      <c r="C2621" s="270">
        <f>C$71</f>
        <v>0</v>
      </c>
      <c r="D2621" s="142"/>
      <c r="E2621" s="142"/>
      <c r="F2621" s="144"/>
      <c r="G2621" s="142"/>
      <c r="H2621" s="142"/>
      <c r="I2621" s="153"/>
      <c r="J2621" s="92">
        <f t="shared" si="415"/>
        <v>0</v>
      </c>
      <c r="K2621" s="93">
        <f>K$71</f>
        <v>0</v>
      </c>
      <c r="L2621" s="94">
        <f t="shared" si="416"/>
        <v>0</v>
      </c>
    </row>
    <row r="2622" spans="2:12" ht="15" x14ac:dyDescent="0.25">
      <c r="B2622" s="31" t="s">
        <v>598</v>
      </c>
      <c r="C2622" s="270">
        <f>C$72</f>
        <v>0</v>
      </c>
      <c r="D2622" s="142"/>
      <c r="E2622" s="142"/>
      <c r="F2622" s="144"/>
      <c r="G2622" s="142"/>
      <c r="H2622" s="142"/>
      <c r="I2622" s="153"/>
      <c r="J2622" s="92">
        <f t="shared" si="415"/>
        <v>0</v>
      </c>
      <c r="K2622" s="97">
        <f>K$72</f>
        <v>0</v>
      </c>
      <c r="L2622" s="94">
        <f t="shared" si="416"/>
        <v>0</v>
      </c>
    </row>
    <row r="2623" spans="2:12" ht="15" x14ac:dyDescent="0.25">
      <c r="B2623" s="31" t="s">
        <v>599</v>
      </c>
      <c r="C2623" s="270">
        <f>C$73</f>
        <v>0</v>
      </c>
      <c r="D2623" s="142"/>
      <c r="E2623" s="142"/>
      <c r="F2623" s="144"/>
      <c r="G2623" s="142"/>
      <c r="H2623" s="142"/>
      <c r="I2623" s="153"/>
      <c r="J2623" s="92">
        <f t="shared" si="415"/>
        <v>0</v>
      </c>
      <c r="K2623" s="97">
        <f>K$73</f>
        <v>0</v>
      </c>
      <c r="L2623" s="94">
        <f t="shared" si="416"/>
        <v>0</v>
      </c>
    </row>
    <row r="2624" spans="2:12" ht="15" x14ac:dyDescent="0.25">
      <c r="B2624" s="31" t="s">
        <v>454</v>
      </c>
      <c r="C2624" s="270">
        <f>C$74</f>
        <v>0</v>
      </c>
      <c r="D2624" s="142"/>
      <c r="E2624" s="142"/>
      <c r="F2624" s="144"/>
      <c r="G2624" s="142"/>
      <c r="H2624" s="142"/>
      <c r="I2624" s="153"/>
      <c r="J2624" s="92">
        <f t="shared" si="415"/>
        <v>0</v>
      </c>
      <c r="K2624" s="93">
        <f>K$74</f>
        <v>0</v>
      </c>
      <c r="L2624" s="94">
        <f t="shared" si="416"/>
        <v>0</v>
      </c>
    </row>
    <row r="2625" spans="2:12" ht="15" x14ac:dyDescent="0.25">
      <c r="B2625" s="31" t="s">
        <v>455</v>
      </c>
      <c r="C2625" s="270">
        <f>C$75</f>
        <v>0</v>
      </c>
      <c r="D2625" s="142"/>
      <c r="E2625" s="142"/>
      <c r="F2625" s="144"/>
      <c r="G2625" s="142"/>
      <c r="H2625" s="142"/>
      <c r="I2625" s="153"/>
      <c r="J2625" s="92">
        <f t="shared" si="415"/>
        <v>0</v>
      </c>
      <c r="K2625" s="97">
        <f>K$75</f>
        <v>0</v>
      </c>
      <c r="L2625" s="94">
        <f t="shared" si="416"/>
        <v>0</v>
      </c>
    </row>
    <row r="2626" spans="2:12" ht="15" x14ac:dyDescent="0.25">
      <c r="B2626" s="31" t="s">
        <v>456</v>
      </c>
      <c r="C2626" s="270">
        <f>C$76</f>
        <v>0</v>
      </c>
      <c r="D2626" s="142"/>
      <c r="E2626" s="142"/>
      <c r="F2626" s="144"/>
      <c r="G2626" s="142"/>
      <c r="H2626" s="142"/>
      <c r="I2626" s="153"/>
      <c r="J2626" s="92">
        <f t="shared" si="415"/>
        <v>0</v>
      </c>
      <c r="K2626" s="97">
        <f>K$76</f>
        <v>0</v>
      </c>
      <c r="L2626" s="94">
        <f t="shared" si="416"/>
        <v>0</v>
      </c>
    </row>
    <row r="2627" spans="2:12" ht="15" x14ac:dyDescent="0.25">
      <c r="B2627" s="31" t="s">
        <v>457</v>
      </c>
      <c r="C2627" s="270">
        <f>C$77</f>
        <v>0</v>
      </c>
      <c r="D2627" s="142"/>
      <c r="E2627" s="142"/>
      <c r="F2627" s="144"/>
      <c r="G2627" s="142"/>
      <c r="H2627" s="142"/>
      <c r="I2627" s="153"/>
      <c r="J2627" s="92">
        <f t="shared" si="415"/>
        <v>0</v>
      </c>
      <c r="K2627" s="93">
        <f>K$77</f>
        <v>0</v>
      </c>
      <c r="L2627" s="94">
        <f t="shared" si="416"/>
        <v>0</v>
      </c>
    </row>
    <row r="2628" spans="2:12" ht="15" x14ac:dyDescent="0.25">
      <c r="B2628" s="31" t="s">
        <v>458</v>
      </c>
      <c r="C2628" s="270">
        <f>C$78</f>
        <v>0</v>
      </c>
      <c r="D2628" s="142"/>
      <c r="E2628" s="142"/>
      <c r="F2628" s="144"/>
      <c r="G2628" s="142"/>
      <c r="H2628" s="142"/>
      <c r="I2628" s="153"/>
      <c r="J2628" s="92">
        <f t="shared" si="415"/>
        <v>0</v>
      </c>
      <c r="K2628" s="97">
        <f>K$78</f>
        <v>0</v>
      </c>
      <c r="L2628" s="94">
        <f t="shared" si="416"/>
        <v>0</v>
      </c>
    </row>
    <row r="2629" spans="2:12" ht="15" x14ac:dyDescent="0.25">
      <c r="B2629" s="31" t="s">
        <v>459</v>
      </c>
      <c r="C2629" s="270">
        <f>C$79</f>
        <v>0</v>
      </c>
      <c r="D2629" s="142"/>
      <c r="E2629" s="142"/>
      <c r="F2629" s="144"/>
      <c r="G2629" s="142"/>
      <c r="H2629" s="142"/>
      <c r="I2629" s="153"/>
      <c r="J2629" s="92">
        <f t="shared" si="415"/>
        <v>0</v>
      </c>
      <c r="K2629" s="97">
        <f>K$79</f>
        <v>0</v>
      </c>
      <c r="L2629" s="94">
        <f t="shared" si="416"/>
        <v>0</v>
      </c>
    </row>
    <row r="2630" spans="2:12" ht="15" x14ac:dyDescent="0.25">
      <c r="B2630" s="31" t="s">
        <v>460</v>
      </c>
      <c r="C2630" s="270">
        <f>C$80</f>
        <v>0</v>
      </c>
      <c r="D2630" s="142"/>
      <c r="E2630" s="142"/>
      <c r="F2630" s="144"/>
      <c r="G2630" s="142"/>
      <c r="H2630" s="142"/>
      <c r="I2630" s="153"/>
      <c r="J2630" s="92">
        <f>IF(G2630&gt;0,(D2630*(F2630/G2630)),0)</f>
        <v>0</v>
      </c>
      <c r="K2630" s="93">
        <f>K$80</f>
        <v>0</v>
      </c>
      <c r="L2630" s="94">
        <f>IF(K2630&gt;0,((J2630/K2630)*I2630),0)</f>
        <v>0</v>
      </c>
    </row>
    <row r="2631" spans="2:12" ht="15" x14ac:dyDescent="0.25">
      <c r="B2631" s="31" t="s">
        <v>461</v>
      </c>
      <c r="C2631" s="270">
        <f>C$81</f>
        <v>0</v>
      </c>
      <c r="D2631" s="142"/>
      <c r="E2631" s="142"/>
      <c r="F2631" s="144"/>
      <c r="G2631" s="142"/>
      <c r="H2631" s="142"/>
      <c r="I2631" s="153"/>
      <c r="J2631" s="92">
        <f t="shared" ref="J2631:J2641" si="417">IF(G2631&gt;0,(D2631*(F2631/G2631)),0)</f>
        <v>0</v>
      </c>
      <c r="K2631" s="97">
        <f>K$81</f>
        <v>0</v>
      </c>
      <c r="L2631" s="94">
        <f t="shared" ref="L2631:L2641" si="418">IF(K2631&gt;0,((J2631/K2631)*I2631),0)</f>
        <v>0</v>
      </c>
    </row>
    <row r="2632" spans="2:12" ht="15" x14ac:dyDescent="0.25">
      <c r="B2632" s="31" t="s">
        <v>462</v>
      </c>
      <c r="C2632" s="270">
        <f>C$82</f>
        <v>0</v>
      </c>
      <c r="D2632" s="142"/>
      <c r="E2632" s="142"/>
      <c r="F2632" s="144"/>
      <c r="G2632" s="142"/>
      <c r="H2632" s="142"/>
      <c r="I2632" s="153"/>
      <c r="J2632" s="92">
        <f t="shared" si="417"/>
        <v>0</v>
      </c>
      <c r="K2632" s="97">
        <f>K$82</f>
        <v>0</v>
      </c>
      <c r="L2632" s="94">
        <f t="shared" si="418"/>
        <v>0</v>
      </c>
    </row>
    <row r="2633" spans="2:12" ht="15" x14ac:dyDescent="0.25">
      <c r="B2633" s="31" t="s">
        <v>463</v>
      </c>
      <c r="C2633" s="270">
        <f>C$83</f>
        <v>0</v>
      </c>
      <c r="D2633" s="142"/>
      <c r="E2633" s="142"/>
      <c r="F2633" s="144"/>
      <c r="G2633" s="142"/>
      <c r="H2633" s="142"/>
      <c r="I2633" s="153"/>
      <c r="J2633" s="92">
        <f t="shared" si="417"/>
        <v>0</v>
      </c>
      <c r="K2633" s="93">
        <f>K$83</f>
        <v>0</v>
      </c>
      <c r="L2633" s="94">
        <f t="shared" si="418"/>
        <v>0</v>
      </c>
    </row>
    <row r="2634" spans="2:12" ht="15" x14ac:dyDescent="0.25">
      <c r="B2634" s="31" t="s">
        <v>464</v>
      </c>
      <c r="C2634" s="270">
        <f>C$84</f>
        <v>0</v>
      </c>
      <c r="D2634" s="142"/>
      <c r="E2634" s="142"/>
      <c r="F2634" s="144"/>
      <c r="G2634" s="142"/>
      <c r="H2634" s="142"/>
      <c r="I2634" s="153"/>
      <c r="J2634" s="92">
        <f t="shared" si="417"/>
        <v>0</v>
      </c>
      <c r="K2634" s="97">
        <f>K$84</f>
        <v>0</v>
      </c>
      <c r="L2634" s="94">
        <f t="shared" si="418"/>
        <v>0</v>
      </c>
    </row>
    <row r="2635" spans="2:12" ht="15" x14ac:dyDescent="0.25">
      <c r="B2635" s="31" t="s">
        <v>465</v>
      </c>
      <c r="C2635" s="270">
        <f>C$85</f>
        <v>0</v>
      </c>
      <c r="D2635" s="142"/>
      <c r="E2635" s="142"/>
      <c r="F2635" s="144"/>
      <c r="G2635" s="142"/>
      <c r="H2635" s="142"/>
      <c r="I2635" s="153"/>
      <c r="J2635" s="92">
        <f t="shared" si="417"/>
        <v>0</v>
      </c>
      <c r="K2635" s="97">
        <f>K$85</f>
        <v>0</v>
      </c>
      <c r="L2635" s="94">
        <f t="shared" si="418"/>
        <v>0</v>
      </c>
    </row>
    <row r="2636" spans="2:12" ht="15" x14ac:dyDescent="0.25">
      <c r="B2636" s="31" t="s">
        <v>466</v>
      </c>
      <c r="C2636" s="270">
        <f>C$86</f>
        <v>0</v>
      </c>
      <c r="D2636" s="142"/>
      <c r="E2636" s="142"/>
      <c r="F2636" s="144"/>
      <c r="G2636" s="142"/>
      <c r="H2636" s="142"/>
      <c r="I2636" s="153"/>
      <c r="J2636" s="92">
        <f t="shared" si="417"/>
        <v>0</v>
      </c>
      <c r="K2636" s="93">
        <f>K$86</f>
        <v>0</v>
      </c>
      <c r="L2636" s="94">
        <f t="shared" si="418"/>
        <v>0</v>
      </c>
    </row>
    <row r="2637" spans="2:12" ht="15" x14ac:dyDescent="0.25">
      <c r="B2637" s="31" t="s">
        <v>467</v>
      </c>
      <c r="C2637" s="270">
        <f>C$87</f>
        <v>0</v>
      </c>
      <c r="D2637" s="142"/>
      <c r="E2637" s="142"/>
      <c r="F2637" s="144"/>
      <c r="G2637" s="142"/>
      <c r="H2637" s="142"/>
      <c r="I2637" s="153"/>
      <c r="J2637" s="92">
        <f t="shared" si="417"/>
        <v>0</v>
      </c>
      <c r="K2637" s="97">
        <f>K$87</f>
        <v>0</v>
      </c>
      <c r="L2637" s="94">
        <f t="shared" si="418"/>
        <v>0</v>
      </c>
    </row>
    <row r="2638" spans="2:12" ht="15" x14ac:dyDescent="0.25">
      <c r="B2638" s="31" t="s">
        <v>468</v>
      </c>
      <c r="C2638" s="270">
        <f>C$88</f>
        <v>0</v>
      </c>
      <c r="D2638" s="142"/>
      <c r="E2638" s="142"/>
      <c r="F2638" s="144"/>
      <c r="G2638" s="142"/>
      <c r="H2638" s="142"/>
      <c r="I2638" s="153"/>
      <c r="J2638" s="92">
        <f t="shared" si="417"/>
        <v>0</v>
      </c>
      <c r="K2638" s="97">
        <f>K$88</f>
        <v>0</v>
      </c>
      <c r="L2638" s="94">
        <f t="shared" si="418"/>
        <v>0</v>
      </c>
    </row>
    <row r="2639" spans="2:12" ht="15" x14ac:dyDescent="0.25">
      <c r="B2639" s="31" t="s">
        <v>469</v>
      </c>
      <c r="C2639" s="270">
        <f>C$89</f>
        <v>0</v>
      </c>
      <c r="D2639" s="142"/>
      <c r="E2639" s="142"/>
      <c r="F2639" s="144"/>
      <c r="G2639" s="142"/>
      <c r="H2639" s="142"/>
      <c r="I2639" s="153"/>
      <c r="J2639" s="92">
        <f t="shared" si="417"/>
        <v>0</v>
      </c>
      <c r="K2639" s="93">
        <f>K$89</f>
        <v>0</v>
      </c>
      <c r="L2639" s="94">
        <f t="shared" si="418"/>
        <v>0</v>
      </c>
    </row>
    <row r="2640" spans="2:12" ht="15" x14ac:dyDescent="0.25">
      <c r="B2640" s="31" t="s">
        <v>470</v>
      </c>
      <c r="C2640" s="270">
        <f>C$90</f>
        <v>0</v>
      </c>
      <c r="D2640" s="142"/>
      <c r="E2640" s="142"/>
      <c r="F2640" s="144"/>
      <c r="G2640" s="142"/>
      <c r="H2640" s="142"/>
      <c r="I2640" s="153"/>
      <c r="J2640" s="92">
        <f t="shared" si="417"/>
        <v>0</v>
      </c>
      <c r="K2640" s="97">
        <f>K$90</f>
        <v>0</v>
      </c>
      <c r="L2640" s="94">
        <f t="shared" si="418"/>
        <v>0</v>
      </c>
    </row>
    <row r="2641" spans="2:12" ht="15" x14ac:dyDescent="0.25">
      <c r="B2641" s="31" t="s">
        <v>471</v>
      </c>
      <c r="C2641" s="270">
        <f>C$91</f>
        <v>0</v>
      </c>
      <c r="D2641" s="142"/>
      <c r="E2641" s="142"/>
      <c r="F2641" s="144"/>
      <c r="G2641" s="142"/>
      <c r="H2641" s="142"/>
      <c r="I2641" s="153"/>
      <c r="J2641" s="92">
        <f t="shared" si="417"/>
        <v>0</v>
      </c>
      <c r="K2641" s="97">
        <f>K$91</f>
        <v>0</v>
      </c>
      <c r="L2641" s="94">
        <f t="shared" si="418"/>
        <v>0</v>
      </c>
    </row>
    <row r="2642" spans="2:12" ht="15" x14ac:dyDescent="0.25">
      <c r="B2642" s="31" t="s">
        <v>472</v>
      </c>
      <c r="C2642" s="270">
        <f>C$92</f>
        <v>0</v>
      </c>
      <c r="D2642" s="142"/>
      <c r="E2642" s="142"/>
      <c r="F2642" s="144"/>
      <c r="G2642" s="142"/>
      <c r="H2642" s="142"/>
      <c r="I2642" s="153"/>
      <c r="J2642" s="92">
        <f>IF(G2642&gt;0,(D2642*(F2642/G2642)),0)</f>
        <v>0</v>
      </c>
      <c r="K2642" s="93">
        <f>K$92</f>
        <v>0</v>
      </c>
      <c r="L2642" s="94">
        <f>IF(K2642&gt;0,((J2642/K2642)*I2642),0)</f>
        <v>0</v>
      </c>
    </row>
    <row r="2643" spans="2:12" ht="15" x14ac:dyDescent="0.25">
      <c r="B2643" s="31" t="s">
        <v>473</v>
      </c>
      <c r="C2643" s="270">
        <f>C$93</f>
        <v>0</v>
      </c>
      <c r="D2643" s="142"/>
      <c r="E2643" s="142"/>
      <c r="F2643" s="144"/>
      <c r="G2643" s="142"/>
      <c r="H2643" s="142"/>
      <c r="I2643" s="153"/>
      <c r="J2643" s="92">
        <f t="shared" ref="J2643:J2654" si="419">IF(G2643&gt;0,(D2643*(F2643/G2643)),0)</f>
        <v>0</v>
      </c>
      <c r="K2643" s="97">
        <f>K$93</f>
        <v>0</v>
      </c>
      <c r="L2643" s="94">
        <f t="shared" ref="L2643:L2654" si="420">IF(K2643&gt;0,((J2643/K2643)*I2643),0)</f>
        <v>0</v>
      </c>
    </row>
    <row r="2644" spans="2:12" ht="15" x14ac:dyDescent="0.25">
      <c r="B2644" s="31" t="s">
        <v>474</v>
      </c>
      <c r="C2644" s="270">
        <f>C$94</f>
        <v>0</v>
      </c>
      <c r="D2644" s="142"/>
      <c r="E2644" s="142"/>
      <c r="F2644" s="144"/>
      <c r="G2644" s="142"/>
      <c r="H2644" s="142"/>
      <c r="I2644" s="153"/>
      <c r="J2644" s="92">
        <f t="shared" si="419"/>
        <v>0</v>
      </c>
      <c r="K2644" s="97">
        <f>K$94</f>
        <v>0</v>
      </c>
      <c r="L2644" s="94">
        <f t="shared" si="420"/>
        <v>0</v>
      </c>
    </row>
    <row r="2645" spans="2:12" ht="15" x14ac:dyDescent="0.25">
      <c r="B2645" s="31" t="s">
        <v>475</v>
      </c>
      <c r="C2645" s="270">
        <f>C$95</f>
        <v>0</v>
      </c>
      <c r="D2645" s="142"/>
      <c r="E2645" s="142"/>
      <c r="F2645" s="144"/>
      <c r="G2645" s="142"/>
      <c r="H2645" s="142"/>
      <c r="I2645" s="153"/>
      <c r="J2645" s="92">
        <f t="shared" si="419"/>
        <v>0</v>
      </c>
      <c r="K2645" s="93">
        <f>K$95</f>
        <v>0</v>
      </c>
      <c r="L2645" s="94">
        <f t="shared" si="420"/>
        <v>0</v>
      </c>
    </row>
    <row r="2646" spans="2:12" ht="15" x14ac:dyDescent="0.25">
      <c r="B2646" s="31" t="s">
        <v>476</v>
      </c>
      <c r="C2646" s="270">
        <f>C$96</f>
        <v>0</v>
      </c>
      <c r="D2646" s="142"/>
      <c r="E2646" s="142"/>
      <c r="F2646" s="144"/>
      <c r="G2646" s="142"/>
      <c r="H2646" s="142"/>
      <c r="I2646" s="153"/>
      <c r="J2646" s="92">
        <f t="shared" si="419"/>
        <v>0</v>
      </c>
      <c r="K2646" s="97">
        <f>K$96</f>
        <v>0</v>
      </c>
      <c r="L2646" s="94">
        <f t="shared" si="420"/>
        <v>0</v>
      </c>
    </row>
    <row r="2647" spans="2:12" ht="15" x14ac:dyDescent="0.25">
      <c r="B2647" s="31" t="s">
        <v>477</v>
      </c>
      <c r="C2647" s="270">
        <f>C$97</f>
        <v>0</v>
      </c>
      <c r="D2647" s="142"/>
      <c r="E2647" s="142"/>
      <c r="F2647" s="144"/>
      <c r="G2647" s="142"/>
      <c r="H2647" s="142"/>
      <c r="I2647" s="153"/>
      <c r="J2647" s="92">
        <f t="shared" si="419"/>
        <v>0</v>
      </c>
      <c r="K2647" s="97">
        <f>K$97</f>
        <v>0</v>
      </c>
      <c r="L2647" s="94">
        <f t="shared" si="420"/>
        <v>0</v>
      </c>
    </row>
    <row r="2648" spans="2:12" ht="15" x14ac:dyDescent="0.25">
      <c r="B2648" s="31" t="s">
        <v>478</v>
      </c>
      <c r="C2648" s="270">
        <f>C$98</f>
        <v>0</v>
      </c>
      <c r="D2648" s="142"/>
      <c r="E2648" s="142"/>
      <c r="F2648" s="144"/>
      <c r="G2648" s="142"/>
      <c r="H2648" s="142"/>
      <c r="I2648" s="153"/>
      <c r="J2648" s="92">
        <f t="shared" si="419"/>
        <v>0</v>
      </c>
      <c r="K2648" s="93">
        <f>K$98</f>
        <v>0</v>
      </c>
      <c r="L2648" s="94">
        <f t="shared" si="420"/>
        <v>0</v>
      </c>
    </row>
    <row r="2649" spans="2:12" ht="15" x14ac:dyDescent="0.25">
      <c r="B2649" s="31" t="s">
        <v>479</v>
      </c>
      <c r="C2649" s="270">
        <f>C$99</f>
        <v>0</v>
      </c>
      <c r="D2649" s="142"/>
      <c r="E2649" s="142"/>
      <c r="F2649" s="144"/>
      <c r="G2649" s="142"/>
      <c r="H2649" s="142"/>
      <c r="I2649" s="153"/>
      <c r="J2649" s="92">
        <f t="shared" si="419"/>
        <v>0</v>
      </c>
      <c r="K2649" s="97">
        <f>K$99</f>
        <v>0</v>
      </c>
      <c r="L2649" s="94">
        <f t="shared" si="420"/>
        <v>0</v>
      </c>
    </row>
    <row r="2650" spans="2:12" ht="15" x14ac:dyDescent="0.25">
      <c r="B2650" s="31" t="s">
        <v>480</v>
      </c>
      <c r="C2650" s="270">
        <f>C$100</f>
        <v>0</v>
      </c>
      <c r="D2650" s="142"/>
      <c r="E2650" s="142"/>
      <c r="F2650" s="144"/>
      <c r="G2650" s="142"/>
      <c r="H2650" s="142"/>
      <c r="I2650" s="153"/>
      <c r="J2650" s="92">
        <f t="shared" si="419"/>
        <v>0</v>
      </c>
      <c r="K2650" s="97">
        <f>K$100</f>
        <v>0</v>
      </c>
      <c r="L2650" s="94">
        <f t="shared" si="420"/>
        <v>0</v>
      </c>
    </row>
    <row r="2651" spans="2:12" ht="15" x14ac:dyDescent="0.25">
      <c r="B2651" s="31" t="s">
        <v>481</v>
      </c>
      <c r="C2651" s="270">
        <f>C$101</f>
        <v>0</v>
      </c>
      <c r="D2651" s="142"/>
      <c r="E2651" s="142"/>
      <c r="F2651" s="144"/>
      <c r="G2651" s="142"/>
      <c r="H2651" s="142"/>
      <c r="I2651" s="153"/>
      <c r="J2651" s="92">
        <f t="shared" si="419"/>
        <v>0</v>
      </c>
      <c r="K2651" s="93">
        <f>K$101</f>
        <v>0</v>
      </c>
      <c r="L2651" s="94">
        <f t="shared" si="420"/>
        <v>0</v>
      </c>
    </row>
    <row r="2652" spans="2:12" ht="15" x14ac:dyDescent="0.25">
      <c r="B2652" s="31" t="s">
        <v>482</v>
      </c>
      <c r="C2652" s="270">
        <f>C$102</f>
        <v>0</v>
      </c>
      <c r="D2652" s="142"/>
      <c r="E2652" s="142"/>
      <c r="F2652" s="144"/>
      <c r="G2652" s="142"/>
      <c r="H2652" s="142"/>
      <c r="I2652" s="153"/>
      <c r="J2652" s="92">
        <f t="shared" si="419"/>
        <v>0</v>
      </c>
      <c r="K2652" s="97">
        <f>K$102</f>
        <v>0</v>
      </c>
      <c r="L2652" s="94">
        <f t="shared" si="420"/>
        <v>0</v>
      </c>
    </row>
    <row r="2653" spans="2:12" ht="15" x14ac:dyDescent="0.25">
      <c r="B2653" s="31" t="s">
        <v>483</v>
      </c>
      <c r="C2653" s="270">
        <f>C$103</f>
        <v>0</v>
      </c>
      <c r="D2653" s="142"/>
      <c r="E2653" s="142"/>
      <c r="F2653" s="144"/>
      <c r="G2653" s="142"/>
      <c r="H2653" s="142"/>
      <c r="I2653" s="153"/>
      <c r="J2653" s="92">
        <f t="shared" si="419"/>
        <v>0</v>
      </c>
      <c r="K2653" s="97">
        <f>K$103</f>
        <v>0</v>
      </c>
      <c r="L2653" s="94">
        <f t="shared" si="420"/>
        <v>0</v>
      </c>
    </row>
    <row r="2654" spans="2:12" ht="15" x14ac:dyDescent="0.25">
      <c r="B2654" s="31" t="s">
        <v>484</v>
      </c>
      <c r="C2654" s="270">
        <f>C$104</f>
        <v>0</v>
      </c>
      <c r="D2654" s="142"/>
      <c r="E2654" s="142"/>
      <c r="F2654" s="144"/>
      <c r="G2654" s="142"/>
      <c r="H2654" s="142"/>
      <c r="I2654" s="153"/>
      <c r="J2654" s="92">
        <f t="shared" si="419"/>
        <v>0</v>
      </c>
      <c r="K2654" s="93">
        <f>K$104</f>
        <v>0</v>
      </c>
      <c r="L2654" s="94">
        <f t="shared" si="420"/>
        <v>0</v>
      </c>
    </row>
    <row r="2655" spans="2:12" x14ac:dyDescent="0.2">
      <c r="C2655" s="31"/>
    </row>
    <row r="2656" spans="2:12" ht="15" x14ac:dyDescent="0.25">
      <c r="C2656" s="279" t="s">
        <v>664</v>
      </c>
      <c r="D2656" s="280"/>
      <c r="E2656" s="280"/>
      <c r="F2656" s="280"/>
      <c r="G2656" s="280"/>
      <c r="H2656" s="280"/>
      <c r="I2656" s="280"/>
      <c r="J2656" s="280"/>
      <c r="K2656" s="280"/>
      <c r="L2656" s="281"/>
    </row>
    <row r="2657" spans="2:12" ht="15" x14ac:dyDescent="0.25">
      <c r="B2657" s="31" t="s">
        <v>42</v>
      </c>
      <c r="C2657" s="270">
        <f>C$5</f>
        <v>0</v>
      </c>
      <c r="D2657" s="142"/>
      <c r="E2657" s="142"/>
      <c r="F2657" s="144"/>
      <c r="G2657" s="142"/>
      <c r="H2657" s="142"/>
      <c r="I2657" s="153"/>
      <c r="J2657" s="92">
        <f>IF(G2657&gt;0,(D2657*(F2657/G2657)),0)</f>
        <v>0</v>
      </c>
      <c r="K2657" s="93">
        <f>K$5</f>
        <v>0</v>
      </c>
      <c r="L2657" s="94">
        <f>IF(K2657&gt;0,((J2657/K2657)*I2657),0)</f>
        <v>0</v>
      </c>
    </row>
    <row r="2658" spans="2:12" ht="15" x14ac:dyDescent="0.25">
      <c r="B2658" s="31" t="s">
        <v>43</v>
      </c>
      <c r="C2658" s="270">
        <f>C$6</f>
        <v>0</v>
      </c>
      <c r="D2658" s="142"/>
      <c r="E2658" s="142"/>
      <c r="F2658" s="144"/>
      <c r="G2658" s="142"/>
      <c r="H2658" s="142"/>
      <c r="I2658" s="153"/>
      <c r="J2658" s="92">
        <f t="shared" ref="J2658:J2668" si="421">IF(G2658&gt;0,(D2658*(F2658/G2658)),0)</f>
        <v>0</v>
      </c>
      <c r="K2658" s="97">
        <f>K$6</f>
        <v>0</v>
      </c>
      <c r="L2658" s="94">
        <f t="shared" ref="L2658:L2668" si="422">IF(K2658&gt;0,((J2658/K2658)*I2658),0)</f>
        <v>0</v>
      </c>
    </row>
    <row r="2659" spans="2:12" ht="15" x14ac:dyDescent="0.25">
      <c r="B2659" s="31" t="s">
        <v>44</v>
      </c>
      <c r="C2659" s="270">
        <f>C$7</f>
        <v>0</v>
      </c>
      <c r="D2659" s="142"/>
      <c r="E2659" s="142"/>
      <c r="F2659" s="144"/>
      <c r="G2659" s="142"/>
      <c r="H2659" s="142"/>
      <c r="I2659" s="153"/>
      <c r="J2659" s="92">
        <f t="shared" si="421"/>
        <v>0</v>
      </c>
      <c r="K2659" s="97">
        <f>K$7</f>
        <v>0</v>
      </c>
      <c r="L2659" s="94">
        <f t="shared" si="422"/>
        <v>0</v>
      </c>
    </row>
    <row r="2660" spans="2:12" ht="15" x14ac:dyDescent="0.25">
      <c r="B2660" s="31" t="s">
        <v>45</v>
      </c>
      <c r="C2660" s="270">
        <f>C$8</f>
        <v>0</v>
      </c>
      <c r="D2660" s="142"/>
      <c r="E2660" s="142"/>
      <c r="F2660" s="144"/>
      <c r="G2660" s="142"/>
      <c r="H2660" s="142"/>
      <c r="I2660" s="153"/>
      <c r="J2660" s="92">
        <f t="shared" si="421"/>
        <v>0</v>
      </c>
      <c r="K2660" s="93">
        <f>K$8</f>
        <v>0</v>
      </c>
      <c r="L2660" s="94">
        <f t="shared" si="422"/>
        <v>0</v>
      </c>
    </row>
    <row r="2661" spans="2:12" ht="15" x14ac:dyDescent="0.25">
      <c r="B2661" s="31" t="s">
        <v>46</v>
      </c>
      <c r="C2661" s="270">
        <f>C$9</f>
        <v>0</v>
      </c>
      <c r="D2661" s="142"/>
      <c r="E2661" s="142"/>
      <c r="F2661" s="144"/>
      <c r="G2661" s="142"/>
      <c r="H2661" s="142"/>
      <c r="I2661" s="153"/>
      <c r="J2661" s="92">
        <f t="shared" si="421"/>
        <v>0</v>
      </c>
      <c r="K2661" s="97">
        <f>K$9</f>
        <v>0</v>
      </c>
      <c r="L2661" s="94">
        <f t="shared" si="422"/>
        <v>0</v>
      </c>
    </row>
    <row r="2662" spans="2:12" ht="15" x14ac:dyDescent="0.25">
      <c r="B2662" s="31" t="s">
        <v>47</v>
      </c>
      <c r="C2662" s="270">
        <f>C$10</f>
        <v>0</v>
      </c>
      <c r="D2662" s="142"/>
      <c r="E2662" s="142"/>
      <c r="F2662" s="144"/>
      <c r="G2662" s="142"/>
      <c r="H2662" s="142"/>
      <c r="I2662" s="153"/>
      <c r="J2662" s="92">
        <f t="shared" si="421"/>
        <v>0</v>
      </c>
      <c r="K2662" s="97">
        <f>K$10</f>
        <v>0</v>
      </c>
      <c r="L2662" s="94">
        <f t="shared" si="422"/>
        <v>0</v>
      </c>
    </row>
    <row r="2663" spans="2:12" ht="15" x14ac:dyDescent="0.25">
      <c r="B2663" s="31" t="s">
        <v>48</v>
      </c>
      <c r="C2663" s="270">
        <f>C$11</f>
        <v>0</v>
      </c>
      <c r="D2663" s="142"/>
      <c r="E2663" s="142"/>
      <c r="F2663" s="144"/>
      <c r="G2663" s="142"/>
      <c r="H2663" s="142"/>
      <c r="I2663" s="153"/>
      <c r="J2663" s="92">
        <f t="shared" si="421"/>
        <v>0</v>
      </c>
      <c r="K2663" s="93">
        <f>K$11</f>
        <v>0</v>
      </c>
      <c r="L2663" s="94">
        <f t="shared" si="422"/>
        <v>0</v>
      </c>
    </row>
    <row r="2664" spans="2:12" ht="15" x14ac:dyDescent="0.25">
      <c r="B2664" s="31" t="s">
        <v>49</v>
      </c>
      <c r="C2664" s="270">
        <f>C$12</f>
        <v>0</v>
      </c>
      <c r="D2664" s="142"/>
      <c r="E2664" s="142"/>
      <c r="F2664" s="144"/>
      <c r="G2664" s="142"/>
      <c r="H2664" s="142"/>
      <c r="I2664" s="153"/>
      <c r="J2664" s="92">
        <f t="shared" si="421"/>
        <v>0</v>
      </c>
      <c r="K2664" s="97">
        <f>K$12</f>
        <v>0</v>
      </c>
      <c r="L2664" s="94">
        <f t="shared" si="422"/>
        <v>0</v>
      </c>
    </row>
    <row r="2665" spans="2:12" ht="15" x14ac:dyDescent="0.25">
      <c r="B2665" s="31" t="s">
        <v>50</v>
      </c>
      <c r="C2665" s="270">
        <f>C$13</f>
        <v>0</v>
      </c>
      <c r="D2665" s="142"/>
      <c r="E2665" s="142"/>
      <c r="F2665" s="144"/>
      <c r="G2665" s="142"/>
      <c r="H2665" s="142"/>
      <c r="I2665" s="153"/>
      <c r="J2665" s="92">
        <f t="shared" si="421"/>
        <v>0</v>
      </c>
      <c r="K2665" s="97">
        <f>K$13</f>
        <v>0</v>
      </c>
      <c r="L2665" s="94">
        <f t="shared" si="422"/>
        <v>0</v>
      </c>
    </row>
    <row r="2666" spans="2:12" ht="15" x14ac:dyDescent="0.25">
      <c r="B2666" s="31" t="s">
        <v>51</v>
      </c>
      <c r="C2666" s="270">
        <f>C$14</f>
        <v>0</v>
      </c>
      <c r="D2666" s="142"/>
      <c r="E2666" s="142"/>
      <c r="F2666" s="144"/>
      <c r="G2666" s="142"/>
      <c r="H2666" s="142"/>
      <c r="I2666" s="153"/>
      <c r="J2666" s="92">
        <f t="shared" si="421"/>
        <v>0</v>
      </c>
      <c r="K2666" s="93">
        <f>K$14</f>
        <v>0</v>
      </c>
      <c r="L2666" s="94">
        <f t="shared" si="422"/>
        <v>0</v>
      </c>
    </row>
    <row r="2667" spans="2:12" ht="15" x14ac:dyDescent="0.25">
      <c r="B2667" s="31" t="s">
        <v>52</v>
      </c>
      <c r="C2667" s="270">
        <f>C$15</f>
        <v>0</v>
      </c>
      <c r="D2667" s="142"/>
      <c r="E2667" s="142"/>
      <c r="F2667" s="144"/>
      <c r="G2667" s="142"/>
      <c r="H2667" s="142"/>
      <c r="I2667" s="153"/>
      <c r="J2667" s="92">
        <f t="shared" si="421"/>
        <v>0</v>
      </c>
      <c r="K2667" s="97">
        <f>K$15</f>
        <v>0</v>
      </c>
      <c r="L2667" s="94">
        <f t="shared" si="422"/>
        <v>0</v>
      </c>
    </row>
    <row r="2668" spans="2:12" ht="15" x14ac:dyDescent="0.25">
      <c r="B2668" s="31" t="s">
        <v>53</v>
      </c>
      <c r="C2668" s="270">
        <f>C$16</f>
        <v>0</v>
      </c>
      <c r="D2668" s="142"/>
      <c r="E2668" s="142"/>
      <c r="F2668" s="144"/>
      <c r="G2668" s="142"/>
      <c r="H2668" s="142"/>
      <c r="I2668" s="153"/>
      <c r="J2668" s="92">
        <f t="shared" si="421"/>
        <v>0</v>
      </c>
      <c r="K2668" s="97">
        <f>K$16</f>
        <v>0</v>
      </c>
      <c r="L2668" s="94">
        <f t="shared" si="422"/>
        <v>0</v>
      </c>
    </row>
    <row r="2669" spans="2:12" ht="15" x14ac:dyDescent="0.25">
      <c r="B2669" s="31" t="s">
        <v>54</v>
      </c>
      <c r="C2669" s="270">
        <f>C$17</f>
        <v>0</v>
      </c>
      <c r="D2669" s="142"/>
      <c r="E2669" s="142"/>
      <c r="F2669" s="144"/>
      <c r="G2669" s="142"/>
      <c r="H2669" s="142"/>
      <c r="I2669" s="153"/>
      <c r="J2669" s="92">
        <f>IF(G2669&gt;0,(D2669*(F2669/G2669)),0)</f>
        <v>0</v>
      </c>
      <c r="K2669" s="93">
        <f>K$17</f>
        <v>0</v>
      </c>
      <c r="L2669" s="94">
        <f>IF(K2669&gt;0,((J2669/K2669)*I2669),0)</f>
        <v>0</v>
      </c>
    </row>
    <row r="2670" spans="2:12" ht="15" x14ac:dyDescent="0.25">
      <c r="B2670" s="31" t="s">
        <v>55</v>
      </c>
      <c r="C2670" s="270">
        <f>C$18</f>
        <v>0</v>
      </c>
      <c r="D2670" s="142"/>
      <c r="E2670" s="142"/>
      <c r="F2670" s="144"/>
      <c r="G2670" s="142"/>
      <c r="H2670" s="142"/>
      <c r="I2670" s="153"/>
      <c r="J2670" s="92">
        <f t="shared" ref="J2670:J2681" si="423">IF(G2670&gt;0,(D2670*(F2670/G2670)),0)</f>
        <v>0</v>
      </c>
      <c r="K2670" s="97">
        <f>K$18</f>
        <v>0</v>
      </c>
      <c r="L2670" s="94">
        <f t="shared" ref="L2670:L2681" si="424">IF(K2670&gt;0,((J2670/K2670)*I2670),0)</f>
        <v>0</v>
      </c>
    </row>
    <row r="2671" spans="2:12" ht="15" x14ac:dyDescent="0.25">
      <c r="B2671" s="31" t="s">
        <v>56</v>
      </c>
      <c r="C2671" s="270">
        <f>C$19</f>
        <v>0</v>
      </c>
      <c r="D2671" s="142"/>
      <c r="E2671" s="142"/>
      <c r="F2671" s="144"/>
      <c r="G2671" s="142"/>
      <c r="H2671" s="142"/>
      <c r="I2671" s="153"/>
      <c r="J2671" s="92">
        <f t="shared" si="423"/>
        <v>0</v>
      </c>
      <c r="K2671" s="97">
        <f>K$19</f>
        <v>0</v>
      </c>
      <c r="L2671" s="94">
        <f t="shared" si="424"/>
        <v>0</v>
      </c>
    </row>
    <row r="2672" spans="2:12" ht="15" x14ac:dyDescent="0.25">
      <c r="B2672" s="31" t="s">
        <v>57</v>
      </c>
      <c r="C2672" s="270">
        <f>C$20</f>
        <v>0</v>
      </c>
      <c r="D2672" s="142"/>
      <c r="E2672" s="142"/>
      <c r="F2672" s="144"/>
      <c r="G2672" s="142"/>
      <c r="H2672" s="142"/>
      <c r="I2672" s="153"/>
      <c r="J2672" s="92">
        <f t="shared" si="423"/>
        <v>0</v>
      </c>
      <c r="K2672" s="93">
        <f>K$20</f>
        <v>0</v>
      </c>
      <c r="L2672" s="94">
        <f t="shared" si="424"/>
        <v>0</v>
      </c>
    </row>
    <row r="2673" spans="2:12" ht="15" x14ac:dyDescent="0.25">
      <c r="B2673" s="31" t="s">
        <v>58</v>
      </c>
      <c r="C2673" s="270">
        <f>C$21</f>
        <v>0</v>
      </c>
      <c r="D2673" s="142"/>
      <c r="E2673" s="142"/>
      <c r="F2673" s="144"/>
      <c r="G2673" s="142"/>
      <c r="H2673" s="142"/>
      <c r="I2673" s="153"/>
      <c r="J2673" s="92">
        <f t="shared" si="423"/>
        <v>0</v>
      </c>
      <c r="K2673" s="97">
        <f>K$21</f>
        <v>0</v>
      </c>
      <c r="L2673" s="94">
        <f t="shared" si="424"/>
        <v>0</v>
      </c>
    </row>
    <row r="2674" spans="2:12" ht="15" x14ac:dyDescent="0.25">
      <c r="B2674" s="31" t="s">
        <v>59</v>
      </c>
      <c r="C2674" s="270">
        <f>C$22</f>
        <v>0</v>
      </c>
      <c r="D2674" s="142"/>
      <c r="E2674" s="142"/>
      <c r="F2674" s="144"/>
      <c r="G2674" s="142"/>
      <c r="H2674" s="142"/>
      <c r="I2674" s="153"/>
      <c r="J2674" s="92">
        <f t="shared" si="423"/>
        <v>0</v>
      </c>
      <c r="K2674" s="97">
        <f>K$22</f>
        <v>0</v>
      </c>
      <c r="L2674" s="94">
        <f t="shared" si="424"/>
        <v>0</v>
      </c>
    </row>
    <row r="2675" spans="2:12" ht="15" x14ac:dyDescent="0.25">
      <c r="B2675" s="31" t="s">
        <v>60</v>
      </c>
      <c r="C2675" s="270">
        <f>C$23</f>
        <v>0</v>
      </c>
      <c r="D2675" s="142"/>
      <c r="E2675" s="142"/>
      <c r="F2675" s="144"/>
      <c r="G2675" s="142"/>
      <c r="H2675" s="142"/>
      <c r="I2675" s="153"/>
      <c r="J2675" s="92">
        <f t="shared" si="423"/>
        <v>0</v>
      </c>
      <c r="K2675" s="93">
        <f>K$23</f>
        <v>0</v>
      </c>
      <c r="L2675" s="94">
        <f t="shared" si="424"/>
        <v>0</v>
      </c>
    </row>
    <row r="2676" spans="2:12" ht="15" x14ac:dyDescent="0.25">
      <c r="B2676" s="31" t="s">
        <v>61</v>
      </c>
      <c r="C2676" s="270">
        <f>C$24</f>
        <v>0</v>
      </c>
      <c r="D2676" s="142"/>
      <c r="E2676" s="142"/>
      <c r="F2676" s="144"/>
      <c r="G2676" s="142"/>
      <c r="H2676" s="142"/>
      <c r="I2676" s="153"/>
      <c r="J2676" s="92">
        <f t="shared" si="423"/>
        <v>0</v>
      </c>
      <c r="K2676" s="97">
        <f>K$24</f>
        <v>0</v>
      </c>
      <c r="L2676" s="94">
        <f t="shared" si="424"/>
        <v>0</v>
      </c>
    </row>
    <row r="2677" spans="2:12" ht="15" x14ac:dyDescent="0.25">
      <c r="B2677" s="31" t="s">
        <v>62</v>
      </c>
      <c r="C2677" s="270">
        <f>C$25</f>
        <v>0</v>
      </c>
      <c r="D2677" s="142"/>
      <c r="E2677" s="142"/>
      <c r="F2677" s="144"/>
      <c r="G2677" s="142"/>
      <c r="H2677" s="142"/>
      <c r="I2677" s="153"/>
      <c r="J2677" s="92">
        <f t="shared" si="423"/>
        <v>0</v>
      </c>
      <c r="K2677" s="97">
        <f>K$25</f>
        <v>0</v>
      </c>
      <c r="L2677" s="94">
        <f t="shared" si="424"/>
        <v>0</v>
      </c>
    </row>
    <row r="2678" spans="2:12" ht="15" x14ac:dyDescent="0.25">
      <c r="B2678" s="31" t="s">
        <v>63</v>
      </c>
      <c r="C2678" s="270">
        <f>C$26</f>
        <v>0</v>
      </c>
      <c r="D2678" s="142"/>
      <c r="E2678" s="142"/>
      <c r="F2678" s="144"/>
      <c r="G2678" s="142"/>
      <c r="H2678" s="142"/>
      <c r="I2678" s="153"/>
      <c r="J2678" s="92">
        <f t="shared" si="423"/>
        <v>0</v>
      </c>
      <c r="K2678" s="93">
        <f>K$26</f>
        <v>0</v>
      </c>
      <c r="L2678" s="94">
        <f t="shared" si="424"/>
        <v>0</v>
      </c>
    </row>
    <row r="2679" spans="2:12" ht="15" x14ac:dyDescent="0.25">
      <c r="B2679" s="31" t="s">
        <v>64</v>
      </c>
      <c r="C2679" s="270">
        <f>C$27</f>
        <v>0</v>
      </c>
      <c r="D2679" s="142"/>
      <c r="E2679" s="142"/>
      <c r="F2679" s="144"/>
      <c r="G2679" s="142"/>
      <c r="H2679" s="142"/>
      <c r="I2679" s="153"/>
      <c r="J2679" s="92">
        <f t="shared" si="423"/>
        <v>0</v>
      </c>
      <c r="K2679" s="97">
        <f>K$27</f>
        <v>0</v>
      </c>
      <c r="L2679" s="94">
        <f t="shared" si="424"/>
        <v>0</v>
      </c>
    </row>
    <row r="2680" spans="2:12" ht="15" x14ac:dyDescent="0.25">
      <c r="B2680" s="31" t="s">
        <v>65</v>
      </c>
      <c r="C2680" s="270">
        <f>C$28</f>
        <v>0</v>
      </c>
      <c r="D2680" s="142"/>
      <c r="E2680" s="142"/>
      <c r="F2680" s="144"/>
      <c r="G2680" s="142"/>
      <c r="H2680" s="142"/>
      <c r="I2680" s="153"/>
      <c r="J2680" s="92">
        <f t="shared" si="423"/>
        <v>0</v>
      </c>
      <c r="K2680" s="97">
        <f>K$28</f>
        <v>0</v>
      </c>
      <c r="L2680" s="94">
        <f t="shared" si="424"/>
        <v>0</v>
      </c>
    </row>
    <row r="2681" spans="2:12" ht="15" x14ac:dyDescent="0.25">
      <c r="B2681" s="31" t="s">
        <v>66</v>
      </c>
      <c r="C2681" s="270">
        <f>C$29</f>
        <v>0</v>
      </c>
      <c r="D2681" s="142"/>
      <c r="E2681" s="142"/>
      <c r="F2681" s="144"/>
      <c r="G2681" s="142"/>
      <c r="H2681" s="142"/>
      <c r="I2681" s="153"/>
      <c r="J2681" s="92">
        <f t="shared" si="423"/>
        <v>0</v>
      </c>
      <c r="K2681" s="93">
        <f>K$29</f>
        <v>0</v>
      </c>
      <c r="L2681" s="94">
        <f t="shared" si="424"/>
        <v>0</v>
      </c>
    </row>
    <row r="2682" spans="2:12" ht="15" x14ac:dyDescent="0.25">
      <c r="B2682" s="31" t="s">
        <v>398</v>
      </c>
      <c r="C2682" s="270">
        <f>C$30</f>
        <v>0</v>
      </c>
      <c r="D2682" s="142"/>
      <c r="E2682" s="142"/>
      <c r="F2682" s="144"/>
      <c r="G2682" s="142"/>
      <c r="H2682" s="142"/>
      <c r="I2682" s="153"/>
      <c r="J2682" s="92">
        <f>IF(G2682&gt;0,(D2682*(F2682/G2682)),0)</f>
        <v>0</v>
      </c>
      <c r="K2682" s="97">
        <f>K$30</f>
        <v>0</v>
      </c>
      <c r="L2682" s="94">
        <f>IF(K2682&gt;0,((J2682/K2682)*I2682),0)</f>
        <v>0</v>
      </c>
    </row>
    <row r="2683" spans="2:12" ht="15" x14ac:dyDescent="0.25">
      <c r="B2683" s="31" t="s">
        <v>399</v>
      </c>
      <c r="C2683" s="270">
        <f>C$31</f>
        <v>0</v>
      </c>
      <c r="D2683" s="142"/>
      <c r="E2683" s="142"/>
      <c r="F2683" s="144"/>
      <c r="G2683" s="142"/>
      <c r="H2683" s="142"/>
      <c r="I2683" s="153"/>
      <c r="J2683" s="92">
        <f t="shared" ref="J2683:J2693" si="425">IF(G2683&gt;0,(D2683*(F2683/G2683)),0)</f>
        <v>0</v>
      </c>
      <c r="K2683" s="97">
        <f>K$31</f>
        <v>0</v>
      </c>
      <c r="L2683" s="94">
        <f t="shared" ref="L2683:L2693" si="426">IF(K2683&gt;0,((J2683/K2683)*I2683),0)</f>
        <v>0</v>
      </c>
    </row>
    <row r="2684" spans="2:12" ht="15" x14ac:dyDescent="0.25">
      <c r="B2684" s="31" t="s">
        <v>400</v>
      </c>
      <c r="C2684" s="270">
        <f>C$32</f>
        <v>0</v>
      </c>
      <c r="D2684" s="142"/>
      <c r="E2684" s="142"/>
      <c r="F2684" s="144"/>
      <c r="G2684" s="142"/>
      <c r="H2684" s="142"/>
      <c r="I2684" s="153"/>
      <c r="J2684" s="92">
        <f t="shared" si="425"/>
        <v>0</v>
      </c>
      <c r="K2684" s="93">
        <f>K$32</f>
        <v>0</v>
      </c>
      <c r="L2684" s="94">
        <f t="shared" si="426"/>
        <v>0</v>
      </c>
    </row>
    <row r="2685" spans="2:12" ht="15" x14ac:dyDescent="0.25">
      <c r="B2685" s="31" t="s">
        <v>401</v>
      </c>
      <c r="C2685" s="270">
        <f>C$33</f>
        <v>0</v>
      </c>
      <c r="D2685" s="142"/>
      <c r="E2685" s="142"/>
      <c r="F2685" s="144"/>
      <c r="G2685" s="142"/>
      <c r="H2685" s="142"/>
      <c r="I2685" s="153"/>
      <c r="J2685" s="92">
        <f t="shared" si="425"/>
        <v>0</v>
      </c>
      <c r="K2685" s="97">
        <f>K$33</f>
        <v>0</v>
      </c>
      <c r="L2685" s="94">
        <f t="shared" si="426"/>
        <v>0</v>
      </c>
    </row>
    <row r="2686" spans="2:12" ht="15" x14ac:dyDescent="0.25">
      <c r="B2686" s="31" t="s">
        <v>402</v>
      </c>
      <c r="C2686" s="270">
        <f>C$34</f>
        <v>0</v>
      </c>
      <c r="D2686" s="142"/>
      <c r="E2686" s="142"/>
      <c r="F2686" s="144"/>
      <c r="G2686" s="142"/>
      <c r="H2686" s="142"/>
      <c r="I2686" s="153"/>
      <c r="J2686" s="92">
        <f t="shared" si="425"/>
        <v>0</v>
      </c>
      <c r="K2686" s="97">
        <f>K$34</f>
        <v>0</v>
      </c>
      <c r="L2686" s="94">
        <f t="shared" si="426"/>
        <v>0</v>
      </c>
    </row>
    <row r="2687" spans="2:12" ht="15" x14ac:dyDescent="0.25">
      <c r="B2687" s="31" t="s">
        <v>403</v>
      </c>
      <c r="C2687" s="270">
        <f>C$35</f>
        <v>0</v>
      </c>
      <c r="D2687" s="142"/>
      <c r="E2687" s="142"/>
      <c r="F2687" s="144"/>
      <c r="G2687" s="142"/>
      <c r="H2687" s="142"/>
      <c r="I2687" s="153"/>
      <c r="J2687" s="92">
        <f t="shared" si="425"/>
        <v>0</v>
      </c>
      <c r="K2687" s="93">
        <f>K$35</f>
        <v>0</v>
      </c>
      <c r="L2687" s="94">
        <f t="shared" si="426"/>
        <v>0</v>
      </c>
    </row>
    <row r="2688" spans="2:12" ht="15" x14ac:dyDescent="0.25">
      <c r="B2688" s="31" t="s">
        <v>404</v>
      </c>
      <c r="C2688" s="270">
        <f>C$36</f>
        <v>0</v>
      </c>
      <c r="D2688" s="142"/>
      <c r="E2688" s="142"/>
      <c r="F2688" s="144"/>
      <c r="G2688" s="142"/>
      <c r="H2688" s="142"/>
      <c r="I2688" s="153"/>
      <c r="J2688" s="92">
        <f t="shared" si="425"/>
        <v>0</v>
      </c>
      <c r="K2688" s="97">
        <f>K$36</f>
        <v>0</v>
      </c>
      <c r="L2688" s="94">
        <f t="shared" si="426"/>
        <v>0</v>
      </c>
    </row>
    <row r="2689" spans="2:12" ht="15" x14ac:dyDescent="0.25">
      <c r="B2689" s="31" t="s">
        <v>405</v>
      </c>
      <c r="C2689" s="270">
        <f>C$37</f>
        <v>0</v>
      </c>
      <c r="D2689" s="142"/>
      <c r="E2689" s="142"/>
      <c r="F2689" s="144"/>
      <c r="G2689" s="142"/>
      <c r="H2689" s="142"/>
      <c r="I2689" s="153"/>
      <c r="J2689" s="92">
        <f t="shared" si="425"/>
        <v>0</v>
      </c>
      <c r="K2689" s="97">
        <f>K$37</f>
        <v>0</v>
      </c>
      <c r="L2689" s="94">
        <f t="shared" si="426"/>
        <v>0</v>
      </c>
    </row>
    <row r="2690" spans="2:12" ht="15" x14ac:dyDescent="0.25">
      <c r="B2690" s="31" t="s">
        <v>406</v>
      </c>
      <c r="C2690" s="270">
        <f>C$38</f>
        <v>0</v>
      </c>
      <c r="D2690" s="142"/>
      <c r="E2690" s="142"/>
      <c r="F2690" s="144"/>
      <c r="G2690" s="142"/>
      <c r="H2690" s="142"/>
      <c r="I2690" s="153"/>
      <c r="J2690" s="92">
        <f t="shared" si="425"/>
        <v>0</v>
      </c>
      <c r="K2690" s="93">
        <f>K$38</f>
        <v>0</v>
      </c>
      <c r="L2690" s="94">
        <f t="shared" si="426"/>
        <v>0</v>
      </c>
    </row>
    <row r="2691" spans="2:12" ht="15" x14ac:dyDescent="0.25">
      <c r="B2691" s="31" t="s">
        <v>407</v>
      </c>
      <c r="C2691" s="270">
        <f>C$39</f>
        <v>0</v>
      </c>
      <c r="D2691" s="142"/>
      <c r="E2691" s="142"/>
      <c r="F2691" s="144"/>
      <c r="G2691" s="142"/>
      <c r="H2691" s="142"/>
      <c r="I2691" s="153"/>
      <c r="J2691" s="92">
        <f t="shared" si="425"/>
        <v>0</v>
      </c>
      <c r="K2691" s="97">
        <f>K$39</f>
        <v>0</v>
      </c>
      <c r="L2691" s="94">
        <f t="shared" si="426"/>
        <v>0</v>
      </c>
    </row>
    <row r="2692" spans="2:12" ht="15" x14ac:dyDescent="0.25">
      <c r="B2692" s="31" t="s">
        <v>408</v>
      </c>
      <c r="C2692" s="270">
        <f>C$40</f>
        <v>0</v>
      </c>
      <c r="D2692" s="142"/>
      <c r="E2692" s="142"/>
      <c r="F2692" s="144"/>
      <c r="G2692" s="142"/>
      <c r="H2692" s="142"/>
      <c r="I2692" s="153"/>
      <c r="J2692" s="92">
        <f t="shared" si="425"/>
        <v>0</v>
      </c>
      <c r="K2692" s="97">
        <f>K$40</f>
        <v>0</v>
      </c>
      <c r="L2692" s="94">
        <f t="shared" si="426"/>
        <v>0</v>
      </c>
    </row>
    <row r="2693" spans="2:12" ht="15" x14ac:dyDescent="0.25">
      <c r="B2693" s="31" t="s">
        <v>409</v>
      </c>
      <c r="C2693" s="270">
        <f>C$41</f>
        <v>0</v>
      </c>
      <c r="D2693" s="142"/>
      <c r="E2693" s="142"/>
      <c r="F2693" s="144"/>
      <c r="G2693" s="142"/>
      <c r="H2693" s="142"/>
      <c r="I2693" s="153"/>
      <c r="J2693" s="92">
        <f t="shared" si="425"/>
        <v>0</v>
      </c>
      <c r="K2693" s="93">
        <f>K$41</f>
        <v>0</v>
      </c>
      <c r="L2693" s="94">
        <f t="shared" si="426"/>
        <v>0</v>
      </c>
    </row>
    <row r="2694" spans="2:12" ht="15" x14ac:dyDescent="0.25">
      <c r="B2694" s="31" t="s">
        <v>410</v>
      </c>
      <c r="C2694" s="270">
        <f>C$42</f>
        <v>0</v>
      </c>
      <c r="D2694" s="142"/>
      <c r="E2694" s="142"/>
      <c r="F2694" s="144"/>
      <c r="G2694" s="142"/>
      <c r="H2694" s="142"/>
      <c r="I2694" s="153"/>
      <c r="J2694" s="92">
        <f>IF(G2694&gt;0,(D2694*(F2694/G2694)),0)</f>
        <v>0</v>
      </c>
      <c r="K2694" s="97">
        <f>K$42</f>
        <v>0</v>
      </c>
      <c r="L2694" s="94">
        <f>IF(K2694&gt;0,((J2694/K2694)*I2694),0)</f>
        <v>0</v>
      </c>
    </row>
    <row r="2695" spans="2:12" ht="15" x14ac:dyDescent="0.25">
      <c r="B2695" s="31" t="s">
        <v>411</v>
      </c>
      <c r="C2695" s="270">
        <f>C$43</f>
        <v>0</v>
      </c>
      <c r="D2695" s="142"/>
      <c r="E2695" s="142"/>
      <c r="F2695" s="144"/>
      <c r="G2695" s="142"/>
      <c r="H2695" s="142"/>
      <c r="I2695" s="153"/>
      <c r="J2695" s="92">
        <f t="shared" ref="J2695:J2706" si="427">IF(G2695&gt;0,(D2695*(F2695/G2695)),0)</f>
        <v>0</v>
      </c>
      <c r="K2695" s="97">
        <f>K$43</f>
        <v>0</v>
      </c>
      <c r="L2695" s="94">
        <f t="shared" ref="L2695:L2706" si="428">IF(K2695&gt;0,((J2695/K2695)*I2695),0)</f>
        <v>0</v>
      </c>
    </row>
    <row r="2696" spans="2:12" ht="15" x14ac:dyDescent="0.25">
      <c r="B2696" s="31" t="s">
        <v>412</v>
      </c>
      <c r="C2696" s="270">
        <f>C$44</f>
        <v>0</v>
      </c>
      <c r="D2696" s="142"/>
      <c r="E2696" s="142"/>
      <c r="F2696" s="144"/>
      <c r="G2696" s="142"/>
      <c r="H2696" s="142"/>
      <c r="I2696" s="153"/>
      <c r="J2696" s="92">
        <f t="shared" si="427"/>
        <v>0</v>
      </c>
      <c r="K2696" s="93">
        <f>K$44</f>
        <v>0</v>
      </c>
      <c r="L2696" s="94">
        <f t="shared" si="428"/>
        <v>0</v>
      </c>
    </row>
    <row r="2697" spans="2:12" ht="15" x14ac:dyDescent="0.25">
      <c r="B2697" s="31" t="s">
        <v>413</v>
      </c>
      <c r="C2697" s="270">
        <f>C$45</f>
        <v>0</v>
      </c>
      <c r="D2697" s="142"/>
      <c r="E2697" s="142"/>
      <c r="F2697" s="144"/>
      <c r="G2697" s="142"/>
      <c r="H2697" s="142"/>
      <c r="I2697" s="153"/>
      <c r="J2697" s="92">
        <f t="shared" si="427"/>
        <v>0</v>
      </c>
      <c r="K2697" s="97">
        <f>K$45</f>
        <v>0</v>
      </c>
      <c r="L2697" s="94">
        <f t="shared" si="428"/>
        <v>0</v>
      </c>
    </row>
    <row r="2698" spans="2:12" ht="15" x14ac:dyDescent="0.25">
      <c r="B2698" s="31" t="s">
        <v>414</v>
      </c>
      <c r="C2698" s="270">
        <f>C$46</f>
        <v>0</v>
      </c>
      <c r="D2698" s="142"/>
      <c r="E2698" s="142"/>
      <c r="F2698" s="144"/>
      <c r="G2698" s="142"/>
      <c r="H2698" s="142"/>
      <c r="I2698" s="153"/>
      <c r="J2698" s="92">
        <f t="shared" si="427"/>
        <v>0</v>
      </c>
      <c r="K2698" s="97">
        <f>K$46</f>
        <v>0</v>
      </c>
      <c r="L2698" s="94">
        <f t="shared" si="428"/>
        <v>0</v>
      </c>
    </row>
    <row r="2699" spans="2:12" ht="15" x14ac:dyDescent="0.25">
      <c r="B2699" s="31" t="s">
        <v>415</v>
      </c>
      <c r="C2699" s="270">
        <f>C$47</f>
        <v>0</v>
      </c>
      <c r="D2699" s="142"/>
      <c r="E2699" s="142"/>
      <c r="F2699" s="144"/>
      <c r="G2699" s="142"/>
      <c r="H2699" s="142"/>
      <c r="I2699" s="153"/>
      <c r="J2699" s="92">
        <f t="shared" si="427"/>
        <v>0</v>
      </c>
      <c r="K2699" s="93">
        <f>K$47</f>
        <v>0</v>
      </c>
      <c r="L2699" s="94">
        <f t="shared" si="428"/>
        <v>0</v>
      </c>
    </row>
    <row r="2700" spans="2:12" ht="15" x14ac:dyDescent="0.25">
      <c r="B2700" s="31" t="s">
        <v>416</v>
      </c>
      <c r="C2700" s="270">
        <f>C$48</f>
        <v>0</v>
      </c>
      <c r="D2700" s="142"/>
      <c r="E2700" s="142"/>
      <c r="F2700" s="144"/>
      <c r="G2700" s="142"/>
      <c r="H2700" s="142"/>
      <c r="I2700" s="153"/>
      <c r="J2700" s="92">
        <f t="shared" si="427"/>
        <v>0</v>
      </c>
      <c r="K2700" s="97">
        <f>K$48</f>
        <v>0</v>
      </c>
      <c r="L2700" s="94">
        <f t="shared" si="428"/>
        <v>0</v>
      </c>
    </row>
    <row r="2701" spans="2:12" ht="15" x14ac:dyDescent="0.25">
      <c r="B2701" s="31" t="s">
        <v>417</v>
      </c>
      <c r="C2701" s="270">
        <f>C$49</f>
        <v>0</v>
      </c>
      <c r="D2701" s="142"/>
      <c r="E2701" s="142"/>
      <c r="F2701" s="144"/>
      <c r="G2701" s="142"/>
      <c r="H2701" s="142"/>
      <c r="I2701" s="153"/>
      <c r="J2701" s="92">
        <f t="shared" si="427"/>
        <v>0</v>
      </c>
      <c r="K2701" s="97">
        <f>K$49</f>
        <v>0</v>
      </c>
      <c r="L2701" s="94">
        <f t="shared" si="428"/>
        <v>0</v>
      </c>
    </row>
    <row r="2702" spans="2:12" ht="15" x14ac:dyDescent="0.25">
      <c r="B2702" s="31" t="s">
        <v>418</v>
      </c>
      <c r="C2702" s="270">
        <f>C$50</f>
        <v>0</v>
      </c>
      <c r="D2702" s="142"/>
      <c r="E2702" s="142"/>
      <c r="F2702" s="144"/>
      <c r="G2702" s="142"/>
      <c r="H2702" s="142"/>
      <c r="I2702" s="153"/>
      <c r="J2702" s="92">
        <f t="shared" si="427"/>
        <v>0</v>
      </c>
      <c r="K2702" s="93">
        <f>K$50</f>
        <v>0</v>
      </c>
      <c r="L2702" s="94">
        <f t="shared" si="428"/>
        <v>0</v>
      </c>
    </row>
    <row r="2703" spans="2:12" ht="15" x14ac:dyDescent="0.25">
      <c r="B2703" s="31" t="s">
        <v>419</v>
      </c>
      <c r="C2703" s="270">
        <f>C$51</f>
        <v>0</v>
      </c>
      <c r="D2703" s="142"/>
      <c r="E2703" s="142"/>
      <c r="F2703" s="144"/>
      <c r="G2703" s="142"/>
      <c r="H2703" s="142"/>
      <c r="I2703" s="153"/>
      <c r="J2703" s="92">
        <f t="shared" si="427"/>
        <v>0</v>
      </c>
      <c r="K2703" s="97">
        <f>K$51</f>
        <v>0</v>
      </c>
      <c r="L2703" s="94">
        <f t="shared" si="428"/>
        <v>0</v>
      </c>
    </row>
    <row r="2704" spans="2:12" ht="15" x14ac:dyDescent="0.25">
      <c r="B2704" s="31" t="s">
        <v>420</v>
      </c>
      <c r="C2704" s="270">
        <f>C$52</f>
        <v>0</v>
      </c>
      <c r="D2704" s="142"/>
      <c r="E2704" s="142"/>
      <c r="F2704" s="144"/>
      <c r="G2704" s="142"/>
      <c r="H2704" s="142"/>
      <c r="I2704" s="153"/>
      <c r="J2704" s="92">
        <f t="shared" si="427"/>
        <v>0</v>
      </c>
      <c r="K2704" s="97">
        <f>K$52</f>
        <v>0</v>
      </c>
      <c r="L2704" s="94">
        <f t="shared" si="428"/>
        <v>0</v>
      </c>
    </row>
    <row r="2705" spans="2:12" ht="15" x14ac:dyDescent="0.25">
      <c r="B2705" s="31" t="s">
        <v>421</v>
      </c>
      <c r="C2705" s="270">
        <f>C$53</f>
        <v>0</v>
      </c>
      <c r="D2705" s="142"/>
      <c r="E2705" s="142"/>
      <c r="F2705" s="144"/>
      <c r="G2705" s="142"/>
      <c r="H2705" s="142"/>
      <c r="I2705" s="153"/>
      <c r="J2705" s="92">
        <f t="shared" si="427"/>
        <v>0</v>
      </c>
      <c r="K2705" s="93">
        <f>K$53</f>
        <v>0</v>
      </c>
      <c r="L2705" s="94">
        <f t="shared" si="428"/>
        <v>0</v>
      </c>
    </row>
    <row r="2706" spans="2:12" ht="15" x14ac:dyDescent="0.25">
      <c r="B2706" s="31" t="s">
        <v>422</v>
      </c>
      <c r="C2706" s="270">
        <f>C$54</f>
        <v>0</v>
      </c>
      <c r="D2706" s="142"/>
      <c r="E2706" s="142"/>
      <c r="F2706" s="144"/>
      <c r="G2706" s="142"/>
      <c r="H2706" s="142"/>
      <c r="I2706" s="153"/>
      <c r="J2706" s="92">
        <f t="shared" si="427"/>
        <v>0</v>
      </c>
      <c r="K2706" s="97">
        <f>K$54</f>
        <v>0</v>
      </c>
      <c r="L2706" s="94">
        <f t="shared" si="428"/>
        <v>0</v>
      </c>
    </row>
    <row r="2707" spans="2:12" ht="15" x14ac:dyDescent="0.25">
      <c r="B2707" s="31" t="s">
        <v>423</v>
      </c>
      <c r="C2707" s="270">
        <f>C$55</f>
        <v>0</v>
      </c>
      <c r="D2707" s="142"/>
      <c r="E2707" s="142"/>
      <c r="F2707" s="144"/>
      <c r="G2707" s="142"/>
      <c r="H2707" s="142"/>
      <c r="I2707" s="153"/>
      <c r="J2707" s="92">
        <f>IF(G2707&gt;0,(D2707*(F2707/G2707)),0)</f>
        <v>0</v>
      </c>
      <c r="K2707" s="97">
        <f>K$55</f>
        <v>0</v>
      </c>
      <c r="L2707" s="94">
        <f>IF(K2707&gt;0,((J2707/K2707)*I2707),0)</f>
        <v>0</v>
      </c>
    </row>
    <row r="2708" spans="2:12" ht="15" x14ac:dyDescent="0.25">
      <c r="B2708" s="31" t="s">
        <v>424</v>
      </c>
      <c r="C2708" s="270">
        <f>C$56</f>
        <v>0</v>
      </c>
      <c r="D2708" s="142"/>
      <c r="E2708" s="142"/>
      <c r="F2708" s="144"/>
      <c r="G2708" s="142"/>
      <c r="H2708" s="142"/>
      <c r="I2708" s="153"/>
      <c r="J2708" s="92">
        <f t="shared" ref="J2708:J2718" si="429">IF(G2708&gt;0,(D2708*(F2708/G2708)),0)</f>
        <v>0</v>
      </c>
      <c r="K2708" s="93">
        <f>K$56</f>
        <v>0</v>
      </c>
      <c r="L2708" s="94">
        <f t="shared" ref="L2708:L2718" si="430">IF(K2708&gt;0,((J2708/K2708)*I2708),0)</f>
        <v>0</v>
      </c>
    </row>
    <row r="2709" spans="2:12" ht="15" x14ac:dyDescent="0.25">
      <c r="B2709" s="31" t="s">
        <v>425</v>
      </c>
      <c r="C2709" s="270">
        <f>C$57</f>
        <v>0</v>
      </c>
      <c r="D2709" s="142"/>
      <c r="E2709" s="142"/>
      <c r="F2709" s="144"/>
      <c r="G2709" s="142"/>
      <c r="H2709" s="142"/>
      <c r="I2709" s="153"/>
      <c r="J2709" s="92">
        <f t="shared" si="429"/>
        <v>0</v>
      </c>
      <c r="K2709" s="97">
        <f>K$57</f>
        <v>0</v>
      </c>
      <c r="L2709" s="94">
        <f t="shared" si="430"/>
        <v>0</v>
      </c>
    </row>
    <row r="2710" spans="2:12" ht="15" x14ac:dyDescent="0.25">
      <c r="B2710" s="31" t="s">
        <v>426</v>
      </c>
      <c r="C2710" s="270">
        <f>C$58</f>
        <v>0</v>
      </c>
      <c r="D2710" s="142"/>
      <c r="E2710" s="142"/>
      <c r="F2710" s="144"/>
      <c r="G2710" s="142"/>
      <c r="H2710" s="142"/>
      <c r="I2710" s="153"/>
      <c r="J2710" s="92">
        <f t="shared" si="429"/>
        <v>0</v>
      </c>
      <c r="K2710" s="97">
        <f>K$58</f>
        <v>0</v>
      </c>
      <c r="L2710" s="94">
        <f t="shared" si="430"/>
        <v>0</v>
      </c>
    </row>
    <row r="2711" spans="2:12" ht="15" x14ac:dyDescent="0.25">
      <c r="B2711" s="31" t="s">
        <v>427</v>
      </c>
      <c r="C2711" s="270">
        <f>C$59</f>
        <v>0</v>
      </c>
      <c r="D2711" s="142"/>
      <c r="E2711" s="142"/>
      <c r="F2711" s="144"/>
      <c r="G2711" s="142"/>
      <c r="H2711" s="142"/>
      <c r="I2711" s="153"/>
      <c r="J2711" s="92">
        <f t="shared" si="429"/>
        <v>0</v>
      </c>
      <c r="K2711" s="93">
        <f>K$59</f>
        <v>0</v>
      </c>
      <c r="L2711" s="94">
        <f t="shared" si="430"/>
        <v>0</v>
      </c>
    </row>
    <row r="2712" spans="2:12" ht="15" x14ac:dyDescent="0.25">
      <c r="B2712" s="31" t="s">
        <v>428</v>
      </c>
      <c r="C2712" s="270">
        <f>C$60</f>
        <v>0</v>
      </c>
      <c r="D2712" s="142"/>
      <c r="E2712" s="142"/>
      <c r="F2712" s="144"/>
      <c r="G2712" s="142"/>
      <c r="H2712" s="142"/>
      <c r="I2712" s="153"/>
      <c r="J2712" s="92">
        <f t="shared" si="429"/>
        <v>0</v>
      </c>
      <c r="K2712" s="97">
        <f>K$60</f>
        <v>0</v>
      </c>
      <c r="L2712" s="94">
        <f t="shared" si="430"/>
        <v>0</v>
      </c>
    </row>
    <row r="2713" spans="2:12" ht="15" x14ac:dyDescent="0.25">
      <c r="B2713" s="31" t="s">
        <v>429</v>
      </c>
      <c r="C2713" s="270">
        <f>C$61</f>
        <v>0</v>
      </c>
      <c r="D2713" s="142"/>
      <c r="E2713" s="142"/>
      <c r="F2713" s="144"/>
      <c r="G2713" s="142"/>
      <c r="H2713" s="142"/>
      <c r="I2713" s="153"/>
      <c r="J2713" s="92">
        <f t="shared" si="429"/>
        <v>0</v>
      </c>
      <c r="K2713" s="97">
        <f>K$61</f>
        <v>0</v>
      </c>
      <c r="L2713" s="94">
        <f t="shared" si="430"/>
        <v>0</v>
      </c>
    </row>
    <row r="2714" spans="2:12" ht="15" x14ac:dyDescent="0.25">
      <c r="B2714" s="31" t="s">
        <v>430</v>
      </c>
      <c r="C2714" s="270">
        <f>C$62</f>
        <v>0</v>
      </c>
      <c r="D2714" s="142"/>
      <c r="E2714" s="142"/>
      <c r="F2714" s="144"/>
      <c r="G2714" s="142"/>
      <c r="H2714" s="142"/>
      <c r="I2714" s="153"/>
      <c r="J2714" s="92">
        <f t="shared" si="429"/>
        <v>0</v>
      </c>
      <c r="K2714" s="93">
        <f>K$62</f>
        <v>0</v>
      </c>
      <c r="L2714" s="94">
        <f t="shared" si="430"/>
        <v>0</v>
      </c>
    </row>
    <row r="2715" spans="2:12" ht="15" x14ac:dyDescent="0.25">
      <c r="B2715" s="31" t="s">
        <v>431</v>
      </c>
      <c r="C2715" s="270">
        <f>C$63</f>
        <v>0</v>
      </c>
      <c r="D2715" s="142"/>
      <c r="E2715" s="142"/>
      <c r="F2715" s="144"/>
      <c r="G2715" s="142"/>
      <c r="H2715" s="142"/>
      <c r="I2715" s="153"/>
      <c r="J2715" s="92">
        <f t="shared" si="429"/>
        <v>0</v>
      </c>
      <c r="K2715" s="97">
        <f>K$63</f>
        <v>0</v>
      </c>
      <c r="L2715" s="94">
        <f t="shared" si="430"/>
        <v>0</v>
      </c>
    </row>
    <row r="2716" spans="2:12" ht="15" x14ac:dyDescent="0.25">
      <c r="B2716" s="31" t="s">
        <v>432</v>
      </c>
      <c r="C2716" s="270">
        <f>C$64</f>
        <v>0</v>
      </c>
      <c r="D2716" s="142"/>
      <c r="E2716" s="142"/>
      <c r="F2716" s="144"/>
      <c r="G2716" s="142"/>
      <c r="H2716" s="142"/>
      <c r="I2716" s="153"/>
      <c r="J2716" s="92">
        <f t="shared" si="429"/>
        <v>0</v>
      </c>
      <c r="K2716" s="97">
        <f>K$64</f>
        <v>0</v>
      </c>
      <c r="L2716" s="94">
        <f t="shared" si="430"/>
        <v>0</v>
      </c>
    </row>
    <row r="2717" spans="2:12" ht="15" x14ac:dyDescent="0.25">
      <c r="B2717" s="31" t="s">
        <v>433</v>
      </c>
      <c r="C2717" s="270">
        <f>C$65</f>
        <v>0</v>
      </c>
      <c r="D2717" s="142"/>
      <c r="E2717" s="142"/>
      <c r="F2717" s="144"/>
      <c r="G2717" s="142"/>
      <c r="H2717" s="142"/>
      <c r="I2717" s="153"/>
      <c r="J2717" s="92">
        <f t="shared" si="429"/>
        <v>0</v>
      </c>
      <c r="K2717" s="93">
        <f>K$65</f>
        <v>0</v>
      </c>
      <c r="L2717" s="94">
        <f t="shared" si="430"/>
        <v>0</v>
      </c>
    </row>
    <row r="2718" spans="2:12" ht="15" x14ac:dyDescent="0.25">
      <c r="B2718" s="31" t="s">
        <v>434</v>
      </c>
      <c r="C2718" s="270">
        <f>C$66</f>
        <v>0</v>
      </c>
      <c r="D2718" s="142"/>
      <c r="E2718" s="142"/>
      <c r="F2718" s="144"/>
      <c r="G2718" s="142"/>
      <c r="H2718" s="142"/>
      <c r="I2718" s="153"/>
      <c r="J2718" s="92">
        <f t="shared" si="429"/>
        <v>0</v>
      </c>
      <c r="K2718" s="97">
        <f>K$66</f>
        <v>0</v>
      </c>
      <c r="L2718" s="94">
        <f t="shared" si="430"/>
        <v>0</v>
      </c>
    </row>
    <row r="2719" spans="2:12" ht="15" x14ac:dyDescent="0.25">
      <c r="B2719" s="31" t="s">
        <v>593</v>
      </c>
      <c r="C2719" s="270">
        <f>C$67</f>
        <v>0</v>
      </c>
      <c r="D2719" s="142"/>
      <c r="E2719" s="142"/>
      <c r="F2719" s="144"/>
      <c r="G2719" s="142"/>
      <c r="H2719" s="142"/>
      <c r="I2719" s="153"/>
      <c r="J2719" s="92">
        <f>IF(G2719&gt;0,(D2719*(F2719/G2719)),0)</f>
        <v>0</v>
      </c>
      <c r="K2719" s="97">
        <f>K$67</f>
        <v>0</v>
      </c>
      <c r="L2719" s="94">
        <f>IF(K2719&gt;0,((J2719/K2719)*I2719),0)</f>
        <v>0</v>
      </c>
    </row>
    <row r="2720" spans="2:12" ht="15" x14ac:dyDescent="0.25">
      <c r="B2720" s="31" t="s">
        <v>594</v>
      </c>
      <c r="C2720" s="270">
        <f>C$68</f>
        <v>0</v>
      </c>
      <c r="D2720" s="142"/>
      <c r="E2720" s="142"/>
      <c r="F2720" s="144"/>
      <c r="G2720" s="142"/>
      <c r="H2720" s="142"/>
      <c r="I2720" s="153"/>
      <c r="J2720" s="92">
        <f t="shared" ref="J2720:J2731" si="431">IF(G2720&gt;0,(D2720*(F2720/G2720)),0)</f>
        <v>0</v>
      </c>
      <c r="K2720" s="93">
        <f>K$68</f>
        <v>0</v>
      </c>
      <c r="L2720" s="94">
        <f t="shared" ref="L2720:L2731" si="432">IF(K2720&gt;0,((J2720/K2720)*I2720),0)</f>
        <v>0</v>
      </c>
    </row>
    <row r="2721" spans="2:12" ht="15" x14ac:dyDescent="0.25">
      <c r="B2721" s="31" t="s">
        <v>595</v>
      </c>
      <c r="C2721" s="270">
        <f>C$69</f>
        <v>0</v>
      </c>
      <c r="D2721" s="142"/>
      <c r="E2721" s="142"/>
      <c r="F2721" s="144"/>
      <c r="G2721" s="142"/>
      <c r="H2721" s="142"/>
      <c r="I2721" s="153"/>
      <c r="J2721" s="92">
        <f t="shared" si="431"/>
        <v>0</v>
      </c>
      <c r="K2721" s="97">
        <f>K$69</f>
        <v>0</v>
      </c>
      <c r="L2721" s="94">
        <f t="shared" si="432"/>
        <v>0</v>
      </c>
    </row>
    <row r="2722" spans="2:12" ht="15" x14ac:dyDescent="0.25">
      <c r="B2722" s="31" t="s">
        <v>596</v>
      </c>
      <c r="C2722" s="270">
        <f>C$70</f>
        <v>0</v>
      </c>
      <c r="D2722" s="142"/>
      <c r="E2722" s="142"/>
      <c r="F2722" s="144"/>
      <c r="G2722" s="142"/>
      <c r="H2722" s="142"/>
      <c r="I2722" s="153"/>
      <c r="J2722" s="92">
        <f t="shared" si="431"/>
        <v>0</v>
      </c>
      <c r="K2722" s="97">
        <f>K$70</f>
        <v>0</v>
      </c>
      <c r="L2722" s="94">
        <f t="shared" si="432"/>
        <v>0</v>
      </c>
    </row>
    <row r="2723" spans="2:12" ht="15" x14ac:dyDescent="0.25">
      <c r="B2723" s="31" t="s">
        <v>597</v>
      </c>
      <c r="C2723" s="270">
        <f>C$71</f>
        <v>0</v>
      </c>
      <c r="D2723" s="142"/>
      <c r="E2723" s="142"/>
      <c r="F2723" s="144"/>
      <c r="G2723" s="142"/>
      <c r="H2723" s="142"/>
      <c r="I2723" s="153"/>
      <c r="J2723" s="92">
        <f t="shared" si="431"/>
        <v>0</v>
      </c>
      <c r="K2723" s="93">
        <f>K$71</f>
        <v>0</v>
      </c>
      <c r="L2723" s="94">
        <f t="shared" si="432"/>
        <v>0</v>
      </c>
    </row>
    <row r="2724" spans="2:12" ht="15" x14ac:dyDescent="0.25">
      <c r="B2724" s="31" t="s">
        <v>598</v>
      </c>
      <c r="C2724" s="270">
        <f>C$72</f>
        <v>0</v>
      </c>
      <c r="D2724" s="142"/>
      <c r="E2724" s="142"/>
      <c r="F2724" s="144"/>
      <c r="G2724" s="142"/>
      <c r="H2724" s="142"/>
      <c r="I2724" s="153"/>
      <c r="J2724" s="92">
        <f t="shared" si="431"/>
        <v>0</v>
      </c>
      <c r="K2724" s="97">
        <f>K$72</f>
        <v>0</v>
      </c>
      <c r="L2724" s="94">
        <f t="shared" si="432"/>
        <v>0</v>
      </c>
    </row>
    <row r="2725" spans="2:12" ht="15" x14ac:dyDescent="0.25">
      <c r="B2725" s="31" t="s">
        <v>599</v>
      </c>
      <c r="C2725" s="270">
        <f>C$73</f>
        <v>0</v>
      </c>
      <c r="D2725" s="142"/>
      <c r="E2725" s="142"/>
      <c r="F2725" s="144"/>
      <c r="G2725" s="142"/>
      <c r="H2725" s="142"/>
      <c r="I2725" s="153"/>
      <c r="J2725" s="92">
        <f t="shared" si="431"/>
        <v>0</v>
      </c>
      <c r="K2725" s="97">
        <f>K$73</f>
        <v>0</v>
      </c>
      <c r="L2725" s="94">
        <f t="shared" si="432"/>
        <v>0</v>
      </c>
    </row>
    <row r="2726" spans="2:12" ht="15" x14ac:dyDescent="0.25">
      <c r="B2726" s="31" t="s">
        <v>454</v>
      </c>
      <c r="C2726" s="270">
        <f>C$74</f>
        <v>0</v>
      </c>
      <c r="D2726" s="142"/>
      <c r="E2726" s="142"/>
      <c r="F2726" s="144"/>
      <c r="G2726" s="142"/>
      <c r="H2726" s="142"/>
      <c r="I2726" s="153"/>
      <c r="J2726" s="92">
        <f t="shared" si="431"/>
        <v>0</v>
      </c>
      <c r="K2726" s="93">
        <f>K$74</f>
        <v>0</v>
      </c>
      <c r="L2726" s="94">
        <f t="shared" si="432"/>
        <v>0</v>
      </c>
    </row>
    <row r="2727" spans="2:12" ht="15" x14ac:dyDescent="0.25">
      <c r="B2727" s="31" t="s">
        <v>455</v>
      </c>
      <c r="C2727" s="270">
        <f>C$75</f>
        <v>0</v>
      </c>
      <c r="D2727" s="142"/>
      <c r="E2727" s="142"/>
      <c r="F2727" s="144"/>
      <c r="G2727" s="142"/>
      <c r="H2727" s="142"/>
      <c r="I2727" s="153"/>
      <c r="J2727" s="92">
        <f t="shared" si="431"/>
        <v>0</v>
      </c>
      <c r="K2727" s="97">
        <f>K$75</f>
        <v>0</v>
      </c>
      <c r="L2727" s="94">
        <f t="shared" si="432"/>
        <v>0</v>
      </c>
    </row>
    <row r="2728" spans="2:12" ht="15" x14ac:dyDescent="0.25">
      <c r="B2728" s="31" t="s">
        <v>456</v>
      </c>
      <c r="C2728" s="270">
        <f>C$76</f>
        <v>0</v>
      </c>
      <c r="D2728" s="142"/>
      <c r="E2728" s="142"/>
      <c r="F2728" s="144"/>
      <c r="G2728" s="142"/>
      <c r="H2728" s="142"/>
      <c r="I2728" s="153"/>
      <c r="J2728" s="92">
        <f t="shared" si="431"/>
        <v>0</v>
      </c>
      <c r="K2728" s="97">
        <f>K$76</f>
        <v>0</v>
      </c>
      <c r="L2728" s="94">
        <f t="shared" si="432"/>
        <v>0</v>
      </c>
    </row>
    <row r="2729" spans="2:12" ht="15" x14ac:dyDescent="0.25">
      <c r="B2729" s="31" t="s">
        <v>457</v>
      </c>
      <c r="C2729" s="270">
        <f>C$77</f>
        <v>0</v>
      </c>
      <c r="D2729" s="142"/>
      <c r="E2729" s="142"/>
      <c r="F2729" s="144"/>
      <c r="G2729" s="142"/>
      <c r="H2729" s="142"/>
      <c r="I2729" s="153"/>
      <c r="J2729" s="92">
        <f t="shared" si="431"/>
        <v>0</v>
      </c>
      <c r="K2729" s="93">
        <f>K$77</f>
        <v>0</v>
      </c>
      <c r="L2729" s="94">
        <f t="shared" si="432"/>
        <v>0</v>
      </c>
    </row>
    <row r="2730" spans="2:12" ht="15" x14ac:dyDescent="0.25">
      <c r="B2730" s="31" t="s">
        <v>458</v>
      </c>
      <c r="C2730" s="270">
        <f>C$78</f>
        <v>0</v>
      </c>
      <c r="D2730" s="142"/>
      <c r="E2730" s="142"/>
      <c r="F2730" s="144"/>
      <c r="G2730" s="142"/>
      <c r="H2730" s="142"/>
      <c r="I2730" s="153"/>
      <c r="J2730" s="92">
        <f t="shared" si="431"/>
        <v>0</v>
      </c>
      <c r="K2730" s="97">
        <f>K$78</f>
        <v>0</v>
      </c>
      <c r="L2730" s="94">
        <f t="shared" si="432"/>
        <v>0</v>
      </c>
    </row>
    <row r="2731" spans="2:12" ht="15" x14ac:dyDescent="0.25">
      <c r="B2731" s="31" t="s">
        <v>459</v>
      </c>
      <c r="C2731" s="270">
        <f>C$79</f>
        <v>0</v>
      </c>
      <c r="D2731" s="142"/>
      <c r="E2731" s="142"/>
      <c r="F2731" s="144"/>
      <c r="G2731" s="142"/>
      <c r="H2731" s="142"/>
      <c r="I2731" s="153"/>
      <c r="J2731" s="92">
        <f t="shared" si="431"/>
        <v>0</v>
      </c>
      <c r="K2731" s="97">
        <f>K$79</f>
        <v>0</v>
      </c>
      <c r="L2731" s="94">
        <f t="shared" si="432"/>
        <v>0</v>
      </c>
    </row>
    <row r="2732" spans="2:12" ht="15" x14ac:dyDescent="0.25">
      <c r="B2732" s="31" t="s">
        <v>460</v>
      </c>
      <c r="C2732" s="270">
        <f>C$80</f>
        <v>0</v>
      </c>
      <c r="D2732" s="142"/>
      <c r="E2732" s="142"/>
      <c r="F2732" s="144"/>
      <c r="G2732" s="142"/>
      <c r="H2732" s="142"/>
      <c r="I2732" s="153"/>
      <c r="J2732" s="92">
        <f>IF(G2732&gt;0,(D2732*(F2732/G2732)),0)</f>
        <v>0</v>
      </c>
      <c r="K2732" s="93">
        <f>K$80</f>
        <v>0</v>
      </c>
      <c r="L2732" s="94">
        <f>IF(K2732&gt;0,((J2732/K2732)*I2732),0)</f>
        <v>0</v>
      </c>
    </row>
    <row r="2733" spans="2:12" ht="15" x14ac:dyDescent="0.25">
      <c r="B2733" s="31" t="s">
        <v>461</v>
      </c>
      <c r="C2733" s="270">
        <f>C$81</f>
        <v>0</v>
      </c>
      <c r="D2733" s="142"/>
      <c r="E2733" s="142"/>
      <c r="F2733" s="144"/>
      <c r="G2733" s="142"/>
      <c r="H2733" s="142"/>
      <c r="I2733" s="153"/>
      <c r="J2733" s="92">
        <f t="shared" ref="J2733:J2743" si="433">IF(G2733&gt;0,(D2733*(F2733/G2733)),0)</f>
        <v>0</v>
      </c>
      <c r="K2733" s="97">
        <f>K$81</f>
        <v>0</v>
      </c>
      <c r="L2733" s="94">
        <f t="shared" ref="L2733:L2743" si="434">IF(K2733&gt;0,((J2733/K2733)*I2733),0)</f>
        <v>0</v>
      </c>
    </row>
    <row r="2734" spans="2:12" ht="15" x14ac:dyDescent="0.25">
      <c r="B2734" s="31" t="s">
        <v>462</v>
      </c>
      <c r="C2734" s="270">
        <f>C$82</f>
        <v>0</v>
      </c>
      <c r="D2734" s="142"/>
      <c r="E2734" s="142"/>
      <c r="F2734" s="144"/>
      <c r="G2734" s="142"/>
      <c r="H2734" s="142"/>
      <c r="I2734" s="153"/>
      <c r="J2734" s="92">
        <f t="shared" si="433"/>
        <v>0</v>
      </c>
      <c r="K2734" s="97">
        <f>K$82</f>
        <v>0</v>
      </c>
      <c r="L2734" s="94">
        <f t="shared" si="434"/>
        <v>0</v>
      </c>
    </row>
    <row r="2735" spans="2:12" ht="15" x14ac:dyDescent="0.25">
      <c r="B2735" s="31" t="s">
        <v>463</v>
      </c>
      <c r="C2735" s="270">
        <f>C$83</f>
        <v>0</v>
      </c>
      <c r="D2735" s="142"/>
      <c r="E2735" s="142"/>
      <c r="F2735" s="144"/>
      <c r="G2735" s="142"/>
      <c r="H2735" s="142"/>
      <c r="I2735" s="153"/>
      <c r="J2735" s="92">
        <f t="shared" si="433"/>
        <v>0</v>
      </c>
      <c r="K2735" s="93">
        <f>K$83</f>
        <v>0</v>
      </c>
      <c r="L2735" s="94">
        <f t="shared" si="434"/>
        <v>0</v>
      </c>
    </row>
    <row r="2736" spans="2:12" ht="15" x14ac:dyDescent="0.25">
      <c r="B2736" s="31" t="s">
        <v>464</v>
      </c>
      <c r="C2736" s="270">
        <f>C$84</f>
        <v>0</v>
      </c>
      <c r="D2736" s="142"/>
      <c r="E2736" s="142"/>
      <c r="F2736" s="144"/>
      <c r="G2736" s="142"/>
      <c r="H2736" s="142"/>
      <c r="I2736" s="153"/>
      <c r="J2736" s="92">
        <f t="shared" si="433"/>
        <v>0</v>
      </c>
      <c r="K2736" s="97">
        <f>K$84</f>
        <v>0</v>
      </c>
      <c r="L2736" s="94">
        <f t="shared" si="434"/>
        <v>0</v>
      </c>
    </row>
    <row r="2737" spans="2:12" ht="15" x14ac:dyDescent="0.25">
      <c r="B2737" s="31" t="s">
        <v>465</v>
      </c>
      <c r="C2737" s="270">
        <f>C$85</f>
        <v>0</v>
      </c>
      <c r="D2737" s="142"/>
      <c r="E2737" s="142"/>
      <c r="F2737" s="144"/>
      <c r="G2737" s="142"/>
      <c r="H2737" s="142"/>
      <c r="I2737" s="153"/>
      <c r="J2737" s="92">
        <f t="shared" si="433"/>
        <v>0</v>
      </c>
      <c r="K2737" s="97">
        <f>K$85</f>
        <v>0</v>
      </c>
      <c r="L2737" s="94">
        <f t="shared" si="434"/>
        <v>0</v>
      </c>
    </row>
    <row r="2738" spans="2:12" ht="15" x14ac:dyDescent="0.25">
      <c r="B2738" s="31" t="s">
        <v>466</v>
      </c>
      <c r="C2738" s="270">
        <f>C$86</f>
        <v>0</v>
      </c>
      <c r="D2738" s="142"/>
      <c r="E2738" s="142"/>
      <c r="F2738" s="144"/>
      <c r="G2738" s="142"/>
      <c r="H2738" s="142"/>
      <c r="I2738" s="153"/>
      <c r="J2738" s="92">
        <f t="shared" si="433"/>
        <v>0</v>
      </c>
      <c r="K2738" s="93">
        <f>K$86</f>
        <v>0</v>
      </c>
      <c r="L2738" s="94">
        <f t="shared" si="434"/>
        <v>0</v>
      </c>
    </row>
    <row r="2739" spans="2:12" ht="15" x14ac:dyDescent="0.25">
      <c r="B2739" s="31" t="s">
        <v>467</v>
      </c>
      <c r="C2739" s="270">
        <f>C$87</f>
        <v>0</v>
      </c>
      <c r="D2739" s="142"/>
      <c r="E2739" s="142"/>
      <c r="F2739" s="144"/>
      <c r="G2739" s="142"/>
      <c r="H2739" s="142"/>
      <c r="I2739" s="153"/>
      <c r="J2739" s="92">
        <f t="shared" si="433"/>
        <v>0</v>
      </c>
      <c r="K2739" s="97">
        <f>K$87</f>
        <v>0</v>
      </c>
      <c r="L2739" s="94">
        <f t="shared" si="434"/>
        <v>0</v>
      </c>
    </row>
    <row r="2740" spans="2:12" ht="15" x14ac:dyDescent="0.25">
      <c r="B2740" s="31" t="s">
        <v>468</v>
      </c>
      <c r="C2740" s="270">
        <f>C$88</f>
        <v>0</v>
      </c>
      <c r="D2740" s="142"/>
      <c r="E2740" s="142"/>
      <c r="F2740" s="144"/>
      <c r="G2740" s="142"/>
      <c r="H2740" s="142"/>
      <c r="I2740" s="153"/>
      <c r="J2740" s="92">
        <f t="shared" si="433"/>
        <v>0</v>
      </c>
      <c r="K2740" s="97">
        <f>K$88</f>
        <v>0</v>
      </c>
      <c r="L2740" s="94">
        <f t="shared" si="434"/>
        <v>0</v>
      </c>
    </row>
    <row r="2741" spans="2:12" ht="15" x14ac:dyDescent="0.25">
      <c r="B2741" s="31" t="s">
        <v>469</v>
      </c>
      <c r="C2741" s="270">
        <f>C$89</f>
        <v>0</v>
      </c>
      <c r="D2741" s="142"/>
      <c r="E2741" s="142"/>
      <c r="F2741" s="144"/>
      <c r="G2741" s="142"/>
      <c r="H2741" s="142"/>
      <c r="I2741" s="153"/>
      <c r="J2741" s="92">
        <f t="shared" si="433"/>
        <v>0</v>
      </c>
      <c r="K2741" s="93">
        <f>K$89</f>
        <v>0</v>
      </c>
      <c r="L2741" s="94">
        <f t="shared" si="434"/>
        <v>0</v>
      </c>
    </row>
    <row r="2742" spans="2:12" ht="15" x14ac:dyDescent="0.25">
      <c r="B2742" s="31" t="s">
        <v>470</v>
      </c>
      <c r="C2742" s="270">
        <f>C$90</f>
        <v>0</v>
      </c>
      <c r="D2742" s="142"/>
      <c r="E2742" s="142"/>
      <c r="F2742" s="144"/>
      <c r="G2742" s="142"/>
      <c r="H2742" s="142"/>
      <c r="I2742" s="153"/>
      <c r="J2742" s="92">
        <f t="shared" si="433"/>
        <v>0</v>
      </c>
      <c r="K2742" s="97">
        <f>K$90</f>
        <v>0</v>
      </c>
      <c r="L2742" s="94">
        <f t="shared" si="434"/>
        <v>0</v>
      </c>
    </row>
    <row r="2743" spans="2:12" ht="15" x14ac:dyDescent="0.25">
      <c r="B2743" s="31" t="s">
        <v>471</v>
      </c>
      <c r="C2743" s="270">
        <f>C$91</f>
        <v>0</v>
      </c>
      <c r="D2743" s="142"/>
      <c r="E2743" s="142"/>
      <c r="F2743" s="144"/>
      <c r="G2743" s="142"/>
      <c r="H2743" s="142"/>
      <c r="I2743" s="153"/>
      <c r="J2743" s="92">
        <f t="shared" si="433"/>
        <v>0</v>
      </c>
      <c r="K2743" s="97">
        <f>K$91</f>
        <v>0</v>
      </c>
      <c r="L2743" s="94">
        <f t="shared" si="434"/>
        <v>0</v>
      </c>
    </row>
    <row r="2744" spans="2:12" ht="15" x14ac:dyDescent="0.25">
      <c r="B2744" s="31" t="s">
        <v>472</v>
      </c>
      <c r="C2744" s="270">
        <f>C$92</f>
        <v>0</v>
      </c>
      <c r="D2744" s="142"/>
      <c r="E2744" s="142"/>
      <c r="F2744" s="144"/>
      <c r="G2744" s="142"/>
      <c r="H2744" s="142"/>
      <c r="I2744" s="153"/>
      <c r="J2744" s="92">
        <f>IF(G2744&gt;0,(D2744*(F2744/G2744)),0)</f>
        <v>0</v>
      </c>
      <c r="K2744" s="93">
        <f>K$92</f>
        <v>0</v>
      </c>
      <c r="L2744" s="94">
        <f>IF(K2744&gt;0,((J2744/K2744)*I2744),0)</f>
        <v>0</v>
      </c>
    </row>
    <row r="2745" spans="2:12" ht="15" x14ac:dyDescent="0.25">
      <c r="B2745" s="31" t="s">
        <v>473</v>
      </c>
      <c r="C2745" s="270">
        <f>C$93</f>
        <v>0</v>
      </c>
      <c r="D2745" s="142"/>
      <c r="E2745" s="142"/>
      <c r="F2745" s="144"/>
      <c r="G2745" s="142"/>
      <c r="H2745" s="142"/>
      <c r="I2745" s="153"/>
      <c r="J2745" s="92">
        <f t="shared" ref="J2745:J2756" si="435">IF(G2745&gt;0,(D2745*(F2745/G2745)),0)</f>
        <v>0</v>
      </c>
      <c r="K2745" s="97">
        <f>K$93</f>
        <v>0</v>
      </c>
      <c r="L2745" s="94">
        <f t="shared" ref="L2745:L2756" si="436">IF(K2745&gt;0,((J2745/K2745)*I2745),0)</f>
        <v>0</v>
      </c>
    </row>
    <row r="2746" spans="2:12" ht="15" x14ac:dyDescent="0.25">
      <c r="B2746" s="31" t="s">
        <v>474</v>
      </c>
      <c r="C2746" s="270">
        <f>C$94</f>
        <v>0</v>
      </c>
      <c r="D2746" s="142"/>
      <c r="E2746" s="142"/>
      <c r="F2746" s="144"/>
      <c r="G2746" s="142"/>
      <c r="H2746" s="142"/>
      <c r="I2746" s="153"/>
      <c r="J2746" s="92">
        <f t="shared" si="435"/>
        <v>0</v>
      </c>
      <c r="K2746" s="97">
        <f>K$94</f>
        <v>0</v>
      </c>
      <c r="L2746" s="94">
        <f t="shared" si="436"/>
        <v>0</v>
      </c>
    </row>
    <row r="2747" spans="2:12" ht="15" x14ac:dyDescent="0.25">
      <c r="B2747" s="31" t="s">
        <v>475</v>
      </c>
      <c r="C2747" s="270">
        <f>C$95</f>
        <v>0</v>
      </c>
      <c r="D2747" s="142"/>
      <c r="E2747" s="142"/>
      <c r="F2747" s="144"/>
      <c r="G2747" s="142"/>
      <c r="H2747" s="142"/>
      <c r="I2747" s="153"/>
      <c r="J2747" s="92">
        <f t="shared" si="435"/>
        <v>0</v>
      </c>
      <c r="K2747" s="93">
        <f>K$95</f>
        <v>0</v>
      </c>
      <c r="L2747" s="94">
        <f t="shared" si="436"/>
        <v>0</v>
      </c>
    </row>
    <row r="2748" spans="2:12" ht="15" x14ac:dyDescent="0.25">
      <c r="B2748" s="31" t="s">
        <v>476</v>
      </c>
      <c r="C2748" s="270">
        <f>C$96</f>
        <v>0</v>
      </c>
      <c r="D2748" s="142"/>
      <c r="E2748" s="142"/>
      <c r="F2748" s="144"/>
      <c r="G2748" s="142"/>
      <c r="H2748" s="142"/>
      <c r="I2748" s="153"/>
      <c r="J2748" s="92">
        <f t="shared" si="435"/>
        <v>0</v>
      </c>
      <c r="K2748" s="97">
        <f>K$96</f>
        <v>0</v>
      </c>
      <c r="L2748" s="94">
        <f t="shared" si="436"/>
        <v>0</v>
      </c>
    </row>
    <row r="2749" spans="2:12" ht="15" x14ac:dyDescent="0.25">
      <c r="B2749" s="31" t="s">
        <v>477</v>
      </c>
      <c r="C2749" s="270">
        <f>C$97</f>
        <v>0</v>
      </c>
      <c r="D2749" s="142"/>
      <c r="E2749" s="142"/>
      <c r="F2749" s="144"/>
      <c r="G2749" s="142"/>
      <c r="H2749" s="142"/>
      <c r="I2749" s="153"/>
      <c r="J2749" s="92">
        <f t="shared" si="435"/>
        <v>0</v>
      </c>
      <c r="K2749" s="97">
        <f>K$97</f>
        <v>0</v>
      </c>
      <c r="L2749" s="94">
        <f t="shared" si="436"/>
        <v>0</v>
      </c>
    </row>
    <row r="2750" spans="2:12" ht="15" x14ac:dyDescent="0.25">
      <c r="B2750" s="31" t="s">
        <v>478</v>
      </c>
      <c r="C2750" s="270">
        <f>C$98</f>
        <v>0</v>
      </c>
      <c r="D2750" s="142"/>
      <c r="E2750" s="142"/>
      <c r="F2750" s="144"/>
      <c r="G2750" s="142"/>
      <c r="H2750" s="142"/>
      <c r="I2750" s="153"/>
      <c r="J2750" s="92">
        <f t="shared" si="435"/>
        <v>0</v>
      </c>
      <c r="K2750" s="93">
        <f>K$98</f>
        <v>0</v>
      </c>
      <c r="L2750" s="94">
        <f t="shared" si="436"/>
        <v>0</v>
      </c>
    </row>
    <row r="2751" spans="2:12" ht="15" x14ac:dyDescent="0.25">
      <c r="B2751" s="31" t="s">
        <v>479</v>
      </c>
      <c r="C2751" s="270">
        <f>C$99</f>
        <v>0</v>
      </c>
      <c r="D2751" s="142"/>
      <c r="E2751" s="142"/>
      <c r="F2751" s="144"/>
      <c r="G2751" s="142"/>
      <c r="H2751" s="142"/>
      <c r="I2751" s="153"/>
      <c r="J2751" s="92">
        <f t="shared" si="435"/>
        <v>0</v>
      </c>
      <c r="K2751" s="97">
        <f>K$99</f>
        <v>0</v>
      </c>
      <c r="L2751" s="94">
        <f t="shared" si="436"/>
        <v>0</v>
      </c>
    </row>
    <row r="2752" spans="2:12" ht="15" x14ac:dyDescent="0.25">
      <c r="B2752" s="31" t="s">
        <v>480</v>
      </c>
      <c r="C2752" s="270">
        <f>C$100</f>
        <v>0</v>
      </c>
      <c r="D2752" s="142"/>
      <c r="E2752" s="142"/>
      <c r="F2752" s="144"/>
      <c r="G2752" s="142"/>
      <c r="H2752" s="142"/>
      <c r="I2752" s="153"/>
      <c r="J2752" s="92">
        <f t="shared" si="435"/>
        <v>0</v>
      </c>
      <c r="K2752" s="97">
        <f>K$100</f>
        <v>0</v>
      </c>
      <c r="L2752" s="94">
        <f t="shared" si="436"/>
        <v>0</v>
      </c>
    </row>
    <row r="2753" spans="2:12" ht="15" x14ac:dyDescent="0.25">
      <c r="B2753" s="31" t="s">
        <v>481</v>
      </c>
      <c r="C2753" s="270">
        <f>C$101</f>
        <v>0</v>
      </c>
      <c r="D2753" s="142"/>
      <c r="E2753" s="142"/>
      <c r="F2753" s="144"/>
      <c r="G2753" s="142"/>
      <c r="H2753" s="142"/>
      <c r="I2753" s="153"/>
      <c r="J2753" s="92">
        <f t="shared" si="435"/>
        <v>0</v>
      </c>
      <c r="K2753" s="93">
        <f>K$101</f>
        <v>0</v>
      </c>
      <c r="L2753" s="94">
        <f t="shared" si="436"/>
        <v>0</v>
      </c>
    </row>
    <row r="2754" spans="2:12" ht="15" x14ac:dyDescent="0.25">
      <c r="B2754" s="31" t="s">
        <v>482</v>
      </c>
      <c r="C2754" s="270">
        <f>C$102</f>
        <v>0</v>
      </c>
      <c r="D2754" s="142"/>
      <c r="E2754" s="142"/>
      <c r="F2754" s="144"/>
      <c r="G2754" s="142"/>
      <c r="H2754" s="142"/>
      <c r="I2754" s="153"/>
      <c r="J2754" s="92">
        <f t="shared" si="435"/>
        <v>0</v>
      </c>
      <c r="K2754" s="97">
        <f>K$102</f>
        <v>0</v>
      </c>
      <c r="L2754" s="94">
        <f t="shared" si="436"/>
        <v>0</v>
      </c>
    </row>
    <row r="2755" spans="2:12" ht="15" x14ac:dyDescent="0.25">
      <c r="B2755" s="31" t="s">
        <v>483</v>
      </c>
      <c r="C2755" s="270">
        <f>C$103</f>
        <v>0</v>
      </c>
      <c r="D2755" s="142"/>
      <c r="E2755" s="142"/>
      <c r="F2755" s="144"/>
      <c r="G2755" s="142"/>
      <c r="H2755" s="142"/>
      <c r="I2755" s="153"/>
      <c r="J2755" s="92">
        <f t="shared" si="435"/>
        <v>0</v>
      </c>
      <c r="K2755" s="97">
        <f>K$103</f>
        <v>0</v>
      </c>
      <c r="L2755" s="94">
        <f t="shared" si="436"/>
        <v>0</v>
      </c>
    </row>
    <row r="2756" spans="2:12" ht="15" x14ac:dyDescent="0.25">
      <c r="B2756" s="31" t="s">
        <v>484</v>
      </c>
      <c r="C2756" s="270">
        <f>C$104</f>
        <v>0</v>
      </c>
      <c r="D2756" s="142"/>
      <c r="E2756" s="142"/>
      <c r="F2756" s="144"/>
      <c r="G2756" s="142"/>
      <c r="H2756" s="142"/>
      <c r="I2756" s="153"/>
      <c r="J2756" s="92">
        <f t="shared" si="435"/>
        <v>0</v>
      </c>
      <c r="K2756" s="93">
        <f>K$104</f>
        <v>0</v>
      </c>
      <c r="L2756" s="94">
        <f t="shared" si="436"/>
        <v>0</v>
      </c>
    </row>
    <row r="2757" spans="2:12" x14ac:dyDescent="0.2">
      <c r="C2757" s="31"/>
    </row>
    <row r="2758" spans="2:12" ht="15" x14ac:dyDescent="0.25">
      <c r="C2758" s="279" t="s">
        <v>665</v>
      </c>
      <c r="D2758" s="280"/>
      <c r="E2758" s="280"/>
      <c r="F2758" s="280"/>
      <c r="G2758" s="280"/>
      <c r="H2758" s="280"/>
      <c r="I2758" s="280"/>
      <c r="J2758" s="280"/>
      <c r="K2758" s="280"/>
      <c r="L2758" s="281"/>
    </row>
    <row r="2759" spans="2:12" ht="15" x14ac:dyDescent="0.25">
      <c r="B2759" s="31" t="s">
        <v>42</v>
      </c>
      <c r="C2759" s="270">
        <f>C$5</f>
        <v>0</v>
      </c>
      <c r="D2759" s="142"/>
      <c r="E2759" s="142"/>
      <c r="F2759" s="144"/>
      <c r="G2759" s="142"/>
      <c r="H2759" s="142"/>
      <c r="I2759" s="153"/>
      <c r="J2759" s="92">
        <f>IF(G2759&gt;0,(D2759*(F2759/G2759)),0)</f>
        <v>0</v>
      </c>
      <c r="K2759" s="93">
        <f>K$5</f>
        <v>0</v>
      </c>
      <c r="L2759" s="94">
        <f>IF(K2759&gt;0,((J2759/K2759)*I2759),0)</f>
        <v>0</v>
      </c>
    </row>
    <row r="2760" spans="2:12" ht="15" x14ac:dyDescent="0.25">
      <c r="B2760" s="31" t="s">
        <v>43</v>
      </c>
      <c r="C2760" s="270">
        <f>C$6</f>
        <v>0</v>
      </c>
      <c r="D2760" s="142"/>
      <c r="E2760" s="142"/>
      <c r="F2760" s="144"/>
      <c r="G2760" s="142"/>
      <c r="H2760" s="142"/>
      <c r="I2760" s="153"/>
      <c r="J2760" s="92">
        <f t="shared" ref="J2760:J2770" si="437">IF(G2760&gt;0,(D2760*(F2760/G2760)),0)</f>
        <v>0</v>
      </c>
      <c r="K2760" s="97">
        <f>K$6</f>
        <v>0</v>
      </c>
      <c r="L2760" s="94">
        <f t="shared" ref="L2760:L2770" si="438">IF(K2760&gt;0,((J2760/K2760)*I2760),0)</f>
        <v>0</v>
      </c>
    </row>
    <row r="2761" spans="2:12" ht="15" x14ac:dyDescent="0.25">
      <c r="B2761" s="31" t="s">
        <v>44</v>
      </c>
      <c r="C2761" s="270">
        <f>C$7</f>
        <v>0</v>
      </c>
      <c r="D2761" s="142"/>
      <c r="E2761" s="142"/>
      <c r="F2761" s="144"/>
      <c r="G2761" s="142"/>
      <c r="H2761" s="142"/>
      <c r="I2761" s="153"/>
      <c r="J2761" s="92">
        <f t="shared" si="437"/>
        <v>0</v>
      </c>
      <c r="K2761" s="97">
        <f>K$7</f>
        <v>0</v>
      </c>
      <c r="L2761" s="94">
        <f t="shared" si="438"/>
        <v>0</v>
      </c>
    </row>
    <row r="2762" spans="2:12" ht="15" x14ac:dyDescent="0.25">
      <c r="B2762" s="31" t="s">
        <v>45</v>
      </c>
      <c r="C2762" s="270">
        <f>C$8</f>
        <v>0</v>
      </c>
      <c r="D2762" s="142"/>
      <c r="E2762" s="142"/>
      <c r="F2762" s="144"/>
      <c r="G2762" s="142"/>
      <c r="H2762" s="142"/>
      <c r="I2762" s="153"/>
      <c r="J2762" s="92">
        <f t="shared" si="437"/>
        <v>0</v>
      </c>
      <c r="K2762" s="93">
        <f>K$8</f>
        <v>0</v>
      </c>
      <c r="L2762" s="94">
        <f t="shared" si="438"/>
        <v>0</v>
      </c>
    </row>
    <row r="2763" spans="2:12" ht="15" x14ac:dyDescent="0.25">
      <c r="B2763" s="31" t="s">
        <v>46</v>
      </c>
      <c r="C2763" s="270">
        <f>C$9</f>
        <v>0</v>
      </c>
      <c r="D2763" s="142"/>
      <c r="E2763" s="142"/>
      <c r="F2763" s="144"/>
      <c r="G2763" s="142"/>
      <c r="H2763" s="142"/>
      <c r="I2763" s="153"/>
      <c r="J2763" s="92">
        <f t="shared" si="437"/>
        <v>0</v>
      </c>
      <c r="K2763" s="97">
        <f>K$9</f>
        <v>0</v>
      </c>
      <c r="L2763" s="94">
        <f t="shared" si="438"/>
        <v>0</v>
      </c>
    </row>
    <row r="2764" spans="2:12" ht="15" x14ac:dyDescent="0.25">
      <c r="B2764" s="31" t="s">
        <v>47</v>
      </c>
      <c r="C2764" s="270">
        <f>C$10</f>
        <v>0</v>
      </c>
      <c r="D2764" s="142"/>
      <c r="E2764" s="142"/>
      <c r="F2764" s="144"/>
      <c r="G2764" s="142"/>
      <c r="H2764" s="142"/>
      <c r="I2764" s="153"/>
      <c r="J2764" s="92">
        <f t="shared" si="437"/>
        <v>0</v>
      </c>
      <c r="K2764" s="97">
        <f>K$10</f>
        <v>0</v>
      </c>
      <c r="L2764" s="94">
        <f t="shared" si="438"/>
        <v>0</v>
      </c>
    </row>
    <row r="2765" spans="2:12" ht="15" x14ac:dyDescent="0.25">
      <c r="B2765" s="31" t="s">
        <v>48</v>
      </c>
      <c r="C2765" s="270">
        <f>C$11</f>
        <v>0</v>
      </c>
      <c r="D2765" s="142"/>
      <c r="E2765" s="142"/>
      <c r="F2765" s="144"/>
      <c r="G2765" s="142"/>
      <c r="H2765" s="142"/>
      <c r="I2765" s="153"/>
      <c r="J2765" s="92">
        <f t="shared" si="437"/>
        <v>0</v>
      </c>
      <c r="K2765" s="93">
        <f>K$11</f>
        <v>0</v>
      </c>
      <c r="L2765" s="94">
        <f t="shared" si="438"/>
        <v>0</v>
      </c>
    </row>
    <row r="2766" spans="2:12" ht="15" x14ac:dyDescent="0.25">
      <c r="B2766" s="31" t="s">
        <v>49</v>
      </c>
      <c r="C2766" s="270">
        <f>C$12</f>
        <v>0</v>
      </c>
      <c r="D2766" s="142"/>
      <c r="E2766" s="142"/>
      <c r="F2766" s="144"/>
      <c r="G2766" s="142"/>
      <c r="H2766" s="142"/>
      <c r="I2766" s="153"/>
      <c r="J2766" s="92">
        <f t="shared" si="437"/>
        <v>0</v>
      </c>
      <c r="K2766" s="97">
        <f>K$12</f>
        <v>0</v>
      </c>
      <c r="L2766" s="94">
        <f t="shared" si="438"/>
        <v>0</v>
      </c>
    </row>
    <row r="2767" spans="2:12" ht="15" x14ac:dyDescent="0.25">
      <c r="B2767" s="31" t="s">
        <v>50</v>
      </c>
      <c r="C2767" s="270">
        <f>C$13</f>
        <v>0</v>
      </c>
      <c r="D2767" s="142"/>
      <c r="E2767" s="142"/>
      <c r="F2767" s="144"/>
      <c r="G2767" s="142"/>
      <c r="H2767" s="142"/>
      <c r="I2767" s="153"/>
      <c r="J2767" s="92">
        <f t="shared" si="437"/>
        <v>0</v>
      </c>
      <c r="K2767" s="97">
        <f>K$13</f>
        <v>0</v>
      </c>
      <c r="L2767" s="94">
        <f t="shared" si="438"/>
        <v>0</v>
      </c>
    </row>
    <row r="2768" spans="2:12" ht="15" x14ac:dyDescent="0.25">
      <c r="B2768" s="31" t="s">
        <v>51</v>
      </c>
      <c r="C2768" s="270">
        <f>C$14</f>
        <v>0</v>
      </c>
      <c r="D2768" s="142"/>
      <c r="E2768" s="142"/>
      <c r="F2768" s="144"/>
      <c r="G2768" s="142"/>
      <c r="H2768" s="142"/>
      <c r="I2768" s="153"/>
      <c r="J2768" s="92">
        <f t="shared" si="437"/>
        <v>0</v>
      </c>
      <c r="K2768" s="93">
        <f>K$14</f>
        <v>0</v>
      </c>
      <c r="L2768" s="94">
        <f t="shared" si="438"/>
        <v>0</v>
      </c>
    </row>
    <row r="2769" spans="2:12" ht="15" x14ac:dyDescent="0.25">
      <c r="B2769" s="31" t="s">
        <v>52</v>
      </c>
      <c r="C2769" s="270">
        <f>C$15</f>
        <v>0</v>
      </c>
      <c r="D2769" s="142"/>
      <c r="E2769" s="142"/>
      <c r="F2769" s="144"/>
      <c r="G2769" s="142"/>
      <c r="H2769" s="142"/>
      <c r="I2769" s="153"/>
      <c r="J2769" s="92">
        <f t="shared" si="437"/>
        <v>0</v>
      </c>
      <c r="K2769" s="97">
        <f>K$15</f>
        <v>0</v>
      </c>
      <c r="L2769" s="94">
        <f t="shared" si="438"/>
        <v>0</v>
      </c>
    </row>
    <row r="2770" spans="2:12" ht="15" x14ac:dyDescent="0.25">
      <c r="B2770" s="31" t="s">
        <v>53</v>
      </c>
      <c r="C2770" s="270">
        <f>C$16</f>
        <v>0</v>
      </c>
      <c r="D2770" s="142"/>
      <c r="E2770" s="142"/>
      <c r="F2770" s="144"/>
      <c r="G2770" s="142"/>
      <c r="H2770" s="142"/>
      <c r="I2770" s="153"/>
      <c r="J2770" s="92">
        <f t="shared" si="437"/>
        <v>0</v>
      </c>
      <c r="K2770" s="97">
        <f>K$16</f>
        <v>0</v>
      </c>
      <c r="L2770" s="94">
        <f t="shared" si="438"/>
        <v>0</v>
      </c>
    </row>
    <row r="2771" spans="2:12" ht="15" x14ac:dyDescent="0.25">
      <c r="B2771" s="31" t="s">
        <v>54</v>
      </c>
      <c r="C2771" s="270">
        <f>C$17</f>
        <v>0</v>
      </c>
      <c r="D2771" s="142"/>
      <c r="E2771" s="142"/>
      <c r="F2771" s="144"/>
      <c r="G2771" s="142"/>
      <c r="H2771" s="142"/>
      <c r="I2771" s="153"/>
      <c r="J2771" s="92">
        <f>IF(G2771&gt;0,(D2771*(F2771/G2771)),0)</f>
        <v>0</v>
      </c>
      <c r="K2771" s="93">
        <f>K$17</f>
        <v>0</v>
      </c>
      <c r="L2771" s="94">
        <f>IF(K2771&gt;0,((J2771/K2771)*I2771),0)</f>
        <v>0</v>
      </c>
    </row>
    <row r="2772" spans="2:12" ht="15" x14ac:dyDescent="0.25">
      <c r="B2772" s="31" t="s">
        <v>55</v>
      </c>
      <c r="C2772" s="270">
        <f>C$18</f>
        <v>0</v>
      </c>
      <c r="D2772" s="142"/>
      <c r="E2772" s="142"/>
      <c r="F2772" s="144"/>
      <c r="G2772" s="142"/>
      <c r="H2772" s="142"/>
      <c r="I2772" s="153"/>
      <c r="J2772" s="92">
        <f t="shared" ref="J2772:J2783" si="439">IF(G2772&gt;0,(D2772*(F2772/G2772)),0)</f>
        <v>0</v>
      </c>
      <c r="K2772" s="97">
        <f>K$18</f>
        <v>0</v>
      </c>
      <c r="L2772" s="94">
        <f t="shared" ref="L2772:L2783" si="440">IF(K2772&gt;0,((J2772/K2772)*I2772),0)</f>
        <v>0</v>
      </c>
    </row>
    <row r="2773" spans="2:12" ht="15" x14ac:dyDescent="0.25">
      <c r="B2773" s="31" t="s">
        <v>56</v>
      </c>
      <c r="C2773" s="270">
        <f>C$19</f>
        <v>0</v>
      </c>
      <c r="D2773" s="142"/>
      <c r="E2773" s="142"/>
      <c r="F2773" s="144"/>
      <c r="G2773" s="142"/>
      <c r="H2773" s="142"/>
      <c r="I2773" s="153"/>
      <c r="J2773" s="92">
        <f t="shared" si="439"/>
        <v>0</v>
      </c>
      <c r="K2773" s="97">
        <f>K$19</f>
        <v>0</v>
      </c>
      <c r="L2773" s="94">
        <f t="shared" si="440"/>
        <v>0</v>
      </c>
    </row>
    <row r="2774" spans="2:12" ht="15" x14ac:dyDescent="0.25">
      <c r="B2774" s="31" t="s">
        <v>57</v>
      </c>
      <c r="C2774" s="270">
        <f>C$20</f>
        <v>0</v>
      </c>
      <c r="D2774" s="142"/>
      <c r="E2774" s="142"/>
      <c r="F2774" s="144"/>
      <c r="G2774" s="142"/>
      <c r="H2774" s="142"/>
      <c r="I2774" s="153"/>
      <c r="J2774" s="92">
        <f t="shared" si="439"/>
        <v>0</v>
      </c>
      <c r="K2774" s="93">
        <f>K$20</f>
        <v>0</v>
      </c>
      <c r="L2774" s="94">
        <f t="shared" si="440"/>
        <v>0</v>
      </c>
    </row>
    <row r="2775" spans="2:12" ht="15" x14ac:dyDescent="0.25">
      <c r="B2775" s="31" t="s">
        <v>58</v>
      </c>
      <c r="C2775" s="270">
        <f>C$21</f>
        <v>0</v>
      </c>
      <c r="D2775" s="142"/>
      <c r="E2775" s="142"/>
      <c r="F2775" s="144"/>
      <c r="G2775" s="142"/>
      <c r="H2775" s="142"/>
      <c r="I2775" s="153"/>
      <c r="J2775" s="92">
        <f t="shared" si="439"/>
        <v>0</v>
      </c>
      <c r="K2775" s="97">
        <f>K$21</f>
        <v>0</v>
      </c>
      <c r="L2775" s="94">
        <f t="shared" si="440"/>
        <v>0</v>
      </c>
    </row>
    <row r="2776" spans="2:12" ht="15" x14ac:dyDescent="0.25">
      <c r="B2776" s="31" t="s">
        <v>59</v>
      </c>
      <c r="C2776" s="270">
        <f>C$22</f>
        <v>0</v>
      </c>
      <c r="D2776" s="142"/>
      <c r="E2776" s="142"/>
      <c r="F2776" s="144"/>
      <c r="G2776" s="142"/>
      <c r="H2776" s="142"/>
      <c r="I2776" s="153"/>
      <c r="J2776" s="92">
        <f t="shared" si="439"/>
        <v>0</v>
      </c>
      <c r="K2776" s="97">
        <f>K$22</f>
        <v>0</v>
      </c>
      <c r="L2776" s="94">
        <f t="shared" si="440"/>
        <v>0</v>
      </c>
    </row>
    <row r="2777" spans="2:12" ht="15" x14ac:dyDescent="0.25">
      <c r="B2777" s="31" t="s">
        <v>60</v>
      </c>
      <c r="C2777" s="270">
        <f>C$23</f>
        <v>0</v>
      </c>
      <c r="D2777" s="142"/>
      <c r="E2777" s="142"/>
      <c r="F2777" s="144"/>
      <c r="G2777" s="142"/>
      <c r="H2777" s="142"/>
      <c r="I2777" s="153"/>
      <c r="J2777" s="92">
        <f t="shared" si="439"/>
        <v>0</v>
      </c>
      <c r="K2777" s="93">
        <f>K$23</f>
        <v>0</v>
      </c>
      <c r="L2777" s="94">
        <f t="shared" si="440"/>
        <v>0</v>
      </c>
    </row>
    <row r="2778" spans="2:12" ht="15" x14ac:dyDescent="0.25">
      <c r="B2778" s="31" t="s">
        <v>61</v>
      </c>
      <c r="C2778" s="270">
        <f>C$24</f>
        <v>0</v>
      </c>
      <c r="D2778" s="142"/>
      <c r="E2778" s="142"/>
      <c r="F2778" s="144"/>
      <c r="G2778" s="142"/>
      <c r="H2778" s="142"/>
      <c r="I2778" s="153"/>
      <c r="J2778" s="92">
        <f t="shared" si="439"/>
        <v>0</v>
      </c>
      <c r="K2778" s="97">
        <f>K$24</f>
        <v>0</v>
      </c>
      <c r="L2778" s="94">
        <f t="shared" si="440"/>
        <v>0</v>
      </c>
    </row>
    <row r="2779" spans="2:12" ht="15" x14ac:dyDescent="0.25">
      <c r="B2779" s="31" t="s">
        <v>62</v>
      </c>
      <c r="C2779" s="270">
        <f>C$25</f>
        <v>0</v>
      </c>
      <c r="D2779" s="142"/>
      <c r="E2779" s="142"/>
      <c r="F2779" s="144"/>
      <c r="G2779" s="142"/>
      <c r="H2779" s="142"/>
      <c r="I2779" s="153"/>
      <c r="J2779" s="92">
        <f t="shared" si="439"/>
        <v>0</v>
      </c>
      <c r="K2779" s="97">
        <f>K$25</f>
        <v>0</v>
      </c>
      <c r="L2779" s="94">
        <f t="shared" si="440"/>
        <v>0</v>
      </c>
    </row>
    <row r="2780" spans="2:12" ht="15" x14ac:dyDescent="0.25">
      <c r="B2780" s="31" t="s">
        <v>63</v>
      </c>
      <c r="C2780" s="270">
        <f>C$26</f>
        <v>0</v>
      </c>
      <c r="D2780" s="142"/>
      <c r="E2780" s="142"/>
      <c r="F2780" s="144"/>
      <c r="G2780" s="142"/>
      <c r="H2780" s="142"/>
      <c r="I2780" s="153"/>
      <c r="J2780" s="92">
        <f t="shared" si="439"/>
        <v>0</v>
      </c>
      <c r="K2780" s="93">
        <f>K$26</f>
        <v>0</v>
      </c>
      <c r="L2780" s="94">
        <f t="shared" si="440"/>
        <v>0</v>
      </c>
    </row>
    <row r="2781" spans="2:12" ht="15" x14ac:dyDescent="0.25">
      <c r="B2781" s="31" t="s">
        <v>64</v>
      </c>
      <c r="C2781" s="270">
        <f>C$27</f>
        <v>0</v>
      </c>
      <c r="D2781" s="142"/>
      <c r="E2781" s="142"/>
      <c r="F2781" s="144"/>
      <c r="G2781" s="142"/>
      <c r="H2781" s="142"/>
      <c r="I2781" s="153"/>
      <c r="J2781" s="92">
        <f t="shared" si="439"/>
        <v>0</v>
      </c>
      <c r="K2781" s="97">
        <f>K$27</f>
        <v>0</v>
      </c>
      <c r="L2781" s="94">
        <f t="shared" si="440"/>
        <v>0</v>
      </c>
    </row>
    <row r="2782" spans="2:12" ht="15" x14ac:dyDescent="0.25">
      <c r="B2782" s="31" t="s">
        <v>65</v>
      </c>
      <c r="C2782" s="270">
        <f>C$28</f>
        <v>0</v>
      </c>
      <c r="D2782" s="142"/>
      <c r="E2782" s="142"/>
      <c r="F2782" s="144"/>
      <c r="G2782" s="142"/>
      <c r="H2782" s="142"/>
      <c r="I2782" s="153"/>
      <c r="J2782" s="92">
        <f t="shared" si="439"/>
        <v>0</v>
      </c>
      <c r="K2782" s="97">
        <f>K$28</f>
        <v>0</v>
      </c>
      <c r="L2782" s="94">
        <f t="shared" si="440"/>
        <v>0</v>
      </c>
    </row>
    <row r="2783" spans="2:12" ht="15" x14ac:dyDescent="0.25">
      <c r="B2783" s="31" t="s">
        <v>66</v>
      </c>
      <c r="C2783" s="270">
        <f>C$29</f>
        <v>0</v>
      </c>
      <c r="D2783" s="142"/>
      <c r="E2783" s="142"/>
      <c r="F2783" s="144"/>
      <c r="G2783" s="142"/>
      <c r="H2783" s="142"/>
      <c r="I2783" s="153"/>
      <c r="J2783" s="92">
        <f t="shared" si="439"/>
        <v>0</v>
      </c>
      <c r="K2783" s="93">
        <f>K$29</f>
        <v>0</v>
      </c>
      <c r="L2783" s="94">
        <f t="shared" si="440"/>
        <v>0</v>
      </c>
    </row>
    <row r="2784" spans="2:12" ht="15" x14ac:dyDescent="0.25">
      <c r="B2784" s="31" t="s">
        <v>398</v>
      </c>
      <c r="C2784" s="270">
        <f>C$30</f>
        <v>0</v>
      </c>
      <c r="D2784" s="142"/>
      <c r="E2784" s="142"/>
      <c r="F2784" s="144"/>
      <c r="G2784" s="142"/>
      <c r="H2784" s="142"/>
      <c r="I2784" s="153"/>
      <c r="J2784" s="92">
        <f>IF(G2784&gt;0,(D2784*(F2784/G2784)),0)</f>
        <v>0</v>
      </c>
      <c r="K2784" s="97">
        <f>K$30</f>
        <v>0</v>
      </c>
      <c r="L2784" s="94">
        <f>IF(K2784&gt;0,((J2784/K2784)*I2784),0)</f>
        <v>0</v>
      </c>
    </row>
    <row r="2785" spans="2:12" ht="15" x14ac:dyDescent="0.25">
      <c r="B2785" s="31" t="s">
        <v>399</v>
      </c>
      <c r="C2785" s="270">
        <f>C$31</f>
        <v>0</v>
      </c>
      <c r="D2785" s="142"/>
      <c r="E2785" s="142"/>
      <c r="F2785" s="144"/>
      <c r="G2785" s="142"/>
      <c r="H2785" s="142"/>
      <c r="I2785" s="153"/>
      <c r="J2785" s="92">
        <f t="shared" ref="J2785:J2795" si="441">IF(G2785&gt;0,(D2785*(F2785/G2785)),0)</f>
        <v>0</v>
      </c>
      <c r="K2785" s="97">
        <f>K$31</f>
        <v>0</v>
      </c>
      <c r="L2785" s="94">
        <f t="shared" ref="L2785:L2795" si="442">IF(K2785&gt;0,((J2785/K2785)*I2785),0)</f>
        <v>0</v>
      </c>
    </row>
    <row r="2786" spans="2:12" ht="15" x14ac:dyDescent="0.25">
      <c r="B2786" s="31" t="s">
        <v>400</v>
      </c>
      <c r="C2786" s="270">
        <f>C$32</f>
        <v>0</v>
      </c>
      <c r="D2786" s="142"/>
      <c r="E2786" s="142"/>
      <c r="F2786" s="144"/>
      <c r="G2786" s="142"/>
      <c r="H2786" s="142"/>
      <c r="I2786" s="153"/>
      <c r="J2786" s="92">
        <f t="shared" si="441"/>
        <v>0</v>
      </c>
      <c r="K2786" s="93">
        <f>K$32</f>
        <v>0</v>
      </c>
      <c r="L2786" s="94">
        <f t="shared" si="442"/>
        <v>0</v>
      </c>
    </row>
    <row r="2787" spans="2:12" ht="15" x14ac:dyDescent="0.25">
      <c r="B2787" s="31" t="s">
        <v>401</v>
      </c>
      <c r="C2787" s="270">
        <f>C$33</f>
        <v>0</v>
      </c>
      <c r="D2787" s="142"/>
      <c r="E2787" s="142"/>
      <c r="F2787" s="144"/>
      <c r="G2787" s="142"/>
      <c r="H2787" s="142"/>
      <c r="I2787" s="153"/>
      <c r="J2787" s="92">
        <f t="shared" si="441"/>
        <v>0</v>
      </c>
      <c r="K2787" s="97">
        <f>K$33</f>
        <v>0</v>
      </c>
      <c r="L2787" s="94">
        <f t="shared" si="442"/>
        <v>0</v>
      </c>
    </row>
    <row r="2788" spans="2:12" ht="15" x14ac:dyDescent="0.25">
      <c r="B2788" s="31" t="s">
        <v>402</v>
      </c>
      <c r="C2788" s="270">
        <f>C$34</f>
        <v>0</v>
      </c>
      <c r="D2788" s="142"/>
      <c r="E2788" s="142"/>
      <c r="F2788" s="144"/>
      <c r="G2788" s="142"/>
      <c r="H2788" s="142"/>
      <c r="I2788" s="153"/>
      <c r="J2788" s="92">
        <f t="shared" si="441"/>
        <v>0</v>
      </c>
      <c r="K2788" s="97">
        <f>K$34</f>
        <v>0</v>
      </c>
      <c r="L2788" s="94">
        <f t="shared" si="442"/>
        <v>0</v>
      </c>
    </row>
    <row r="2789" spans="2:12" ht="15" x14ac:dyDescent="0.25">
      <c r="B2789" s="31" t="s">
        <v>403</v>
      </c>
      <c r="C2789" s="270">
        <f>C$35</f>
        <v>0</v>
      </c>
      <c r="D2789" s="142"/>
      <c r="E2789" s="142"/>
      <c r="F2789" s="144"/>
      <c r="G2789" s="142"/>
      <c r="H2789" s="142"/>
      <c r="I2789" s="153"/>
      <c r="J2789" s="92">
        <f t="shared" si="441"/>
        <v>0</v>
      </c>
      <c r="K2789" s="93">
        <f>K$35</f>
        <v>0</v>
      </c>
      <c r="L2789" s="94">
        <f t="shared" si="442"/>
        <v>0</v>
      </c>
    </row>
    <row r="2790" spans="2:12" ht="15" x14ac:dyDescent="0.25">
      <c r="B2790" s="31" t="s">
        <v>404</v>
      </c>
      <c r="C2790" s="270">
        <f>C$36</f>
        <v>0</v>
      </c>
      <c r="D2790" s="142"/>
      <c r="E2790" s="142"/>
      <c r="F2790" s="144"/>
      <c r="G2790" s="142"/>
      <c r="H2790" s="142"/>
      <c r="I2790" s="153"/>
      <c r="J2790" s="92">
        <f t="shared" si="441"/>
        <v>0</v>
      </c>
      <c r="K2790" s="97">
        <f>K$36</f>
        <v>0</v>
      </c>
      <c r="L2790" s="94">
        <f t="shared" si="442"/>
        <v>0</v>
      </c>
    </row>
    <row r="2791" spans="2:12" ht="15" x14ac:dyDescent="0.25">
      <c r="B2791" s="31" t="s">
        <v>405</v>
      </c>
      <c r="C2791" s="270">
        <f>C$37</f>
        <v>0</v>
      </c>
      <c r="D2791" s="142"/>
      <c r="E2791" s="142"/>
      <c r="F2791" s="144"/>
      <c r="G2791" s="142"/>
      <c r="H2791" s="142"/>
      <c r="I2791" s="153"/>
      <c r="J2791" s="92">
        <f t="shared" si="441"/>
        <v>0</v>
      </c>
      <c r="K2791" s="97">
        <f>K$37</f>
        <v>0</v>
      </c>
      <c r="L2791" s="94">
        <f t="shared" si="442"/>
        <v>0</v>
      </c>
    </row>
    <row r="2792" spans="2:12" ht="15" x14ac:dyDescent="0.25">
      <c r="B2792" s="31" t="s">
        <v>406</v>
      </c>
      <c r="C2792" s="270">
        <f>C$38</f>
        <v>0</v>
      </c>
      <c r="D2792" s="142"/>
      <c r="E2792" s="142"/>
      <c r="F2792" s="144"/>
      <c r="G2792" s="142"/>
      <c r="H2792" s="142"/>
      <c r="I2792" s="153"/>
      <c r="J2792" s="92">
        <f t="shared" si="441"/>
        <v>0</v>
      </c>
      <c r="K2792" s="93">
        <f>K$38</f>
        <v>0</v>
      </c>
      <c r="L2792" s="94">
        <f t="shared" si="442"/>
        <v>0</v>
      </c>
    </row>
    <row r="2793" spans="2:12" ht="15" x14ac:dyDescent="0.25">
      <c r="B2793" s="31" t="s">
        <v>407</v>
      </c>
      <c r="C2793" s="270">
        <f>C$39</f>
        <v>0</v>
      </c>
      <c r="D2793" s="142"/>
      <c r="E2793" s="142"/>
      <c r="F2793" s="144"/>
      <c r="G2793" s="142"/>
      <c r="H2793" s="142"/>
      <c r="I2793" s="153"/>
      <c r="J2793" s="92">
        <f t="shared" si="441"/>
        <v>0</v>
      </c>
      <c r="K2793" s="97">
        <f>K$39</f>
        <v>0</v>
      </c>
      <c r="L2793" s="94">
        <f t="shared" si="442"/>
        <v>0</v>
      </c>
    </row>
    <row r="2794" spans="2:12" ht="15" x14ac:dyDescent="0.25">
      <c r="B2794" s="31" t="s">
        <v>408</v>
      </c>
      <c r="C2794" s="270">
        <f>C$40</f>
        <v>0</v>
      </c>
      <c r="D2794" s="142"/>
      <c r="E2794" s="142"/>
      <c r="F2794" s="144"/>
      <c r="G2794" s="142"/>
      <c r="H2794" s="142"/>
      <c r="I2794" s="153"/>
      <c r="J2794" s="92">
        <f t="shared" si="441"/>
        <v>0</v>
      </c>
      <c r="K2794" s="97">
        <f>K$40</f>
        <v>0</v>
      </c>
      <c r="L2794" s="94">
        <f t="shared" si="442"/>
        <v>0</v>
      </c>
    </row>
    <row r="2795" spans="2:12" ht="15" x14ac:dyDescent="0.25">
      <c r="B2795" s="31" t="s">
        <v>409</v>
      </c>
      <c r="C2795" s="270">
        <f>C$41</f>
        <v>0</v>
      </c>
      <c r="D2795" s="142"/>
      <c r="E2795" s="142"/>
      <c r="F2795" s="144"/>
      <c r="G2795" s="142"/>
      <c r="H2795" s="142"/>
      <c r="I2795" s="153"/>
      <c r="J2795" s="92">
        <f t="shared" si="441"/>
        <v>0</v>
      </c>
      <c r="K2795" s="93">
        <f>K$41</f>
        <v>0</v>
      </c>
      <c r="L2795" s="94">
        <f t="shared" si="442"/>
        <v>0</v>
      </c>
    </row>
    <row r="2796" spans="2:12" ht="15" x14ac:dyDescent="0.25">
      <c r="B2796" s="31" t="s">
        <v>410</v>
      </c>
      <c r="C2796" s="270">
        <f>C$42</f>
        <v>0</v>
      </c>
      <c r="D2796" s="142"/>
      <c r="E2796" s="142"/>
      <c r="F2796" s="144"/>
      <c r="G2796" s="142"/>
      <c r="H2796" s="142"/>
      <c r="I2796" s="153"/>
      <c r="J2796" s="92">
        <f>IF(G2796&gt;0,(D2796*(F2796/G2796)),0)</f>
        <v>0</v>
      </c>
      <c r="K2796" s="97">
        <f>K$42</f>
        <v>0</v>
      </c>
      <c r="L2796" s="94">
        <f>IF(K2796&gt;0,((J2796/K2796)*I2796),0)</f>
        <v>0</v>
      </c>
    </row>
    <row r="2797" spans="2:12" ht="15" x14ac:dyDescent="0.25">
      <c r="B2797" s="31" t="s">
        <v>411</v>
      </c>
      <c r="C2797" s="270">
        <f>C$43</f>
        <v>0</v>
      </c>
      <c r="D2797" s="142"/>
      <c r="E2797" s="142"/>
      <c r="F2797" s="144"/>
      <c r="G2797" s="142"/>
      <c r="H2797" s="142"/>
      <c r="I2797" s="153"/>
      <c r="J2797" s="92">
        <f t="shared" ref="J2797:J2808" si="443">IF(G2797&gt;0,(D2797*(F2797/G2797)),0)</f>
        <v>0</v>
      </c>
      <c r="K2797" s="97">
        <f>K$43</f>
        <v>0</v>
      </c>
      <c r="L2797" s="94">
        <f t="shared" ref="L2797:L2808" si="444">IF(K2797&gt;0,((J2797/K2797)*I2797),0)</f>
        <v>0</v>
      </c>
    </row>
    <row r="2798" spans="2:12" ht="15" x14ac:dyDescent="0.25">
      <c r="B2798" s="31" t="s">
        <v>412</v>
      </c>
      <c r="C2798" s="270">
        <f>C$44</f>
        <v>0</v>
      </c>
      <c r="D2798" s="142"/>
      <c r="E2798" s="142"/>
      <c r="F2798" s="144"/>
      <c r="G2798" s="142"/>
      <c r="H2798" s="142"/>
      <c r="I2798" s="153"/>
      <c r="J2798" s="92">
        <f t="shared" si="443"/>
        <v>0</v>
      </c>
      <c r="K2798" s="93">
        <f>K$44</f>
        <v>0</v>
      </c>
      <c r="L2798" s="94">
        <f t="shared" si="444"/>
        <v>0</v>
      </c>
    </row>
    <row r="2799" spans="2:12" ht="15" x14ac:dyDescent="0.25">
      <c r="B2799" s="31" t="s">
        <v>413</v>
      </c>
      <c r="C2799" s="270">
        <f>C$45</f>
        <v>0</v>
      </c>
      <c r="D2799" s="142"/>
      <c r="E2799" s="142"/>
      <c r="F2799" s="144"/>
      <c r="G2799" s="142"/>
      <c r="H2799" s="142"/>
      <c r="I2799" s="153"/>
      <c r="J2799" s="92">
        <f t="shared" si="443"/>
        <v>0</v>
      </c>
      <c r="K2799" s="97">
        <f>K$45</f>
        <v>0</v>
      </c>
      <c r="L2799" s="94">
        <f t="shared" si="444"/>
        <v>0</v>
      </c>
    </row>
    <row r="2800" spans="2:12" ht="15" x14ac:dyDescent="0.25">
      <c r="B2800" s="31" t="s">
        <v>414</v>
      </c>
      <c r="C2800" s="270">
        <f>C$46</f>
        <v>0</v>
      </c>
      <c r="D2800" s="142"/>
      <c r="E2800" s="142"/>
      <c r="F2800" s="144"/>
      <c r="G2800" s="142"/>
      <c r="H2800" s="142"/>
      <c r="I2800" s="153"/>
      <c r="J2800" s="92">
        <f t="shared" si="443"/>
        <v>0</v>
      </c>
      <c r="K2800" s="97">
        <f>K$46</f>
        <v>0</v>
      </c>
      <c r="L2800" s="94">
        <f t="shared" si="444"/>
        <v>0</v>
      </c>
    </row>
    <row r="2801" spans="2:12" ht="15" x14ac:dyDescent="0.25">
      <c r="B2801" s="31" t="s">
        <v>415</v>
      </c>
      <c r="C2801" s="270">
        <f>C$47</f>
        <v>0</v>
      </c>
      <c r="D2801" s="142"/>
      <c r="E2801" s="142"/>
      <c r="F2801" s="144"/>
      <c r="G2801" s="142"/>
      <c r="H2801" s="142"/>
      <c r="I2801" s="153"/>
      <c r="J2801" s="92">
        <f t="shared" si="443"/>
        <v>0</v>
      </c>
      <c r="K2801" s="93">
        <f>K$47</f>
        <v>0</v>
      </c>
      <c r="L2801" s="94">
        <f t="shared" si="444"/>
        <v>0</v>
      </c>
    </row>
    <row r="2802" spans="2:12" ht="15" x14ac:dyDescent="0.25">
      <c r="B2802" s="31" t="s">
        <v>416</v>
      </c>
      <c r="C2802" s="270">
        <f>C$48</f>
        <v>0</v>
      </c>
      <c r="D2802" s="142"/>
      <c r="E2802" s="142"/>
      <c r="F2802" s="144"/>
      <c r="G2802" s="142"/>
      <c r="H2802" s="142"/>
      <c r="I2802" s="153"/>
      <c r="J2802" s="92">
        <f t="shared" si="443"/>
        <v>0</v>
      </c>
      <c r="K2802" s="97">
        <f>K$48</f>
        <v>0</v>
      </c>
      <c r="L2802" s="94">
        <f t="shared" si="444"/>
        <v>0</v>
      </c>
    </row>
    <row r="2803" spans="2:12" ht="15" x14ac:dyDescent="0.25">
      <c r="B2803" s="31" t="s">
        <v>417</v>
      </c>
      <c r="C2803" s="270">
        <f>C$49</f>
        <v>0</v>
      </c>
      <c r="D2803" s="142"/>
      <c r="E2803" s="142"/>
      <c r="F2803" s="144"/>
      <c r="G2803" s="142"/>
      <c r="H2803" s="142"/>
      <c r="I2803" s="153"/>
      <c r="J2803" s="92">
        <f t="shared" si="443"/>
        <v>0</v>
      </c>
      <c r="K2803" s="97">
        <f>K$49</f>
        <v>0</v>
      </c>
      <c r="L2803" s="94">
        <f t="shared" si="444"/>
        <v>0</v>
      </c>
    </row>
    <row r="2804" spans="2:12" ht="15" x14ac:dyDescent="0.25">
      <c r="B2804" s="31" t="s">
        <v>418</v>
      </c>
      <c r="C2804" s="270">
        <f>C$50</f>
        <v>0</v>
      </c>
      <c r="D2804" s="142"/>
      <c r="E2804" s="142"/>
      <c r="F2804" s="144"/>
      <c r="G2804" s="142"/>
      <c r="H2804" s="142"/>
      <c r="I2804" s="153"/>
      <c r="J2804" s="92">
        <f t="shared" si="443"/>
        <v>0</v>
      </c>
      <c r="K2804" s="93">
        <f>K$50</f>
        <v>0</v>
      </c>
      <c r="L2804" s="94">
        <f t="shared" si="444"/>
        <v>0</v>
      </c>
    </row>
    <row r="2805" spans="2:12" ht="15" x14ac:dyDescent="0.25">
      <c r="B2805" s="31" t="s">
        <v>419</v>
      </c>
      <c r="C2805" s="270">
        <f>C$51</f>
        <v>0</v>
      </c>
      <c r="D2805" s="142"/>
      <c r="E2805" s="142"/>
      <c r="F2805" s="144"/>
      <c r="G2805" s="142"/>
      <c r="H2805" s="142"/>
      <c r="I2805" s="153"/>
      <c r="J2805" s="92">
        <f t="shared" si="443"/>
        <v>0</v>
      </c>
      <c r="K2805" s="97">
        <f>K$51</f>
        <v>0</v>
      </c>
      <c r="L2805" s="94">
        <f t="shared" si="444"/>
        <v>0</v>
      </c>
    </row>
    <row r="2806" spans="2:12" ht="15" x14ac:dyDescent="0.25">
      <c r="B2806" s="31" t="s">
        <v>420</v>
      </c>
      <c r="C2806" s="270">
        <f>C$52</f>
        <v>0</v>
      </c>
      <c r="D2806" s="142"/>
      <c r="E2806" s="142"/>
      <c r="F2806" s="144"/>
      <c r="G2806" s="142"/>
      <c r="H2806" s="142"/>
      <c r="I2806" s="153"/>
      <c r="J2806" s="92">
        <f t="shared" si="443"/>
        <v>0</v>
      </c>
      <c r="K2806" s="97">
        <f>K$52</f>
        <v>0</v>
      </c>
      <c r="L2806" s="94">
        <f t="shared" si="444"/>
        <v>0</v>
      </c>
    </row>
    <row r="2807" spans="2:12" ht="15" x14ac:dyDescent="0.25">
      <c r="B2807" s="31" t="s">
        <v>421</v>
      </c>
      <c r="C2807" s="270">
        <f>C$53</f>
        <v>0</v>
      </c>
      <c r="D2807" s="142"/>
      <c r="E2807" s="142"/>
      <c r="F2807" s="144"/>
      <c r="G2807" s="142"/>
      <c r="H2807" s="142"/>
      <c r="I2807" s="153"/>
      <c r="J2807" s="92">
        <f t="shared" si="443"/>
        <v>0</v>
      </c>
      <c r="K2807" s="93">
        <f>K$53</f>
        <v>0</v>
      </c>
      <c r="L2807" s="94">
        <f t="shared" si="444"/>
        <v>0</v>
      </c>
    </row>
    <row r="2808" spans="2:12" ht="15" x14ac:dyDescent="0.25">
      <c r="B2808" s="31" t="s">
        <v>422</v>
      </c>
      <c r="C2808" s="270">
        <f>C$54</f>
        <v>0</v>
      </c>
      <c r="D2808" s="142"/>
      <c r="E2808" s="142"/>
      <c r="F2808" s="144"/>
      <c r="G2808" s="142"/>
      <c r="H2808" s="142"/>
      <c r="I2808" s="153"/>
      <c r="J2808" s="92">
        <f t="shared" si="443"/>
        <v>0</v>
      </c>
      <c r="K2808" s="97">
        <f>K$54</f>
        <v>0</v>
      </c>
      <c r="L2808" s="94">
        <f t="shared" si="444"/>
        <v>0</v>
      </c>
    </row>
    <row r="2809" spans="2:12" ht="15" x14ac:dyDescent="0.25">
      <c r="B2809" s="31" t="s">
        <v>423</v>
      </c>
      <c r="C2809" s="270">
        <f>C$55</f>
        <v>0</v>
      </c>
      <c r="D2809" s="142"/>
      <c r="E2809" s="142"/>
      <c r="F2809" s="144"/>
      <c r="G2809" s="142"/>
      <c r="H2809" s="142"/>
      <c r="I2809" s="153"/>
      <c r="J2809" s="92">
        <f>IF(G2809&gt;0,(D2809*(F2809/G2809)),0)</f>
        <v>0</v>
      </c>
      <c r="K2809" s="97">
        <f>K$55</f>
        <v>0</v>
      </c>
      <c r="L2809" s="94">
        <f>IF(K2809&gt;0,((J2809/K2809)*I2809),0)</f>
        <v>0</v>
      </c>
    </row>
    <row r="2810" spans="2:12" ht="15" x14ac:dyDescent="0.25">
      <c r="B2810" s="31" t="s">
        <v>424</v>
      </c>
      <c r="C2810" s="270">
        <f>C$56</f>
        <v>0</v>
      </c>
      <c r="D2810" s="142"/>
      <c r="E2810" s="142"/>
      <c r="F2810" s="144"/>
      <c r="G2810" s="142"/>
      <c r="H2810" s="142"/>
      <c r="I2810" s="153"/>
      <c r="J2810" s="92">
        <f t="shared" ref="J2810:J2820" si="445">IF(G2810&gt;0,(D2810*(F2810/G2810)),0)</f>
        <v>0</v>
      </c>
      <c r="K2810" s="93">
        <f>K$56</f>
        <v>0</v>
      </c>
      <c r="L2810" s="94">
        <f t="shared" ref="L2810:L2820" si="446">IF(K2810&gt;0,((J2810/K2810)*I2810),0)</f>
        <v>0</v>
      </c>
    </row>
    <row r="2811" spans="2:12" ht="15" x14ac:dyDescent="0.25">
      <c r="B2811" s="31" t="s">
        <v>425</v>
      </c>
      <c r="C2811" s="270">
        <f>C$57</f>
        <v>0</v>
      </c>
      <c r="D2811" s="142"/>
      <c r="E2811" s="142"/>
      <c r="F2811" s="144"/>
      <c r="G2811" s="142"/>
      <c r="H2811" s="142"/>
      <c r="I2811" s="153"/>
      <c r="J2811" s="92">
        <f t="shared" si="445"/>
        <v>0</v>
      </c>
      <c r="K2811" s="97">
        <f>K$57</f>
        <v>0</v>
      </c>
      <c r="L2811" s="94">
        <f t="shared" si="446"/>
        <v>0</v>
      </c>
    </row>
    <row r="2812" spans="2:12" ht="15" x14ac:dyDescent="0.25">
      <c r="B2812" s="31" t="s">
        <v>426</v>
      </c>
      <c r="C2812" s="270">
        <f>C$58</f>
        <v>0</v>
      </c>
      <c r="D2812" s="142"/>
      <c r="E2812" s="142"/>
      <c r="F2812" s="144"/>
      <c r="G2812" s="142"/>
      <c r="H2812" s="142"/>
      <c r="I2812" s="153"/>
      <c r="J2812" s="92">
        <f t="shared" si="445"/>
        <v>0</v>
      </c>
      <c r="K2812" s="97">
        <f>K$58</f>
        <v>0</v>
      </c>
      <c r="L2812" s="94">
        <f t="shared" si="446"/>
        <v>0</v>
      </c>
    </row>
    <row r="2813" spans="2:12" ht="15" x14ac:dyDescent="0.25">
      <c r="B2813" s="31" t="s">
        <v>427</v>
      </c>
      <c r="C2813" s="270">
        <f>C$59</f>
        <v>0</v>
      </c>
      <c r="D2813" s="142"/>
      <c r="E2813" s="142"/>
      <c r="F2813" s="144"/>
      <c r="G2813" s="142"/>
      <c r="H2813" s="142"/>
      <c r="I2813" s="153"/>
      <c r="J2813" s="92">
        <f t="shared" si="445"/>
        <v>0</v>
      </c>
      <c r="K2813" s="93">
        <f>K$59</f>
        <v>0</v>
      </c>
      <c r="L2813" s="94">
        <f t="shared" si="446"/>
        <v>0</v>
      </c>
    </row>
    <row r="2814" spans="2:12" ht="15" x14ac:dyDescent="0.25">
      <c r="B2814" s="31" t="s">
        <v>428</v>
      </c>
      <c r="C2814" s="270">
        <f>C$60</f>
        <v>0</v>
      </c>
      <c r="D2814" s="142"/>
      <c r="E2814" s="142"/>
      <c r="F2814" s="144"/>
      <c r="G2814" s="142"/>
      <c r="H2814" s="142"/>
      <c r="I2814" s="153"/>
      <c r="J2814" s="92">
        <f t="shared" si="445"/>
        <v>0</v>
      </c>
      <c r="K2814" s="97">
        <f>K$60</f>
        <v>0</v>
      </c>
      <c r="L2814" s="94">
        <f t="shared" si="446"/>
        <v>0</v>
      </c>
    </row>
    <row r="2815" spans="2:12" ht="15" x14ac:dyDescent="0.25">
      <c r="B2815" s="31" t="s">
        <v>429</v>
      </c>
      <c r="C2815" s="270">
        <f>C$61</f>
        <v>0</v>
      </c>
      <c r="D2815" s="142"/>
      <c r="E2815" s="142"/>
      <c r="F2815" s="144"/>
      <c r="G2815" s="142"/>
      <c r="H2815" s="142"/>
      <c r="I2815" s="153"/>
      <c r="J2815" s="92">
        <f t="shared" si="445"/>
        <v>0</v>
      </c>
      <c r="K2815" s="97">
        <f>K$61</f>
        <v>0</v>
      </c>
      <c r="L2815" s="94">
        <f t="shared" si="446"/>
        <v>0</v>
      </c>
    </row>
    <row r="2816" spans="2:12" ht="15" x14ac:dyDescent="0.25">
      <c r="B2816" s="31" t="s">
        <v>430</v>
      </c>
      <c r="C2816" s="270">
        <f>C$62</f>
        <v>0</v>
      </c>
      <c r="D2816" s="142"/>
      <c r="E2816" s="142"/>
      <c r="F2816" s="144"/>
      <c r="G2816" s="142"/>
      <c r="H2816" s="142"/>
      <c r="I2816" s="153"/>
      <c r="J2816" s="92">
        <f t="shared" si="445"/>
        <v>0</v>
      </c>
      <c r="K2816" s="93">
        <f>K$62</f>
        <v>0</v>
      </c>
      <c r="L2816" s="94">
        <f t="shared" si="446"/>
        <v>0</v>
      </c>
    </row>
    <row r="2817" spans="2:12" ht="15" x14ac:dyDescent="0.25">
      <c r="B2817" s="31" t="s">
        <v>431</v>
      </c>
      <c r="C2817" s="270">
        <f>C$63</f>
        <v>0</v>
      </c>
      <c r="D2817" s="142"/>
      <c r="E2817" s="142"/>
      <c r="F2817" s="144"/>
      <c r="G2817" s="142"/>
      <c r="H2817" s="142"/>
      <c r="I2817" s="153"/>
      <c r="J2817" s="92">
        <f t="shared" si="445"/>
        <v>0</v>
      </c>
      <c r="K2817" s="97">
        <f>K$63</f>
        <v>0</v>
      </c>
      <c r="L2817" s="94">
        <f t="shared" si="446"/>
        <v>0</v>
      </c>
    </row>
    <row r="2818" spans="2:12" ht="15" x14ac:dyDescent="0.25">
      <c r="B2818" s="31" t="s">
        <v>432</v>
      </c>
      <c r="C2818" s="270">
        <f>C$64</f>
        <v>0</v>
      </c>
      <c r="D2818" s="142"/>
      <c r="E2818" s="142"/>
      <c r="F2818" s="144"/>
      <c r="G2818" s="142"/>
      <c r="H2818" s="142"/>
      <c r="I2818" s="153"/>
      <c r="J2818" s="92">
        <f t="shared" si="445"/>
        <v>0</v>
      </c>
      <c r="K2818" s="97">
        <f>K$64</f>
        <v>0</v>
      </c>
      <c r="L2818" s="94">
        <f t="shared" si="446"/>
        <v>0</v>
      </c>
    </row>
    <row r="2819" spans="2:12" ht="15" x14ac:dyDescent="0.25">
      <c r="B2819" s="31" t="s">
        <v>433</v>
      </c>
      <c r="C2819" s="270">
        <f>C$65</f>
        <v>0</v>
      </c>
      <c r="D2819" s="142"/>
      <c r="E2819" s="142"/>
      <c r="F2819" s="144"/>
      <c r="G2819" s="142"/>
      <c r="H2819" s="142"/>
      <c r="I2819" s="153"/>
      <c r="J2819" s="92">
        <f t="shared" si="445"/>
        <v>0</v>
      </c>
      <c r="K2819" s="93">
        <f>K$65</f>
        <v>0</v>
      </c>
      <c r="L2819" s="94">
        <f t="shared" si="446"/>
        <v>0</v>
      </c>
    </row>
    <row r="2820" spans="2:12" ht="15" x14ac:dyDescent="0.25">
      <c r="B2820" s="31" t="s">
        <v>434</v>
      </c>
      <c r="C2820" s="270">
        <f>C$66</f>
        <v>0</v>
      </c>
      <c r="D2820" s="142"/>
      <c r="E2820" s="142"/>
      <c r="F2820" s="144"/>
      <c r="G2820" s="142"/>
      <c r="H2820" s="142"/>
      <c r="I2820" s="153"/>
      <c r="J2820" s="92">
        <f t="shared" si="445"/>
        <v>0</v>
      </c>
      <c r="K2820" s="97">
        <f>K$66</f>
        <v>0</v>
      </c>
      <c r="L2820" s="94">
        <f t="shared" si="446"/>
        <v>0</v>
      </c>
    </row>
    <row r="2821" spans="2:12" ht="15" x14ac:dyDescent="0.25">
      <c r="B2821" s="31" t="s">
        <v>593</v>
      </c>
      <c r="C2821" s="270">
        <f>C$67</f>
        <v>0</v>
      </c>
      <c r="D2821" s="142"/>
      <c r="E2821" s="142"/>
      <c r="F2821" s="144"/>
      <c r="G2821" s="142"/>
      <c r="H2821" s="142"/>
      <c r="I2821" s="153"/>
      <c r="J2821" s="92">
        <f>IF(G2821&gt;0,(D2821*(F2821/G2821)),0)</f>
        <v>0</v>
      </c>
      <c r="K2821" s="97">
        <f>K$67</f>
        <v>0</v>
      </c>
      <c r="L2821" s="94">
        <f>IF(K2821&gt;0,((J2821/K2821)*I2821),0)</f>
        <v>0</v>
      </c>
    </row>
    <row r="2822" spans="2:12" ht="15" x14ac:dyDescent="0.25">
      <c r="B2822" s="31" t="s">
        <v>594</v>
      </c>
      <c r="C2822" s="270">
        <f>C$68</f>
        <v>0</v>
      </c>
      <c r="D2822" s="142"/>
      <c r="E2822" s="142"/>
      <c r="F2822" s="144"/>
      <c r="G2822" s="142"/>
      <c r="H2822" s="142"/>
      <c r="I2822" s="153"/>
      <c r="J2822" s="92">
        <f t="shared" ref="J2822:J2833" si="447">IF(G2822&gt;0,(D2822*(F2822/G2822)),0)</f>
        <v>0</v>
      </c>
      <c r="K2822" s="93">
        <f>K$68</f>
        <v>0</v>
      </c>
      <c r="L2822" s="94">
        <f t="shared" ref="L2822:L2833" si="448">IF(K2822&gt;0,((J2822/K2822)*I2822),0)</f>
        <v>0</v>
      </c>
    </row>
    <row r="2823" spans="2:12" ht="15" x14ac:dyDescent="0.25">
      <c r="B2823" s="31" t="s">
        <v>595</v>
      </c>
      <c r="C2823" s="270">
        <f>C$69</f>
        <v>0</v>
      </c>
      <c r="D2823" s="142"/>
      <c r="E2823" s="142"/>
      <c r="F2823" s="144"/>
      <c r="G2823" s="142"/>
      <c r="H2823" s="142"/>
      <c r="I2823" s="153"/>
      <c r="J2823" s="92">
        <f t="shared" si="447"/>
        <v>0</v>
      </c>
      <c r="K2823" s="97">
        <f>K$69</f>
        <v>0</v>
      </c>
      <c r="L2823" s="94">
        <f t="shared" si="448"/>
        <v>0</v>
      </c>
    </row>
    <row r="2824" spans="2:12" ht="15" x14ac:dyDescent="0.25">
      <c r="B2824" s="31" t="s">
        <v>596</v>
      </c>
      <c r="C2824" s="270">
        <f>C$70</f>
        <v>0</v>
      </c>
      <c r="D2824" s="142"/>
      <c r="E2824" s="142"/>
      <c r="F2824" s="144"/>
      <c r="G2824" s="142"/>
      <c r="H2824" s="142"/>
      <c r="I2824" s="153"/>
      <c r="J2824" s="92">
        <f t="shared" si="447"/>
        <v>0</v>
      </c>
      <c r="K2824" s="97">
        <f>K$70</f>
        <v>0</v>
      </c>
      <c r="L2824" s="94">
        <f t="shared" si="448"/>
        <v>0</v>
      </c>
    </row>
    <row r="2825" spans="2:12" ht="15" x14ac:dyDescent="0.25">
      <c r="B2825" s="31" t="s">
        <v>597</v>
      </c>
      <c r="C2825" s="270">
        <f>C$71</f>
        <v>0</v>
      </c>
      <c r="D2825" s="142"/>
      <c r="E2825" s="142"/>
      <c r="F2825" s="144"/>
      <c r="G2825" s="142"/>
      <c r="H2825" s="142"/>
      <c r="I2825" s="153"/>
      <c r="J2825" s="92">
        <f t="shared" si="447"/>
        <v>0</v>
      </c>
      <c r="K2825" s="93">
        <f>K$71</f>
        <v>0</v>
      </c>
      <c r="L2825" s="94">
        <f t="shared" si="448"/>
        <v>0</v>
      </c>
    </row>
    <row r="2826" spans="2:12" ht="15" x14ac:dyDescent="0.25">
      <c r="B2826" s="31" t="s">
        <v>598</v>
      </c>
      <c r="C2826" s="270">
        <f>C$72</f>
        <v>0</v>
      </c>
      <c r="D2826" s="142"/>
      <c r="E2826" s="142"/>
      <c r="F2826" s="144"/>
      <c r="G2826" s="142"/>
      <c r="H2826" s="142"/>
      <c r="I2826" s="153"/>
      <c r="J2826" s="92">
        <f t="shared" si="447"/>
        <v>0</v>
      </c>
      <c r="K2826" s="97">
        <f>K$72</f>
        <v>0</v>
      </c>
      <c r="L2826" s="94">
        <f t="shared" si="448"/>
        <v>0</v>
      </c>
    </row>
    <row r="2827" spans="2:12" ht="15" x14ac:dyDescent="0.25">
      <c r="B2827" s="31" t="s">
        <v>599</v>
      </c>
      <c r="C2827" s="270">
        <f>C$73</f>
        <v>0</v>
      </c>
      <c r="D2827" s="142"/>
      <c r="E2827" s="142"/>
      <c r="F2827" s="144"/>
      <c r="G2827" s="142"/>
      <c r="H2827" s="142"/>
      <c r="I2827" s="153"/>
      <c r="J2827" s="92">
        <f t="shared" si="447"/>
        <v>0</v>
      </c>
      <c r="K2827" s="97">
        <f>K$73</f>
        <v>0</v>
      </c>
      <c r="L2827" s="94">
        <f t="shared" si="448"/>
        <v>0</v>
      </c>
    </row>
    <row r="2828" spans="2:12" ht="15" x14ac:dyDescent="0.25">
      <c r="B2828" s="31" t="s">
        <v>454</v>
      </c>
      <c r="C2828" s="270">
        <f>C$74</f>
        <v>0</v>
      </c>
      <c r="D2828" s="142"/>
      <c r="E2828" s="142"/>
      <c r="F2828" s="144"/>
      <c r="G2828" s="142"/>
      <c r="H2828" s="142"/>
      <c r="I2828" s="153"/>
      <c r="J2828" s="92">
        <f t="shared" si="447"/>
        <v>0</v>
      </c>
      <c r="K2828" s="93">
        <f>K$74</f>
        <v>0</v>
      </c>
      <c r="L2828" s="94">
        <f t="shared" si="448"/>
        <v>0</v>
      </c>
    </row>
    <row r="2829" spans="2:12" ht="15" x14ac:dyDescent="0.25">
      <c r="B2829" s="31" t="s">
        <v>455</v>
      </c>
      <c r="C2829" s="270">
        <f>C$75</f>
        <v>0</v>
      </c>
      <c r="D2829" s="142"/>
      <c r="E2829" s="142"/>
      <c r="F2829" s="144"/>
      <c r="G2829" s="142"/>
      <c r="H2829" s="142"/>
      <c r="I2829" s="153"/>
      <c r="J2829" s="92">
        <f t="shared" si="447"/>
        <v>0</v>
      </c>
      <c r="K2829" s="97">
        <f>K$75</f>
        <v>0</v>
      </c>
      <c r="L2829" s="94">
        <f t="shared" si="448"/>
        <v>0</v>
      </c>
    </row>
    <row r="2830" spans="2:12" ht="15" x14ac:dyDescent="0.25">
      <c r="B2830" s="31" t="s">
        <v>456</v>
      </c>
      <c r="C2830" s="270">
        <f>C$76</f>
        <v>0</v>
      </c>
      <c r="D2830" s="142"/>
      <c r="E2830" s="142"/>
      <c r="F2830" s="144"/>
      <c r="G2830" s="142"/>
      <c r="H2830" s="142"/>
      <c r="I2830" s="153"/>
      <c r="J2830" s="92">
        <f t="shared" si="447"/>
        <v>0</v>
      </c>
      <c r="K2830" s="97">
        <f>K$76</f>
        <v>0</v>
      </c>
      <c r="L2830" s="94">
        <f t="shared" si="448"/>
        <v>0</v>
      </c>
    </row>
    <row r="2831" spans="2:12" ht="15" x14ac:dyDescent="0.25">
      <c r="B2831" s="31" t="s">
        <v>457</v>
      </c>
      <c r="C2831" s="270">
        <f>C$77</f>
        <v>0</v>
      </c>
      <c r="D2831" s="142"/>
      <c r="E2831" s="142"/>
      <c r="F2831" s="144"/>
      <c r="G2831" s="142"/>
      <c r="H2831" s="142"/>
      <c r="I2831" s="153"/>
      <c r="J2831" s="92">
        <f t="shared" si="447"/>
        <v>0</v>
      </c>
      <c r="K2831" s="93">
        <f>K$77</f>
        <v>0</v>
      </c>
      <c r="L2831" s="94">
        <f t="shared" si="448"/>
        <v>0</v>
      </c>
    </row>
    <row r="2832" spans="2:12" ht="15" x14ac:dyDescent="0.25">
      <c r="B2832" s="31" t="s">
        <v>458</v>
      </c>
      <c r="C2832" s="270">
        <f>C$78</f>
        <v>0</v>
      </c>
      <c r="D2832" s="142"/>
      <c r="E2832" s="142"/>
      <c r="F2832" s="144"/>
      <c r="G2832" s="142"/>
      <c r="H2832" s="142"/>
      <c r="I2832" s="153"/>
      <c r="J2832" s="92">
        <f t="shared" si="447"/>
        <v>0</v>
      </c>
      <c r="K2832" s="97">
        <f>K$78</f>
        <v>0</v>
      </c>
      <c r="L2832" s="94">
        <f t="shared" si="448"/>
        <v>0</v>
      </c>
    </row>
    <row r="2833" spans="2:12" ht="15" x14ac:dyDescent="0.25">
      <c r="B2833" s="31" t="s">
        <v>459</v>
      </c>
      <c r="C2833" s="270">
        <f>C$79</f>
        <v>0</v>
      </c>
      <c r="D2833" s="142"/>
      <c r="E2833" s="142"/>
      <c r="F2833" s="144"/>
      <c r="G2833" s="142"/>
      <c r="H2833" s="142"/>
      <c r="I2833" s="153"/>
      <c r="J2833" s="92">
        <f t="shared" si="447"/>
        <v>0</v>
      </c>
      <c r="K2833" s="97">
        <f>K$79</f>
        <v>0</v>
      </c>
      <c r="L2833" s="94">
        <f t="shared" si="448"/>
        <v>0</v>
      </c>
    </row>
    <row r="2834" spans="2:12" ht="15" x14ac:dyDescent="0.25">
      <c r="B2834" s="31" t="s">
        <v>460</v>
      </c>
      <c r="C2834" s="270">
        <f>C$80</f>
        <v>0</v>
      </c>
      <c r="D2834" s="142"/>
      <c r="E2834" s="142"/>
      <c r="F2834" s="144"/>
      <c r="G2834" s="142"/>
      <c r="H2834" s="142"/>
      <c r="I2834" s="153"/>
      <c r="J2834" s="92">
        <f>IF(G2834&gt;0,(D2834*(F2834/G2834)),0)</f>
        <v>0</v>
      </c>
      <c r="K2834" s="93">
        <f>K$80</f>
        <v>0</v>
      </c>
      <c r="L2834" s="94">
        <f>IF(K2834&gt;0,((J2834/K2834)*I2834),0)</f>
        <v>0</v>
      </c>
    </row>
    <row r="2835" spans="2:12" ht="15" x14ac:dyDescent="0.25">
      <c r="B2835" s="31" t="s">
        <v>461</v>
      </c>
      <c r="C2835" s="270">
        <f>C$81</f>
        <v>0</v>
      </c>
      <c r="D2835" s="142"/>
      <c r="E2835" s="142"/>
      <c r="F2835" s="144"/>
      <c r="G2835" s="142"/>
      <c r="H2835" s="142"/>
      <c r="I2835" s="153"/>
      <c r="J2835" s="92">
        <f t="shared" ref="J2835:J2845" si="449">IF(G2835&gt;0,(D2835*(F2835/G2835)),0)</f>
        <v>0</v>
      </c>
      <c r="K2835" s="97">
        <f>K$81</f>
        <v>0</v>
      </c>
      <c r="L2835" s="94">
        <f t="shared" ref="L2835:L2845" si="450">IF(K2835&gt;0,((J2835/K2835)*I2835),0)</f>
        <v>0</v>
      </c>
    </row>
    <row r="2836" spans="2:12" ht="15" x14ac:dyDescent="0.25">
      <c r="B2836" s="31" t="s">
        <v>462</v>
      </c>
      <c r="C2836" s="270">
        <f>C$82</f>
        <v>0</v>
      </c>
      <c r="D2836" s="142"/>
      <c r="E2836" s="142"/>
      <c r="F2836" s="144"/>
      <c r="G2836" s="142"/>
      <c r="H2836" s="142"/>
      <c r="I2836" s="153"/>
      <c r="J2836" s="92">
        <f t="shared" si="449"/>
        <v>0</v>
      </c>
      <c r="K2836" s="97">
        <f>K$82</f>
        <v>0</v>
      </c>
      <c r="L2836" s="94">
        <f t="shared" si="450"/>
        <v>0</v>
      </c>
    </row>
    <row r="2837" spans="2:12" ht="15" x14ac:dyDescent="0.25">
      <c r="B2837" s="31" t="s">
        <v>463</v>
      </c>
      <c r="C2837" s="270">
        <f>C$83</f>
        <v>0</v>
      </c>
      <c r="D2837" s="142"/>
      <c r="E2837" s="142"/>
      <c r="F2837" s="144"/>
      <c r="G2837" s="142"/>
      <c r="H2837" s="142"/>
      <c r="I2837" s="153"/>
      <c r="J2837" s="92">
        <f t="shared" si="449"/>
        <v>0</v>
      </c>
      <c r="K2837" s="93">
        <f>K$83</f>
        <v>0</v>
      </c>
      <c r="L2837" s="94">
        <f t="shared" si="450"/>
        <v>0</v>
      </c>
    </row>
    <row r="2838" spans="2:12" ht="15" x14ac:dyDescent="0.25">
      <c r="B2838" s="31" t="s">
        <v>464</v>
      </c>
      <c r="C2838" s="270">
        <f>C$84</f>
        <v>0</v>
      </c>
      <c r="D2838" s="142"/>
      <c r="E2838" s="142"/>
      <c r="F2838" s="144"/>
      <c r="G2838" s="142"/>
      <c r="H2838" s="142"/>
      <c r="I2838" s="153"/>
      <c r="J2838" s="92">
        <f t="shared" si="449"/>
        <v>0</v>
      </c>
      <c r="K2838" s="97">
        <f>K$84</f>
        <v>0</v>
      </c>
      <c r="L2838" s="94">
        <f t="shared" si="450"/>
        <v>0</v>
      </c>
    </row>
    <row r="2839" spans="2:12" ht="15" x14ac:dyDescent="0.25">
      <c r="B2839" s="31" t="s">
        <v>465</v>
      </c>
      <c r="C2839" s="270">
        <f>C$85</f>
        <v>0</v>
      </c>
      <c r="D2839" s="142"/>
      <c r="E2839" s="142"/>
      <c r="F2839" s="144"/>
      <c r="G2839" s="142"/>
      <c r="H2839" s="142"/>
      <c r="I2839" s="153"/>
      <c r="J2839" s="92">
        <f t="shared" si="449"/>
        <v>0</v>
      </c>
      <c r="K2839" s="97">
        <f>K$85</f>
        <v>0</v>
      </c>
      <c r="L2839" s="94">
        <f t="shared" si="450"/>
        <v>0</v>
      </c>
    </row>
    <row r="2840" spans="2:12" ht="15" x14ac:dyDescent="0.25">
      <c r="B2840" s="31" t="s">
        <v>466</v>
      </c>
      <c r="C2840" s="270">
        <f>C$86</f>
        <v>0</v>
      </c>
      <c r="D2840" s="142"/>
      <c r="E2840" s="142"/>
      <c r="F2840" s="144"/>
      <c r="G2840" s="142"/>
      <c r="H2840" s="142"/>
      <c r="I2840" s="153"/>
      <c r="J2840" s="92">
        <f t="shared" si="449"/>
        <v>0</v>
      </c>
      <c r="K2840" s="93">
        <f>K$86</f>
        <v>0</v>
      </c>
      <c r="L2840" s="94">
        <f t="shared" si="450"/>
        <v>0</v>
      </c>
    </row>
    <row r="2841" spans="2:12" ht="15" x14ac:dyDescent="0.25">
      <c r="B2841" s="31" t="s">
        <v>467</v>
      </c>
      <c r="C2841" s="270">
        <f>C$87</f>
        <v>0</v>
      </c>
      <c r="D2841" s="142"/>
      <c r="E2841" s="142"/>
      <c r="F2841" s="144"/>
      <c r="G2841" s="142"/>
      <c r="H2841" s="142"/>
      <c r="I2841" s="153"/>
      <c r="J2841" s="92">
        <f t="shared" si="449"/>
        <v>0</v>
      </c>
      <c r="K2841" s="97">
        <f>K$87</f>
        <v>0</v>
      </c>
      <c r="L2841" s="94">
        <f t="shared" si="450"/>
        <v>0</v>
      </c>
    </row>
    <row r="2842" spans="2:12" ht="15" x14ac:dyDescent="0.25">
      <c r="B2842" s="31" t="s">
        <v>468</v>
      </c>
      <c r="C2842" s="270">
        <f>C$88</f>
        <v>0</v>
      </c>
      <c r="D2842" s="142"/>
      <c r="E2842" s="142"/>
      <c r="F2842" s="144"/>
      <c r="G2842" s="142"/>
      <c r="H2842" s="142"/>
      <c r="I2842" s="153"/>
      <c r="J2842" s="92">
        <f t="shared" si="449"/>
        <v>0</v>
      </c>
      <c r="K2842" s="97">
        <f>K$88</f>
        <v>0</v>
      </c>
      <c r="L2842" s="94">
        <f t="shared" si="450"/>
        <v>0</v>
      </c>
    </row>
    <row r="2843" spans="2:12" ht="15" x14ac:dyDescent="0.25">
      <c r="B2843" s="31" t="s">
        <v>469</v>
      </c>
      <c r="C2843" s="270">
        <f>C$89</f>
        <v>0</v>
      </c>
      <c r="D2843" s="142"/>
      <c r="E2843" s="142"/>
      <c r="F2843" s="144"/>
      <c r="G2843" s="142"/>
      <c r="H2843" s="142"/>
      <c r="I2843" s="153"/>
      <c r="J2843" s="92">
        <f t="shared" si="449"/>
        <v>0</v>
      </c>
      <c r="K2843" s="93">
        <f>K$89</f>
        <v>0</v>
      </c>
      <c r="L2843" s="94">
        <f t="shared" si="450"/>
        <v>0</v>
      </c>
    </row>
    <row r="2844" spans="2:12" ht="15" x14ac:dyDescent="0.25">
      <c r="B2844" s="31" t="s">
        <v>470</v>
      </c>
      <c r="C2844" s="270">
        <f>C$90</f>
        <v>0</v>
      </c>
      <c r="D2844" s="142"/>
      <c r="E2844" s="142"/>
      <c r="F2844" s="144"/>
      <c r="G2844" s="142"/>
      <c r="H2844" s="142"/>
      <c r="I2844" s="153"/>
      <c r="J2844" s="92">
        <f t="shared" si="449"/>
        <v>0</v>
      </c>
      <c r="K2844" s="97">
        <f>K$90</f>
        <v>0</v>
      </c>
      <c r="L2844" s="94">
        <f t="shared" si="450"/>
        <v>0</v>
      </c>
    </row>
    <row r="2845" spans="2:12" ht="15" x14ac:dyDescent="0.25">
      <c r="B2845" s="31" t="s">
        <v>471</v>
      </c>
      <c r="C2845" s="270">
        <f>C$91</f>
        <v>0</v>
      </c>
      <c r="D2845" s="142"/>
      <c r="E2845" s="142"/>
      <c r="F2845" s="144"/>
      <c r="G2845" s="142"/>
      <c r="H2845" s="142"/>
      <c r="I2845" s="153"/>
      <c r="J2845" s="92">
        <f t="shared" si="449"/>
        <v>0</v>
      </c>
      <c r="K2845" s="97">
        <f>K$91</f>
        <v>0</v>
      </c>
      <c r="L2845" s="94">
        <f t="shared" si="450"/>
        <v>0</v>
      </c>
    </row>
    <row r="2846" spans="2:12" ht="15" x14ac:dyDescent="0.25">
      <c r="B2846" s="31" t="s">
        <v>472</v>
      </c>
      <c r="C2846" s="270">
        <f>C$92</f>
        <v>0</v>
      </c>
      <c r="D2846" s="142"/>
      <c r="E2846" s="142"/>
      <c r="F2846" s="144"/>
      <c r="G2846" s="142"/>
      <c r="H2846" s="142"/>
      <c r="I2846" s="153"/>
      <c r="J2846" s="92">
        <f>IF(G2846&gt;0,(D2846*(F2846/G2846)),0)</f>
        <v>0</v>
      </c>
      <c r="K2846" s="93">
        <f>K$92</f>
        <v>0</v>
      </c>
      <c r="L2846" s="94">
        <f>IF(K2846&gt;0,((J2846/K2846)*I2846),0)</f>
        <v>0</v>
      </c>
    </row>
    <row r="2847" spans="2:12" ht="15" x14ac:dyDescent="0.25">
      <c r="B2847" s="31" t="s">
        <v>473</v>
      </c>
      <c r="C2847" s="270">
        <f>C$93</f>
        <v>0</v>
      </c>
      <c r="D2847" s="142"/>
      <c r="E2847" s="142"/>
      <c r="F2847" s="144"/>
      <c r="G2847" s="142"/>
      <c r="H2847" s="142"/>
      <c r="I2847" s="153"/>
      <c r="J2847" s="92">
        <f t="shared" ref="J2847:J2858" si="451">IF(G2847&gt;0,(D2847*(F2847/G2847)),0)</f>
        <v>0</v>
      </c>
      <c r="K2847" s="97">
        <f>K$93</f>
        <v>0</v>
      </c>
      <c r="L2847" s="94">
        <f t="shared" ref="L2847:L2858" si="452">IF(K2847&gt;0,((J2847/K2847)*I2847),0)</f>
        <v>0</v>
      </c>
    </row>
    <row r="2848" spans="2:12" ht="15" x14ac:dyDescent="0.25">
      <c r="B2848" s="31" t="s">
        <v>474</v>
      </c>
      <c r="C2848" s="270">
        <f>C$94</f>
        <v>0</v>
      </c>
      <c r="D2848" s="142"/>
      <c r="E2848" s="142"/>
      <c r="F2848" s="144"/>
      <c r="G2848" s="142"/>
      <c r="H2848" s="142"/>
      <c r="I2848" s="153"/>
      <c r="J2848" s="92">
        <f t="shared" si="451"/>
        <v>0</v>
      </c>
      <c r="K2848" s="97">
        <f>K$94</f>
        <v>0</v>
      </c>
      <c r="L2848" s="94">
        <f t="shared" si="452"/>
        <v>0</v>
      </c>
    </row>
    <row r="2849" spans="2:12" ht="15" x14ac:dyDescent="0.25">
      <c r="B2849" s="31" t="s">
        <v>475</v>
      </c>
      <c r="C2849" s="270">
        <f>C$95</f>
        <v>0</v>
      </c>
      <c r="D2849" s="142"/>
      <c r="E2849" s="142"/>
      <c r="F2849" s="144"/>
      <c r="G2849" s="142"/>
      <c r="H2849" s="142"/>
      <c r="I2849" s="153"/>
      <c r="J2849" s="92">
        <f t="shared" si="451"/>
        <v>0</v>
      </c>
      <c r="K2849" s="93">
        <f>K$95</f>
        <v>0</v>
      </c>
      <c r="L2849" s="94">
        <f t="shared" si="452"/>
        <v>0</v>
      </c>
    </row>
    <row r="2850" spans="2:12" ht="15" x14ac:dyDescent="0.25">
      <c r="B2850" s="31" t="s">
        <v>476</v>
      </c>
      <c r="C2850" s="270">
        <f>C$96</f>
        <v>0</v>
      </c>
      <c r="D2850" s="142"/>
      <c r="E2850" s="142"/>
      <c r="F2850" s="144"/>
      <c r="G2850" s="142"/>
      <c r="H2850" s="142"/>
      <c r="I2850" s="153"/>
      <c r="J2850" s="92">
        <f t="shared" si="451"/>
        <v>0</v>
      </c>
      <c r="K2850" s="97">
        <f>K$96</f>
        <v>0</v>
      </c>
      <c r="L2850" s="94">
        <f t="shared" si="452"/>
        <v>0</v>
      </c>
    </row>
    <row r="2851" spans="2:12" ht="15" x14ac:dyDescent="0.25">
      <c r="B2851" s="31" t="s">
        <v>477</v>
      </c>
      <c r="C2851" s="270">
        <f>C$97</f>
        <v>0</v>
      </c>
      <c r="D2851" s="142"/>
      <c r="E2851" s="142"/>
      <c r="F2851" s="144"/>
      <c r="G2851" s="142"/>
      <c r="H2851" s="142"/>
      <c r="I2851" s="153"/>
      <c r="J2851" s="92">
        <f t="shared" si="451"/>
        <v>0</v>
      </c>
      <c r="K2851" s="97">
        <f>K$97</f>
        <v>0</v>
      </c>
      <c r="L2851" s="94">
        <f t="shared" si="452"/>
        <v>0</v>
      </c>
    </row>
    <row r="2852" spans="2:12" ht="15" x14ac:dyDescent="0.25">
      <c r="B2852" s="31" t="s">
        <v>478</v>
      </c>
      <c r="C2852" s="270">
        <f>C$98</f>
        <v>0</v>
      </c>
      <c r="D2852" s="142"/>
      <c r="E2852" s="142"/>
      <c r="F2852" s="144"/>
      <c r="G2852" s="142"/>
      <c r="H2852" s="142"/>
      <c r="I2852" s="153"/>
      <c r="J2852" s="92">
        <f t="shared" si="451"/>
        <v>0</v>
      </c>
      <c r="K2852" s="93">
        <f>K$98</f>
        <v>0</v>
      </c>
      <c r="L2852" s="94">
        <f t="shared" si="452"/>
        <v>0</v>
      </c>
    </row>
    <row r="2853" spans="2:12" ht="15" x14ac:dyDescent="0.25">
      <c r="B2853" s="31" t="s">
        <v>479</v>
      </c>
      <c r="C2853" s="270">
        <f>C$99</f>
        <v>0</v>
      </c>
      <c r="D2853" s="142"/>
      <c r="E2853" s="142"/>
      <c r="F2853" s="144"/>
      <c r="G2853" s="142"/>
      <c r="H2853" s="142"/>
      <c r="I2853" s="153"/>
      <c r="J2853" s="92">
        <f t="shared" si="451"/>
        <v>0</v>
      </c>
      <c r="K2853" s="97">
        <f>K$99</f>
        <v>0</v>
      </c>
      <c r="L2853" s="94">
        <f t="shared" si="452"/>
        <v>0</v>
      </c>
    </row>
    <row r="2854" spans="2:12" ht="15" x14ac:dyDescent="0.25">
      <c r="B2854" s="31" t="s">
        <v>480</v>
      </c>
      <c r="C2854" s="270">
        <f>C$100</f>
        <v>0</v>
      </c>
      <c r="D2854" s="142"/>
      <c r="E2854" s="142"/>
      <c r="F2854" s="144"/>
      <c r="G2854" s="142"/>
      <c r="H2854" s="142"/>
      <c r="I2854" s="153"/>
      <c r="J2854" s="92">
        <f t="shared" si="451"/>
        <v>0</v>
      </c>
      <c r="K2854" s="97">
        <f>K$100</f>
        <v>0</v>
      </c>
      <c r="L2854" s="94">
        <f t="shared" si="452"/>
        <v>0</v>
      </c>
    </row>
    <row r="2855" spans="2:12" ht="15" x14ac:dyDescent="0.25">
      <c r="B2855" s="31" t="s">
        <v>481</v>
      </c>
      <c r="C2855" s="270">
        <f>C$101</f>
        <v>0</v>
      </c>
      <c r="D2855" s="142"/>
      <c r="E2855" s="142"/>
      <c r="F2855" s="144"/>
      <c r="G2855" s="142"/>
      <c r="H2855" s="142"/>
      <c r="I2855" s="153"/>
      <c r="J2855" s="92">
        <f t="shared" si="451"/>
        <v>0</v>
      </c>
      <c r="K2855" s="93">
        <f>K$101</f>
        <v>0</v>
      </c>
      <c r="L2855" s="94">
        <f t="shared" si="452"/>
        <v>0</v>
      </c>
    </row>
    <row r="2856" spans="2:12" ht="15" x14ac:dyDescent="0.25">
      <c r="B2856" s="31" t="s">
        <v>482</v>
      </c>
      <c r="C2856" s="270">
        <f>C$102</f>
        <v>0</v>
      </c>
      <c r="D2856" s="142"/>
      <c r="E2856" s="142"/>
      <c r="F2856" s="144"/>
      <c r="G2856" s="142"/>
      <c r="H2856" s="142"/>
      <c r="I2856" s="153"/>
      <c r="J2856" s="92">
        <f t="shared" si="451"/>
        <v>0</v>
      </c>
      <c r="K2856" s="97">
        <f>K$102</f>
        <v>0</v>
      </c>
      <c r="L2856" s="94">
        <f t="shared" si="452"/>
        <v>0</v>
      </c>
    </row>
    <row r="2857" spans="2:12" ht="15" x14ac:dyDescent="0.25">
      <c r="B2857" s="31" t="s">
        <v>483</v>
      </c>
      <c r="C2857" s="270">
        <f>C$103</f>
        <v>0</v>
      </c>
      <c r="D2857" s="142"/>
      <c r="E2857" s="142"/>
      <c r="F2857" s="144"/>
      <c r="G2857" s="142"/>
      <c r="H2857" s="142"/>
      <c r="I2857" s="153"/>
      <c r="J2857" s="92">
        <f t="shared" si="451"/>
        <v>0</v>
      </c>
      <c r="K2857" s="97">
        <f>K$103</f>
        <v>0</v>
      </c>
      <c r="L2857" s="94">
        <f t="shared" si="452"/>
        <v>0</v>
      </c>
    </row>
    <row r="2858" spans="2:12" ht="15" x14ac:dyDescent="0.25">
      <c r="B2858" s="31" t="s">
        <v>484</v>
      </c>
      <c r="C2858" s="270">
        <f>C$104</f>
        <v>0</v>
      </c>
      <c r="D2858" s="142"/>
      <c r="E2858" s="142"/>
      <c r="F2858" s="144"/>
      <c r="G2858" s="142"/>
      <c r="H2858" s="142"/>
      <c r="I2858" s="153"/>
      <c r="J2858" s="92">
        <f t="shared" si="451"/>
        <v>0</v>
      </c>
      <c r="K2858" s="93">
        <f>K$104</f>
        <v>0</v>
      </c>
      <c r="L2858" s="94">
        <f t="shared" si="452"/>
        <v>0</v>
      </c>
    </row>
    <row r="2859" spans="2:12" x14ac:dyDescent="0.2">
      <c r="C2859" s="31"/>
    </row>
    <row r="2860" spans="2:12" ht="15" x14ac:dyDescent="0.25">
      <c r="C2860" s="279" t="s">
        <v>666</v>
      </c>
      <c r="D2860" s="280"/>
      <c r="E2860" s="280"/>
      <c r="F2860" s="280"/>
      <c r="G2860" s="280"/>
      <c r="H2860" s="280"/>
      <c r="I2860" s="280"/>
      <c r="J2860" s="280"/>
      <c r="K2860" s="280"/>
      <c r="L2860" s="281"/>
    </row>
    <row r="2861" spans="2:12" ht="15" x14ac:dyDescent="0.25">
      <c r="B2861" s="31" t="s">
        <v>42</v>
      </c>
      <c r="C2861" s="270">
        <f>C$5</f>
        <v>0</v>
      </c>
      <c r="D2861" s="142"/>
      <c r="E2861" s="142"/>
      <c r="F2861" s="144"/>
      <c r="G2861" s="142"/>
      <c r="H2861" s="142"/>
      <c r="I2861" s="153"/>
      <c r="J2861" s="92">
        <f>IF(G2861&gt;0,(D2861*(F2861/G2861)),0)</f>
        <v>0</v>
      </c>
      <c r="K2861" s="93">
        <f>K$5</f>
        <v>0</v>
      </c>
      <c r="L2861" s="94">
        <f>IF(K2861&gt;0,((J2861/K2861)*I2861),0)</f>
        <v>0</v>
      </c>
    </row>
    <row r="2862" spans="2:12" ht="15" x14ac:dyDescent="0.25">
      <c r="B2862" s="31" t="s">
        <v>43</v>
      </c>
      <c r="C2862" s="270">
        <f>C$6</f>
        <v>0</v>
      </c>
      <c r="D2862" s="142"/>
      <c r="E2862" s="142"/>
      <c r="F2862" s="144"/>
      <c r="G2862" s="142"/>
      <c r="H2862" s="142"/>
      <c r="I2862" s="153"/>
      <c r="J2862" s="92">
        <f t="shared" ref="J2862:J2872" si="453">IF(G2862&gt;0,(D2862*(F2862/G2862)),0)</f>
        <v>0</v>
      </c>
      <c r="K2862" s="97">
        <f>K$6</f>
        <v>0</v>
      </c>
      <c r="L2862" s="94">
        <f t="shared" ref="L2862:L2872" si="454">IF(K2862&gt;0,((J2862/K2862)*I2862),0)</f>
        <v>0</v>
      </c>
    </row>
    <row r="2863" spans="2:12" ht="15" x14ac:dyDescent="0.25">
      <c r="B2863" s="31" t="s">
        <v>44</v>
      </c>
      <c r="C2863" s="270">
        <f>C$7</f>
        <v>0</v>
      </c>
      <c r="D2863" s="142"/>
      <c r="E2863" s="142"/>
      <c r="F2863" s="144"/>
      <c r="G2863" s="142"/>
      <c r="H2863" s="142"/>
      <c r="I2863" s="153"/>
      <c r="J2863" s="92">
        <f t="shared" si="453"/>
        <v>0</v>
      </c>
      <c r="K2863" s="97">
        <f>K$7</f>
        <v>0</v>
      </c>
      <c r="L2863" s="94">
        <f t="shared" si="454"/>
        <v>0</v>
      </c>
    </row>
    <row r="2864" spans="2:12" ht="15" x14ac:dyDescent="0.25">
      <c r="B2864" s="31" t="s">
        <v>45</v>
      </c>
      <c r="C2864" s="270">
        <f>C$8</f>
        <v>0</v>
      </c>
      <c r="D2864" s="142"/>
      <c r="E2864" s="142"/>
      <c r="F2864" s="144"/>
      <c r="G2864" s="142"/>
      <c r="H2864" s="142"/>
      <c r="I2864" s="153"/>
      <c r="J2864" s="92">
        <f t="shared" si="453"/>
        <v>0</v>
      </c>
      <c r="K2864" s="93">
        <f>K$8</f>
        <v>0</v>
      </c>
      <c r="L2864" s="94">
        <f t="shared" si="454"/>
        <v>0</v>
      </c>
    </row>
    <row r="2865" spans="2:12" ht="15" x14ac:dyDescent="0.25">
      <c r="B2865" s="31" t="s">
        <v>46</v>
      </c>
      <c r="C2865" s="270">
        <f>C$9</f>
        <v>0</v>
      </c>
      <c r="D2865" s="142"/>
      <c r="E2865" s="142"/>
      <c r="F2865" s="144"/>
      <c r="G2865" s="142"/>
      <c r="H2865" s="142"/>
      <c r="I2865" s="153"/>
      <c r="J2865" s="92">
        <f t="shared" si="453"/>
        <v>0</v>
      </c>
      <c r="K2865" s="97">
        <f>K$9</f>
        <v>0</v>
      </c>
      <c r="L2865" s="94">
        <f t="shared" si="454"/>
        <v>0</v>
      </c>
    </row>
    <row r="2866" spans="2:12" ht="15" x14ac:dyDescent="0.25">
      <c r="B2866" s="31" t="s">
        <v>47</v>
      </c>
      <c r="C2866" s="270">
        <f>C$10</f>
        <v>0</v>
      </c>
      <c r="D2866" s="142"/>
      <c r="E2866" s="142"/>
      <c r="F2866" s="144"/>
      <c r="G2866" s="142"/>
      <c r="H2866" s="142"/>
      <c r="I2866" s="153"/>
      <c r="J2866" s="92">
        <f t="shared" si="453"/>
        <v>0</v>
      </c>
      <c r="K2866" s="97">
        <f>K$10</f>
        <v>0</v>
      </c>
      <c r="L2866" s="94">
        <f t="shared" si="454"/>
        <v>0</v>
      </c>
    </row>
    <row r="2867" spans="2:12" ht="15" x14ac:dyDescent="0.25">
      <c r="B2867" s="31" t="s">
        <v>48</v>
      </c>
      <c r="C2867" s="270">
        <f>C$11</f>
        <v>0</v>
      </c>
      <c r="D2867" s="142"/>
      <c r="E2867" s="142"/>
      <c r="F2867" s="144"/>
      <c r="G2867" s="142"/>
      <c r="H2867" s="142"/>
      <c r="I2867" s="153"/>
      <c r="J2867" s="92">
        <f t="shared" si="453"/>
        <v>0</v>
      </c>
      <c r="K2867" s="93">
        <f>K$11</f>
        <v>0</v>
      </c>
      <c r="L2867" s="94">
        <f t="shared" si="454"/>
        <v>0</v>
      </c>
    </row>
    <row r="2868" spans="2:12" ht="15" x14ac:dyDescent="0.25">
      <c r="B2868" s="31" t="s">
        <v>49</v>
      </c>
      <c r="C2868" s="270">
        <f>C$12</f>
        <v>0</v>
      </c>
      <c r="D2868" s="142"/>
      <c r="E2868" s="142"/>
      <c r="F2868" s="144"/>
      <c r="G2868" s="142"/>
      <c r="H2868" s="142"/>
      <c r="I2868" s="153"/>
      <c r="J2868" s="92">
        <f t="shared" si="453"/>
        <v>0</v>
      </c>
      <c r="K2868" s="97">
        <f>K$12</f>
        <v>0</v>
      </c>
      <c r="L2868" s="94">
        <f t="shared" si="454"/>
        <v>0</v>
      </c>
    </row>
    <row r="2869" spans="2:12" ht="15" x14ac:dyDescent="0.25">
      <c r="B2869" s="31" t="s">
        <v>50</v>
      </c>
      <c r="C2869" s="270">
        <f>C$13</f>
        <v>0</v>
      </c>
      <c r="D2869" s="142"/>
      <c r="E2869" s="142"/>
      <c r="F2869" s="144"/>
      <c r="G2869" s="142"/>
      <c r="H2869" s="142"/>
      <c r="I2869" s="153"/>
      <c r="J2869" s="92">
        <f t="shared" si="453"/>
        <v>0</v>
      </c>
      <c r="K2869" s="97">
        <f>K$13</f>
        <v>0</v>
      </c>
      <c r="L2869" s="94">
        <f t="shared" si="454"/>
        <v>0</v>
      </c>
    </row>
    <row r="2870" spans="2:12" ht="15" x14ac:dyDescent="0.25">
      <c r="B2870" s="31" t="s">
        <v>51</v>
      </c>
      <c r="C2870" s="270">
        <f>C$14</f>
        <v>0</v>
      </c>
      <c r="D2870" s="142"/>
      <c r="E2870" s="142"/>
      <c r="F2870" s="144"/>
      <c r="G2870" s="142"/>
      <c r="H2870" s="142"/>
      <c r="I2870" s="153"/>
      <c r="J2870" s="92">
        <f t="shared" si="453"/>
        <v>0</v>
      </c>
      <c r="K2870" s="93">
        <f>K$14</f>
        <v>0</v>
      </c>
      <c r="L2870" s="94">
        <f t="shared" si="454"/>
        <v>0</v>
      </c>
    </row>
    <row r="2871" spans="2:12" ht="15" x14ac:dyDescent="0.25">
      <c r="B2871" s="31" t="s">
        <v>52</v>
      </c>
      <c r="C2871" s="270">
        <f>C$15</f>
        <v>0</v>
      </c>
      <c r="D2871" s="142"/>
      <c r="E2871" s="142"/>
      <c r="F2871" s="144"/>
      <c r="G2871" s="142"/>
      <c r="H2871" s="142"/>
      <c r="I2871" s="153"/>
      <c r="J2871" s="92">
        <f t="shared" si="453"/>
        <v>0</v>
      </c>
      <c r="K2871" s="97">
        <f>K$15</f>
        <v>0</v>
      </c>
      <c r="L2871" s="94">
        <f t="shared" si="454"/>
        <v>0</v>
      </c>
    </row>
    <row r="2872" spans="2:12" ht="15" x14ac:dyDescent="0.25">
      <c r="B2872" s="31" t="s">
        <v>53</v>
      </c>
      <c r="C2872" s="270">
        <f>C$16</f>
        <v>0</v>
      </c>
      <c r="D2872" s="142"/>
      <c r="E2872" s="142"/>
      <c r="F2872" s="144"/>
      <c r="G2872" s="142"/>
      <c r="H2872" s="142"/>
      <c r="I2872" s="153"/>
      <c r="J2872" s="92">
        <f t="shared" si="453"/>
        <v>0</v>
      </c>
      <c r="K2872" s="97">
        <f>K$16</f>
        <v>0</v>
      </c>
      <c r="L2872" s="94">
        <f t="shared" si="454"/>
        <v>0</v>
      </c>
    </row>
    <row r="2873" spans="2:12" ht="15" x14ac:dyDescent="0.25">
      <c r="B2873" s="31" t="s">
        <v>54</v>
      </c>
      <c r="C2873" s="270">
        <f>C$17</f>
        <v>0</v>
      </c>
      <c r="D2873" s="142"/>
      <c r="E2873" s="142"/>
      <c r="F2873" s="144"/>
      <c r="G2873" s="142"/>
      <c r="H2873" s="142"/>
      <c r="I2873" s="153"/>
      <c r="J2873" s="92">
        <f>IF(G2873&gt;0,(D2873*(F2873/G2873)),0)</f>
        <v>0</v>
      </c>
      <c r="K2873" s="93">
        <f>K$17</f>
        <v>0</v>
      </c>
      <c r="L2873" s="94">
        <f>IF(K2873&gt;0,((J2873/K2873)*I2873),0)</f>
        <v>0</v>
      </c>
    </row>
    <row r="2874" spans="2:12" ht="15" x14ac:dyDescent="0.25">
      <c r="B2874" s="31" t="s">
        <v>55</v>
      </c>
      <c r="C2874" s="270">
        <f>C$18</f>
        <v>0</v>
      </c>
      <c r="D2874" s="142"/>
      <c r="E2874" s="142"/>
      <c r="F2874" s="144"/>
      <c r="G2874" s="142"/>
      <c r="H2874" s="142"/>
      <c r="I2874" s="153"/>
      <c r="J2874" s="92">
        <f t="shared" ref="J2874:J2885" si="455">IF(G2874&gt;0,(D2874*(F2874/G2874)),0)</f>
        <v>0</v>
      </c>
      <c r="K2874" s="97">
        <f>K$18</f>
        <v>0</v>
      </c>
      <c r="L2874" s="94">
        <f t="shared" ref="L2874:L2885" si="456">IF(K2874&gt;0,((J2874/K2874)*I2874),0)</f>
        <v>0</v>
      </c>
    </row>
    <row r="2875" spans="2:12" ht="15" x14ac:dyDescent="0.25">
      <c r="B2875" s="31" t="s">
        <v>56</v>
      </c>
      <c r="C2875" s="270">
        <f>C$19</f>
        <v>0</v>
      </c>
      <c r="D2875" s="142"/>
      <c r="E2875" s="142"/>
      <c r="F2875" s="144"/>
      <c r="G2875" s="142"/>
      <c r="H2875" s="142"/>
      <c r="I2875" s="153"/>
      <c r="J2875" s="92">
        <f t="shared" si="455"/>
        <v>0</v>
      </c>
      <c r="K2875" s="97">
        <f>K$19</f>
        <v>0</v>
      </c>
      <c r="L2875" s="94">
        <f t="shared" si="456"/>
        <v>0</v>
      </c>
    </row>
    <row r="2876" spans="2:12" ht="15" x14ac:dyDescent="0.25">
      <c r="B2876" s="31" t="s">
        <v>57</v>
      </c>
      <c r="C2876" s="270">
        <f>C$20</f>
        <v>0</v>
      </c>
      <c r="D2876" s="142"/>
      <c r="E2876" s="142"/>
      <c r="F2876" s="144"/>
      <c r="G2876" s="142"/>
      <c r="H2876" s="142"/>
      <c r="I2876" s="153"/>
      <c r="J2876" s="92">
        <f t="shared" si="455"/>
        <v>0</v>
      </c>
      <c r="K2876" s="93">
        <f>K$20</f>
        <v>0</v>
      </c>
      <c r="L2876" s="94">
        <f t="shared" si="456"/>
        <v>0</v>
      </c>
    </row>
    <row r="2877" spans="2:12" ht="15" x14ac:dyDescent="0.25">
      <c r="B2877" s="31" t="s">
        <v>58</v>
      </c>
      <c r="C2877" s="270">
        <f>C$21</f>
        <v>0</v>
      </c>
      <c r="D2877" s="142"/>
      <c r="E2877" s="142"/>
      <c r="F2877" s="144"/>
      <c r="G2877" s="142"/>
      <c r="H2877" s="142"/>
      <c r="I2877" s="153"/>
      <c r="J2877" s="92">
        <f t="shared" si="455"/>
        <v>0</v>
      </c>
      <c r="K2877" s="97">
        <f>K$21</f>
        <v>0</v>
      </c>
      <c r="L2877" s="94">
        <f t="shared" si="456"/>
        <v>0</v>
      </c>
    </row>
    <row r="2878" spans="2:12" ht="15" x14ac:dyDescent="0.25">
      <c r="B2878" s="31" t="s">
        <v>59</v>
      </c>
      <c r="C2878" s="270">
        <f>C$22</f>
        <v>0</v>
      </c>
      <c r="D2878" s="142"/>
      <c r="E2878" s="142"/>
      <c r="F2878" s="144"/>
      <c r="G2878" s="142"/>
      <c r="H2878" s="142"/>
      <c r="I2878" s="153"/>
      <c r="J2878" s="92">
        <f t="shared" si="455"/>
        <v>0</v>
      </c>
      <c r="K2878" s="97">
        <f>K$22</f>
        <v>0</v>
      </c>
      <c r="L2878" s="94">
        <f t="shared" si="456"/>
        <v>0</v>
      </c>
    </row>
    <row r="2879" spans="2:12" ht="15" x14ac:dyDescent="0.25">
      <c r="B2879" s="31" t="s">
        <v>60</v>
      </c>
      <c r="C2879" s="270">
        <f>C$23</f>
        <v>0</v>
      </c>
      <c r="D2879" s="142"/>
      <c r="E2879" s="142"/>
      <c r="F2879" s="144"/>
      <c r="G2879" s="142"/>
      <c r="H2879" s="142"/>
      <c r="I2879" s="153"/>
      <c r="J2879" s="92">
        <f t="shared" si="455"/>
        <v>0</v>
      </c>
      <c r="K2879" s="93">
        <f>K$23</f>
        <v>0</v>
      </c>
      <c r="L2879" s="94">
        <f t="shared" si="456"/>
        <v>0</v>
      </c>
    </row>
    <row r="2880" spans="2:12" ht="15" x14ac:dyDescent="0.25">
      <c r="B2880" s="31" t="s">
        <v>61</v>
      </c>
      <c r="C2880" s="270">
        <f>C$24</f>
        <v>0</v>
      </c>
      <c r="D2880" s="142"/>
      <c r="E2880" s="142"/>
      <c r="F2880" s="144"/>
      <c r="G2880" s="142"/>
      <c r="H2880" s="142"/>
      <c r="I2880" s="153"/>
      <c r="J2880" s="92">
        <f t="shared" si="455"/>
        <v>0</v>
      </c>
      <c r="K2880" s="97">
        <f>K$24</f>
        <v>0</v>
      </c>
      <c r="L2880" s="94">
        <f t="shared" si="456"/>
        <v>0</v>
      </c>
    </row>
    <row r="2881" spans="2:12" ht="15" x14ac:dyDescent="0.25">
      <c r="B2881" s="31" t="s">
        <v>62</v>
      </c>
      <c r="C2881" s="270">
        <f>C$25</f>
        <v>0</v>
      </c>
      <c r="D2881" s="142"/>
      <c r="E2881" s="142"/>
      <c r="F2881" s="144"/>
      <c r="G2881" s="142"/>
      <c r="H2881" s="142"/>
      <c r="I2881" s="153"/>
      <c r="J2881" s="92">
        <f t="shared" si="455"/>
        <v>0</v>
      </c>
      <c r="K2881" s="97">
        <f>K$25</f>
        <v>0</v>
      </c>
      <c r="L2881" s="94">
        <f t="shared" si="456"/>
        <v>0</v>
      </c>
    </row>
    <row r="2882" spans="2:12" ht="15" x14ac:dyDescent="0.25">
      <c r="B2882" s="31" t="s">
        <v>63</v>
      </c>
      <c r="C2882" s="270">
        <f>C$26</f>
        <v>0</v>
      </c>
      <c r="D2882" s="142"/>
      <c r="E2882" s="142"/>
      <c r="F2882" s="144"/>
      <c r="G2882" s="142"/>
      <c r="H2882" s="142"/>
      <c r="I2882" s="153"/>
      <c r="J2882" s="92">
        <f t="shared" si="455"/>
        <v>0</v>
      </c>
      <c r="K2882" s="93">
        <f>K$26</f>
        <v>0</v>
      </c>
      <c r="L2882" s="94">
        <f t="shared" si="456"/>
        <v>0</v>
      </c>
    </row>
    <row r="2883" spans="2:12" ht="15" x14ac:dyDescent="0.25">
      <c r="B2883" s="31" t="s">
        <v>64</v>
      </c>
      <c r="C2883" s="270">
        <f>C$27</f>
        <v>0</v>
      </c>
      <c r="D2883" s="142"/>
      <c r="E2883" s="142"/>
      <c r="F2883" s="144"/>
      <c r="G2883" s="142"/>
      <c r="H2883" s="142"/>
      <c r="I2883" s="153"/>
      <c r="J2883" s="92">
        <f t="shared" si="455"/>
        <v>0</v>
      </c>
      <c r="K2883" s="97">
        <f>K$27</f>
        <v>0</v>
      </c>
      <c r="L2883" s="94">
        <f t="shared" si="456"/>
        <v>0</v>
      </c>
    </row>
    <row r="2884" spans="2:12" ht="15" x14ac:dyDescent="0.25">
      <c r="B2884" s="31" t="s">
        <v>65</v>
      </c>
      <c r="C2884" s="270">
        <f>C$28</f>
        <v>0</v>
      </c>
      <c r="D2884" s="142"/>
      <c r="E2884" s="142"/>
      <c r="F2884" s="144"/>
      <c r="G2884" s="142"/>
      <c r="H2884" s="142"/>
      <c r="I2884" s="153"/>
      <c r="J2884" s="92">
        <f t="shared" si="455"/>
        <v>0</v>
      </c>
      <c r="K2884" s="97">
        <f>K$28</f>
        <v>0</v>
      </c>
      <c r="L2884" s="94">
        <f t="shared" si="456"/>
        <v>0</v>
      </c>
    </row>
    <row r="2885" spans="2:12" ht="15" x14ac:dyDescent="0.25">
      <c r="B2885" s="31" t="s">
        <v>66</v>
      </c>
      <c r="C2885" s="270">
        <f>C$29</f>
        <v>0</v>
      </c>
      <c r="D2885" s="142"/>
      <c r="E2885" s="142"/>
      <c r="F2885" s="144"/>
      <c r="G2885" s="142"/>
      <c r="H2885" s="142"/>
      <c r="I2885" s="153"/>
      <c r="J2885" s="92">
        <f t="shared" si="455"/>
        <v>0</v>
      </c>
      <c r="K2885" s="93">
        <f>K$29</f>
        <v>0</v>
      </c>
      <c r="L2885" s="94">
        <f t="shared" si="456"/>
        <v>0</v>
      </c>
    </row>
    <row r="2886" spans="2:12" ht="15" x14ac:dyDescent="0.25">
      <c r="B2886" s="31" t="s">
        <v>398</v>
      </c>
      <c r="C2886" s="270">
        <f>C$30</f>
        <v>0</v>
      </c>
      <c r="D2886" s="142"/>
      <c r="E2886" s="142"/>
      <c r="F2886" s="144"/>
      <c r="G2886" s="142"/>
      <c r="H2886" s="142"/>
      <c r="I2886" s="153"/>
      <c r="J2886" s="92">
        <f>IF(G2886&gt;0,(D2886*(F2886/G2886)),0)</f>
        <v>0</v>
      </c>
      <c r="K2886" s="97">
        <f>K$30</f>
        <v>0</v>
      </c>
      <c r="L2886" s="94">
        <f>IF(K2886&gt;0,((J2886/K2886)*I2886),0)</f>
        <v>0</v>
      </c>
    </row>
    <row r="2887" spans="2:12" ht="15" x14ac:dyDescent="0.25">
      <c r="B2887" s="31" t="s">
        <v>399</v>
      </c>
      <c r="C2887" s="270">
        <f>C$31</f>
        <v>0</v>
      </c>
      <c r="D2887" s="142"/>
      <c r="E2887" s="142"/>
      <c r="F2887" s="144"/>
      <c r="G2887" s="142"/>
      <c r="H2887" s="142"/>
      <c r="I2887" s="153"/>
      <c r="J2887" s="92">
        <f t="shared" ref="J2887:J2897" si="457">IF(G2887&gt;0,(D2887*(F2887/G2887)),0)</f>
        <v>0</v>
      </c>
      <c r="K2887" s="97">
        <f>K$31</f>
        <v>0</v>
      </c>
      <c r="L2887" s="94">
        <f t="shared" ref="L2887:L2897" si="458">IF(K2887&gt;0,((J2887/K2887)*I2887),0)</f>
        <v>0</v>
      </c>
    </row>
    <row r="2888" spans="2:12" ht="15" x14ac:dyDescent="0.25">
      <c r="B2888" s="31" t="s">
        <v>400</v>
      </c>
      <c r="C2888" s="270">
        <f>C$32</f>
        <v>0</v>
      </c>
      <c r="D2888" s="142"/>
      <c r="E2888" s="142"/>
      <c r="F2888" s="144"/>
      <c r="G2888" s="142"/>
      <c r="H2888" s="142"/>
      <c r="I2888" s="153"/>
      <c r="J2888" s="92">
        <f t="shared" si="457"/>
        <v>0</v>
      </c>
      <c r="K2888" s="93">
        <f>K$32</f>
        <v>0</v>
      </c>
      <c r="L2888" s="94">
        <f t="shared" si="458"/>
        <v>0</v>
      </c>
    </row>
    <row r="2889" spans="2:12" ht="15" x14ac:dyDescent="0.25">
      <c r="B2889" s="31" t="s">
        <v>401</v>
      </c>
      <c r="C2889" s="270">
        <f>C$33</f>
        <v>0</v>
      </c>
      <c r="D2889" s="142"/>
      <c r="E2889" s="142"/>
      <c r="F2889" s="144"/>
      <c r="G2889" s="142"/>
      <c r="H2889" s="142"/>
      <c r="I2889" s="153"/>
      <c r="J2889" s="92">
        <f t="shared" si="457"/>
        <v>0</v>
      </c>
      <c r="K2889" s="97">
        <f>K$33</f>
        <v>0</v>
      </c>
      <c r="L2889" s="94">
        <f t="shared" si="458"/>
        <v>0</v>
      </c>
    </row>
    <row r="2890" spans="2:12" ht="15" x14ac:dyDescent="0.25">
      <c r="B2890" s="31" t="s">
        <v>402</v>
      </c>
      <c r="C2890" s="270">
        <f>C$34</f>
        <v>0</v>
      </c>
      <c r="D2890" s="142"/>
      <c r="E2890" s="142"/>
      <c r="F2890" s="144"/>
      <c r="G2890" s="142"/>
      <c r="H2890" s="142"/>
      <c r="I2890" s="153"/>
      <c r="J2890" s="92">
        <f t="shared" si="457"/>
        <v>0</v>
      </c>
      <c r="K2890" s="97">
        <f>K$34</f>
        <v>0</v>
      </c>
      <c r="L2890" s="94">
        <f t="shared" si="458"/>
        <v>0</v>
      </c>
    </row>
    <row r="2891" spans="2:12" ht="15" x14ac:dyDescent="0.25">
      <c r="B2891" s="31" t="s">
        <v>403</v>
      </c>
      <c r="C2891" s="270">
        <f>C$35</f>
        <v>0</v>
      </c>
      <c r="D2891" s="142"/>
      <c r="E2891" s="142"/>
      <c r="F2891" s="144"/>
      <c r="G2891" s="142"/>
      <c r="H2891" s="142"/>
      <c r="I2891" s="153"/>
      <c r="J2891" s="92">
        <f t="shared" si="457"/>
        <v>0</v>
      </c>
      <c r="K2891" s="93">
        <f>K$35</f>
        <v>0</v>
      </c>
      <c r="L2891" s="94">
        <f t="shared" si="458"/>
        <v>0</v>
      </c>
    </row>
    <row r="2892" spans="2:12" ht="15" x14ac:dyDescent="0.25">
      <c r="B2892" s="31" t="s">
        <v>404</v>
      </c>
      <c r="C2892" s="270">
        <f>C$36</f>
        <v>0</v>
      </c>
      <c r="D2892" s="142"/>
      <c r="E2892" s="142"/>
      <c r="F2892" s="144"/>
      <c r="G2892" s="142"/>
      <c r="H2892" s="142"/>
      <c r="I2892" s="153"/>
      <c r="J2892" s="92">
        <f t="shared" si="457"/>
        <v>0</v>
      </c>
      <c r="K2892" s="97">
        <f>K$36</f>
        <v>0</v>
      </c>
      <c r="L2892" s="94">
        <f t="shared" si="458"/>
        <v>0</v>
      </c>
    </row>
    <row r="2893" spans="2:12" ht="15" x14ac:dyDescent="0.25">
      <c r="B2893" s="31" t="s">
        <v>405</v>
      </c>
      <c r="C2893" s="270">
        <f>C$37</f>
        <v>0</v>
      </c>
      <c r="D2893" s="142"/>
      <c r="E2893" s="142"/>
      <c r="F2893" s="144"/>
      <c r="G2893" s="142"/>
      <c r="H2893" s="142"/>
      <c r="I2893" s="153"/>
      <c r="J2893" s="92">
        <f t="shared" si="457"/>
        <v>0</v>
      </c>
      <c r="K2893" s="97">
        <f>K$37</f>
        <v>0</v>
      </c>
      <c r="L2893" s="94">
        <f t="shared" si="458"/>
        <v>0</v>
      </c>
    </row>
    <row r="2894" spans="2:12" ht="15" x14ac:dyDescent="0.25">
      <c r="B2894" s="31" t="s">
        <v>406</v>
      </c>
      <c r="C2894" s="270">
        <f>C$38</f>
        <v>0</v>
      </c>
      <c r="D2894" s="142"/>
      <c r="E2894" s="142"/>
      <c r="F2894" s="144"/>
      <c r="G2894" s="142"/>
      <c r="H2894" s="142"/>
      <c r="I2894" s="153"/>
      <c r="J2894" s="92">
        <f t="shared" si="457"/>
        <v>0</v>
      </c>
      <c r="K2894" s="93">
        <f>K$38</f>
        <v>0</v>
      </c>
      <c r="L2894" s="94">
        <f t="shared" si="458"/>
        <v>0</v>
      </c>
    </row>
    <row r="2895" spans="2:12" ht="15" x14ac:dyDescent="0.25">
      <c r="B2895" s="31" t="s">
        <v>407</v>
      </c>
      <c r="C2895" s="270">
        <f>C$39</f>
        <v>0</v>
      </c>
      <c r="D2895" s="142"/>
      <c r="E2895" s="142"/>
      <c r="F2895" s="144"/>
      <c r="G2895" s="142"/>
      <c r="H2895" s="142"/>
      <c r="I2895" s="153"/>
      <c r="J2895" s="92">
        <f t="shared" si="457"/>
        <v>0</v>
      </c>
      <c r="K2895" s="97">
        <f>K$39</f>
        <v>0</v>
      </c>
      <c r="L2895" s="94">
        <f t="shared" si="458"/>
        <v>0</v>
      </c>
    </row>
    <row r="2896" spans="2:12" ht="15" x14ac:dyDescent="0.25">
      <c r="B2896" s="31" t="s">
        <v>408</v>
      </c>
      <c r="C2896" s="270">
        <f>C$40</f>
        <v>0</v>
      </c>
      <c r="D2896" s="142"/>
      <c r="E2896" s="142"/>
      <c r="F2896" s="144"/>
      <c r="G2896" s="142"/>
      <c r="H2896" s="142"/>
      <c r="I2896" s="153"/>
      <c r="J2896" s="92">
        <f t="shared" si="457"/>
        <v>0</v>
      </c>
      <c r="K2896" s="97">
        <f>K$40</f>
        <v>0</v>
      </c>
      <c r="L2896" s="94">
        <f t="shared" si="458"/>
        <v>0</v>
      </c>
    </row>
    <row r="2897" spans="2:12" ht="15" x14ac:dyDescent="0.25">
      <c r="B2897" s="31" t="s">
        <v>409</v>
      </c>
      <c r="C2897" s="270">
        <f>C$41</f>
        <v>0</v>
      </c>
      <c r="D2897" s="142"/>
      <c r="E2897" s="142"/>
      <c r="F2897" s="144"/>
      <c r="G2897" s="142"/>
      <c r="H2897" s="142"/>
      <c r="I2897" s="153"/>
      <c r="J2897" s="92">
        <f t="shared" si="457"/>
        <v>0</v>
      </c>
      <c r="K2897" s="93">
        <f>K$41</f>
        <v>0</v>
      </c>
      <c r="L2897" s="94">
        <f t="shared" si="458"/>
        <v>0</v>
      </c>
    </row>
    <row r="2898" spans="2:12" ht="15" x14ac:dyDescent="0.25">
      <c r="B2898" s="31" t="s">
        <v>410</v>
      </c>
      <c r="C2898" s="270">
        <f>C$42</f>
        <v>0</v>
      </c>
      <c r="D2898" s="142"/>
      <c r="E2898" s="142"/>
      <c r="F2898" s="144"/>
      <c r="G2898" s="142"/>
      <c r="H2898" s="142"/>
      <c r="I2898" s="153"/>
      <c r="J2898" s="92">
        <f>IF(G2898&gt;0,(D2898*(F2898/G2898)),0)</f>
        <v>0</v>
      </c>
      <c r="K2898" s="97">
        <f>K$42</f>
        <v>0</v>
      </c>
      <c r="L2898" s="94">
        <f>IF(K2898&gt;0,((J2898/K2898)*I2898),0)</f>
        <v>0</v>
      </c>
    </row>
    <row r="2899" spans="2:12" ht="15" x14ac:dyDescent="0.25">
      <c r="B2899" s="31" t="s">
        <v>411</v>
      </c>
      <c r="C2899" s="270">
        <f>C$43</f>
        <v>0</v>
      </c>
      <c r="D2899" s="142"/>
      <c r="E2899" s="142"/>
      <c r="F2899" s="144"/>
      <c r="G2899" s="142"/>
      <c r="H2899" s="142"/>
      <c r="I2899" s="153"/>
      <c r="J2899" s="92">
        <f t="shared" ref="J2899:J2910" si="459">IF(G2899&gt;0,(D2899*(F2899/G2899)),0)</f>
        <v>0</v>
      </c>
      <c r="K2899" s="97">
        <f>K$43</f>
        <v>0</v>
      </c>
      <c r="L2899" s="94">
        <f t="shared" ref="L2899:L2910" si="460">IF(K2899&gt;0,((J2899/K2899)*I2899),0)</f>
        <v>0</v>
      </c>
    </row>
    <row r="2900" spans="2:12" ht="15" x14ac:dyDescent="0.25">
      <c r="B2900" s="31" t="s">
        <v>412</v>
      </c>
      <c r="C2900" s="270">
        <f>C$44</f>
        <v>0</v>
      </c>
      <c r="D2900" s="142"/>
      <c r="E2900" s="142"/>
      <c r="F2900" s="144"/>
      <c r="G2900" s="142"/>
      <c r="H2900" s="142"/>
      <c r="I2900" s="153"/>
      <c r="J2900" s="92">
        <f t="shared" si="459"/>
        <v>0</v>
      </c>
      <c r="K2900" s="93">
        <f>K$44</f>
        <v>0</v>
      </c>
      <c r="L2900" s="94">
        <f t="shared" si="460"/>
        <v>0</v>
      </c>
    </row>
    <row r="2901" spans="2:12" ht="15" x14ac:dyDescent="0.25">
      <c r="B2901" s="31" t="s">
        <v>413</v>
      </c>
      <c r="C2901" s="270">
        <f>C$45</f>
        <v>0</v>
      </c>
      <c r="D2901" s="142"/>
      <c r="E2901" s="142"/>
      <c r="F2901" s="144"/>
      <c r="G2901" s="142"/>
      <c r="H2901" s="142"/>
      <c r="I2901" s="153"/>
      <c r="J2901" s="92">
        <f t="shared" si="459"/>
        <v>0</v>
      </c>
      <c r="K2901" s="97">
        <f>K$45</f>
        <v>0</v>
      </c>
      <c r="L2901" s="94">
        <f t="shared" si="460"/>
        <v>0</v>
      </c>
    </row>
    <row r="2902" spans="2:12" ht="15" x14ac:dyDescent="0.25">
      <c r="B2902" s="31" t="s">
        <v>414</v>
      </c>
      <c r="C2902" s="270">
        <f>C$46</f>
        <v>0</v>
      </c>
      <c r="D2902" s="142"/>
      <c r="E2902" s="142"/>
      <c r="F2902" s="144"/>
      <c r="G2902" s="142"/>
      <c r="H2902" s="142"/>
      <c r="I2902" s="153"/>
      <c r="J2902" s="92">
        <f t="shared" si="459"/>
        <v>0</v>
      </c>
      <c r="K2902" s="97">
        <f>K$46</f>
        <v>0</v>
      </c>
      <c r="L2902" s="94">
        <f t="shared" si="460"/>
        <v>0</v>
      </c>
    </row>
    <row r="2903" spans="2:12" ht="15" x14ac:dyDescent="0.25">
      <c r="B2903" s="31" t="s">
        <v>415</v>
      </c>
      <c r="C2903" s="270">
        <f>C$47</f>
        <v>0</v>
      </c>
      <c r="D2903" s="142"/>
      <c r="E2903" s="142"/>
      <c r="F2903" s="144"/>
      <c r="G2903" s="142"/>
      <c r="H2903" s="142"/>
      <c r="I2903" s="153"/>
      <c r="J2903" s="92">
        <f t="shared" si="459"/>
        <v>0</v>
      </c>
      <c r="K2903" s="93">
        <f>K$47</f>
        <v>0</v>
      </c>
      <c r="L2903" s="94">
        <f t="shared" si="460"/>
        <v>0</v>
      </c>
    </row>
    <row r="2904" spans="2:12" ht="15" x14ac:dyDescent="0.25">
      <c r="B2904" s="31" t="s">
        <v>416</v>
      </c>
      <c r="C2904" s="270">
        <f>C$48</f>
        <v>0</v>
      </c>
      <c r="D2904" s="142"/>
      <c r="E2904" s="142"/>
      <c r="F2904" s="144"/>
      <c r="G2904" s="142"/>
      <c r="H2904" s="142"/>
      <c r="I2904" s="153"/>
      <c r="J2904" s="92">
        <f t="shared" si="459"/>
        <v>0</v>
      </c>
      <c r="K2904" s="97">
        <f>K$48</f>
        <v>0</v>
      </c>
      <c r="L2904" s="94">
        <f t="shared" si="460"/>
        <v>0</v>
      </c>
    </row>
    <row r="2905" spans="2:12" ht="15" x14ac:dyDescent="0.25">
      <c r="B2905" s="31" t="s">
        <v>417</v>
      </c>
      <c r="C2905" s="270">
        <f>C$49</f>
        <v>0</v>
      </c>
      <c r="D2905" s="142"/>
      <c r="E2905" s="142"/>
      <c r="F2905" s="144"/>
      <c r="G2905" s="142"/>
      <c r="H2905" s="142"/>
      <c r="I2905" s="153"/>
      <c r="J2905" s="92">
        <f t="shared" si="459"/>
        <v>0</v>
      </c>
      <c r="K2905" s="97">
        <f>K$49</f>
        <v>0</v>
      </c>
      <c r="L2905" s="94">
        <f t="shared" si="460"/>
        <v>0</v>
      </c>
    </row>
    <row r="2906" spans="2:12" ht="15" x14ac:dyDescent="0.25">
      <c r="B2906" s="31" t="s">
        <v>418</v>
      </c>
      <c r="C2906" s="270">
        <f>C$50</f>
        <v>0</v>
      </c>
      <c r="D2906" s="142"/>
      <c r="E2906" s="142"/>
      <c r="F2906" s="144"/>
      <c r="G2906" s="142"/>
      <c r="H2906" s="142"/>
      <c r="I2906" s="153"/>
      <c r="J2906" s="92">
        <f t="shared" si="459"/>
        <v>0</v>
      </c>
      <c r="K2906" s="93">
        <f>K$50</f>
        <v>0</v>
      </c>
      <c r="L2906" s="94">
        <f t="shared" si="460"/>
        <v>0</v>
      </c>
    </row>
    <row r="2907" spans="2:12" ht="15" x14ac:dyDescent="0.25">
      <c r="B2907" s="31" t="s">
        <v>419</v>
      </c>
      <c r="C2907" s="270">
        <f>C$51</f>
        <v>0</v>
      </c>
      <c r="D2907" s="142"/>
      <c r="E2907" s="142"/>
      <c r="F2907" s="144"/>
      <c r="G2907" s="142"/>
      <c r="H2907" s="142"/>
      <c r="I2907" s="153"/>
      <c r="J2907" s="92">
        <f t="shared" si="459"/>
        <v>0</v>
      </c>
      <c r="K2907" s="97">
        <f>K$51</f>
        <v>0</v>
      </c>
      <c r="L2907" s="94">
        <f t="shared" si="460"/>
        <v>0</v>
      </c>
    </row>
    <row r="2908" spans="2:12" ht="15" x14ac:dyDescent="0.25">
      <c r="B2908" s="31" t="s">
        <v>420</v>
      </c>
      <c r="C2908" s="270">
        <f>C$52</f>
        <v>0</v>
      </c>
      <c r="D2908" s="142"/>
      <c r="E2908" s="142"/>
      <c r="F2908" s="144"/>
      <c r="G2908" s="142"/>
      <c r="H2908" s="142"/>
      <c r="I2908" s="153"/>
      <c r="J2908" s="92">
        <f t="shared" si="459"/>
        <v>0</v>
      </c>
      <c r="K2908" s="97">
        <f>K$52</f>
        <v>0</v>
      </c>
      <c r="L2908" s="94">
        <f t="shared" si="460"/>
        <v>0</v>
      </c>
    </row>
    <row r="2909" spans="2:12" ht="15" x14ac:dyDescent="0.25">
      <c r="B2909" s="31" t="s">
        <v>421</v>
      </c>
      <c r="C2909" s="270">
        <f>C$53</f>
        <v>0</v>
      </c>
      <c r="D2909" s="142"/>
      <c r="E2909" s="142"/>
      <c r="F2909" s="144"/>
      <c r="G2909" s="142"/>
      <c r="H2909" s="142"/>
      <c r="I2909" s="153"/>
      <c r="J2909" s="92">
        <f t="shared" si="459"/>
        <v>0</v>
      </c>
      <c r="K2909" s="93">
        <f>K$53</f>
        <v>0</v>
      </c>
      <c r="L2909" s="94">
        <f t="shared" si="460"/>
        <v>0</v>
      </c>
    </row>
    <row r="2910" spans="2:12" ht="15" x14ac:dyDescent="0.25">
      <c r="B2910" s="31" t="s">
        <v>422</v>
      </c>
      <c r="C2910" s="270">
        <f>C$54</f>
        <v>0</v>
      </c>
      <c r="D2910" s="142"/>
      <c r="E2910" s="142"/>
      <c r="F2910" s="144"/>
      <c r="G2910" s="142"/>
      <c r="H2910" s="142"/>
      <c r="I2910" s="153"/>
      <c r="J2910" s="92">
        <f t="shared" si="459"/>
        <v>0</v>
      </c>
      <c r="K2910" s="97">
        <f>K$54</f>
        <v>0</v>
      </c>
      <c r="L2910" s="94">
        <f t="shared" si="460"/>
        <v>0</v>
      </c>
    </row>
    <row r="2911" spans="2:12" ht="15" x14ac:dyDescent="0.25">
      <c r="B2911" s="31" t="s">
        <v>423</v>
      </c>
      <c r="C2911" s="270">
        <f>C$55</f>
        <v>0</v>
      </c>
      <c r="D2911" s="142"/>
      <c r="E2911" s="142"/>
      <c r="F2911" s="144"/>
      <c r="G2911" s="142"/>
      <c r="H2911" s="142"/>
      <c r="I2911" s="153"/>
      <c r="J2911" s="92">
        <f>IF(G2911&gt;0,(D2911*(F2911/G2911)),0)</f>
        <v>0</v>
      </c>
      <c r="K2911" s="97">
        <f>K$55</f>
        <v>0</v>
      </c>
      <c r="L2911" s="94">
        <f>IF(K2911&gt;0,((J2911/K2911)*I2911),0)</f>
        <v>0</v>
      </c>
    </row>
    <row r="2912" spans="2:12" ht="15" x14ac:dyDescent="0.25">
      <c r="B2912" s="31" t="s">
        <v>424</v>
      </c>
      <c r="C2912" s="270">
        <f>C$56</f>
        <v>0</v>
      </c>
      <c r="D2912" s="142"/>
      <c r="E2912" s="142"/>
      <c r="F2912" s="144"/>
      <c r="G2912" s="142"/>
      <c r="H2912" s="142"/>
      <c r="I2912" s="153"/>
      <c r="J2912" s="92">
        <f t="shared" ref="J2912:J2922" si="461">IF(G2912&gt;0,(D2912*(F2912/G2912)),0)</f>
        <v>0</v>
      </c>
      <c r="K2912" s="93">
        <f>K$56</f>
        <v>0</v>
      </c>
      <c r="L2912" s="94">
        <f t="shared" ref="L2912:L2922" si="462">IF(K2912&gt;0,((J2912/K2912)*I2912),0)</f>
        <v>0</v>
      </c>
    </row>
    <row r="2913" spans="2:12" ht="15" x14ac:dyDescent="0.25">
      <c r="B2913" s="31" t="s">
        <v>425</v>
      </c>
      <c r="C2913" s="270">
        <f>C$57</f>
        <v>0</v>
      </c>
      <c r="D2913" s="142"/>
      <c r="E2913" s="142"/>
      <c r="F2913" s="144"/>
      <c r="G2913" s="142"/>
      <c r="H2913" s="142"/>
      <c r="I2913" s="153"/>
      <c r="J2913" s="92">
        <f t="shared" si="461"/>
        <v>0</v>
      </c>
      <c r="K2913" s="97">
        <f>K$57</f>
        <v>0</v>
      </c>
      <c r="L2913" s="94">
        <f t="shared" si="462"/>
        <v>0</v>
      </c>
    </row>
    <row r="2914" spans="2:12" ht="15" x14ac:dyDescent="0.25">
      <c r="B2914" s="31" t="s">
        <v>426</v>
      </c>
      <c r="C2914" s="270">
        <f>C$58</f>
        <v>0</v>
      </c>
      <c r="D2914" s="142"/>
      <c r="E2914" s="142"/>
      <c r="F2914" s="144"/>
      <c r="G2914" s="142"/>
      <c r="H2914" s="142"/>
      <c r="I2914" s="153"/>
      <c r="J2914" s="92">
        <f t="shared" si="461"/>
        <v>0</v>
      </c>
      <c r="K2914" s="97">
        <f>K$58</f>
        <v>0</v>
      </c>
      <c r="L2914" s="94">
        <f t="shared" si="462"/>
        <v>0</v>
      </c>
    </row>
    <row r="2915" spans="2:12" ht="15" x14ac:dyDescent="0.25">
      <c r="B2915" s="31" t="s">
        <v>427</v>
      </c>
      <c r="C2915" s="270">
        <f>C$59</f>
        <v>0</v>
      </c>
      <c r="D2915" s="142"/>
      <c r="E2915" s="142"/>
      <c r="F2915" s="144"/>
      <c r="G2915" s="142"/>
      <c r="H2915" s="142"/>
      <c r="I2915" s="153"/>
      <c r="J2915" s="92">
        <f t="shared" si="461"/>
        <v>0</v>
      </c>
      <c r="K2915" s="93">
        <f>K$59</f>
        <v>0</v>
      </c>
      <c r="L2915" s="94">
        <f t="shared" si="462"/>
        <v>0</v>
      </c>
    </row>
    <row r="2916" spans="2:12" ht="15" x14ac:dyDescent="0.25">
      <c r="B2916" s="31" t="s">
        <v>428</v>
      </c>
      <c r="C2916" s="270">
        <f>C$60</f>
        <v>0</v>
      </c>
      <c r="D2916" s="142"/>
      <c r="E2916" s="142"/>
      <c r="F2916" s="144"/>
      <c r="G2916" s="142"/>
      <c r="H2916" s="142"/>
      <c r="I2916" s="153"/>
      <c r="J2916" s="92">
        <f t="shared" si="461"/>
        <v>0</v>
      </c>
      <c r="K2916" s="97">
        <f>K$60</f>
        <v>0</v>
      </c>
      <c r="L2916" s="94">
        <f t="shared" si="462"/>
        <v>0</v>
      </c>
    </row>
    <row r="2917" spans="2:12" ht="15" x14ac:dyDescent="0.25">
      <c r="B2917" s="31" t="s">
        <v>429</v>
      </c>
      <c r="C2917" s="270">
        <f>C$61</f>
        <v>0</v>
      </c>
      <c r="D2917" s="142"/>
      <c r="E2917" s="142"/>
      <c r="F2917" s="144"/>
      <c r="G2917" s="142"/>
      <c r="H2917" s="142"/>
      <c r="I2917" s="153"/>
      <c r="J2917" s="92">
        <f t="shared" si="461"/>
        <v>0</v>
      </c>
      <c r="K2917" s="97">
        <f>K$61</f>
        <v>0</v>
      </c>
      <c r="L2917" s="94">
        <f t="shared" si="462"/>
        <v>0</v>
      </c>
    </row>
    <row r="2918" spans="2:12" ht="15" x14ac:dyDescent="0.25">
      <c r="B2918" s="31" t="s">
        <v>430</v>
      </c>
      <c r="C2918" s="270">
        <f>C$62</f>
        <v>0</v>
      </c>
      <c r="D2918" s="142"/>
      <c r="E2918" s="142"/>
      <c r="F2918" s="144"/>
      <c r="G2918" s="142"/>
      <c r="H2918" s="142"/>
      <c r="I2918" s="153"/>
      <c r="J2918" s="92">
        <f t="shared" si="461"/>
        <v>0</v>
      </c>
      <c r="K2918" s="93">
        <f>K$62</f>
        <v>0</v>
      </c>
      <c r="L2918" s="94">
        <f t="shared" si="462"/>
        <v>0</v>
      </c>
    </row>
    <row r="2919" spans="2:12" ht="15" x14ac:dyDescent="0.25">
      <c r="B2919" s="31" t="s">
        <v>431</v>
      </c>
      <c r="C2919" s="270">
        <f>C$63</f>
        <v>0</v>
      </c>
      <c r="D2919" s="142"/>
      <c r="E2919" s="142"/>
      <c r="F2919" s="144"/>
      <c r="G2919" s="142"/>
      <c r="H2919" s="142"/>
      <c r="I2919" s="153"/>
      <c r="J2919" s="92">
        <f t="shared" si="461"/>
        <v>0</v>
      </c>
      <c r="K2919" s="97">
        <f>K$63</f>
        <v>0</v>
      </c>
      <c r="L2919" s="94">
        <f t="shared" si="462"/>
        <v>0</v>
      </c>
    </row>
    <row r="2920" spans="2:12" ht="15" x14ac:dyDescent="0.25">
      <c r="B2920" s="31" t="s">
        <v>432</v>
      </c>
      <c r="C2920" s="270">
        <f>C$64</f>
        <v>0</v>
      </c>
      <c r="D2920" s="142"/>
      <c r="E2920" s="142"/>
      <c r="F2920" s="144"/>
      <c r="G2920" s="142"/>
      <c r="H2920" s="142"/>
      <c r="I2920" s="153"/>
      <c r="J2920" s="92">
        <f t="shared" si="461"/>
        <v>0</v>
      </c>
      <c r="K2920" s="97">
        <f>K$64</f>
        <v>0</v>
      </c>
      <c r="L2920" s="94">
        <f t="shared" si="462"/>
        <v>0</v>
      </c>
    </row>
    <row r="2921" spans="2:12" ht="15" x14ac:dyDescent="0.25">
      <c r="B2921" s="31" t="s">
        <v>433</v>
      </c>
      <c r="C2921" s="270">
        <f>C$65</f>
        <v>0</v>
      </c>
      <c r="D2921" s="142"/>
      <c r="E2921" s="142"/>
      <c r="F2921" s="144"/>
      <c r="G2921" s="142"/>
      <c r="H2921" s="142"/>
      <c r="I2921" s="153"/>
      <c r="J2921" s="92">
        <f t="shared" si="461"/>
        <v>0</v>
      </c>
      <c r="K2921" s="93">
        <f>K$65</f>
        <v>0</v>
      </c>
      <c r="L2921" s="94">
        <f t="shared" si="462"/>
        <v>0</v>
      </c>
    </row>
    <row r="2922" spans="2:12" ht="15" x14ac:dyDescent="0.25">
      <c r="B2922" s="31" t="s">
        <v>434</v>
      </c>
      <c r="C2922" s="270">
        <f>C$66</f>
        <v>0</v>
      </c>
      <c r="D2922" s="142"/>
      <c r="E2922" s="142"/>
      <c r="F2922" s="144"/>
      <c r="G2922" s="142"/>
      <c r="H2922" s="142"/>
      <c r="I2922" s="153"/>
      <c r="J2922" s="92">
        <f t="shared" si="461"/>
        <v>0</v>
      </c>
      <c r="K2922" s="97">
        <f>K$66</f>
        <v>0</v>
      </c>
      <c r="L2922" s="94">
        <f t="shared" si="462"/>
        <v>0</v>
      </c>
    </row>
    <row r="2923" spans="2:12" ht="15" x14ac:dyDescent="0.25">
      <c r="B2923" s="31" t="s">
        <v>593</v>
      </c>
      <c r="C2923" s="270">
        <f>C$67</f>
        <v>0</v>
      </c>
      <c r="D2923" s="142"/>
      <c r="E2923" s="142"/>
      <c r="F2923" s="144"/>
      <c r="G2923" s="142"/>
      <c r="H2923" s="142"/>
      <c r="I2923" s="153"/>
      <c r="J2923" s="92">
        <f>IF(G2923&gt;0,(D2923*(F2923/G2923)),0)</f>
        <v>0</v>
      </c>
      <c r="K2923" s="97">
        <f>K$67</f>
        <v>0</v>
      </c>
      <c r="L2923" s="94">
        <f>IF(K2923&gt;0,((J2923/K2923)*I2923),0)</f>
        <v>0</v>
      </c>
    </row>
    <row r="2924" spans="2:12" ht="15" x14ac:dyDescent="0.25">
      <c r="B2924" s="31" t="s">
        <v>594</v>
      </c>
      <c r="C2924" s="270">
        <f>C$68</f>
        <v>0</v>
      </c>
      <c r="D2924" s="142"/>
      <c r="E2924" s="142"/>
      <c r="F2924" s="144"/>
      <c r="G2924" s="142"/>
      <c r="H2924" s="142"/>
      <c r="I2924" s="153"/>
      <c r="J2924" s="92">
        <f t="shared" ref="J2924:J2935" si="463">IF(G2924&gt;0,(D2924*(F2924/G2924)),0)</f>
        <v>0</v>
      </c>
      <c r="K2924" s="93">
        <f>K$68</f>
        <v>0</v>
      </c>
      <c r="L2924" s="94">
        <f t="shared" ref="L2924:L2935" si="464">IF(K2924&gt;0,((J2924/K2924)*I2924),0)</f>
        <v>0</v>
      </c>
    </row>
    <row r="2925" spans="2:12" ht="15" x14ac:dyDescent="0.25">
      <c r="B2925" s="31" t="s">
        <v>595</v>
      </c>
      <c r="C2925" s="270">
        <f>C$69</f>
        <v>0</v>
      </c>
      <c r="D2925" s="142"/>
      <c r="E2925" s="142"/>
      <c r="F2925" s="144"/>
      <c r="G2925" s="142"/>
      <c r="H2925" s="142"/>
      <c r="I2925" s="153"/>
      <c r="J2925" s="92">
        <f t="shared" si="463"/>
        <v>0</v>
      </c>
      <c r="K2925" s="97">
        <f>K$69</f>
        <v>0</v>
      </c>
      <c r="L2925" s="94">
        <f t="shared" si="464"/>
        <v>0</v>
      </c>
    </row>
    <row r="2926" spans="2:12" ht="15" x14ac:dyDescent="0.25">
      <c r="B2926" s="31" t="s">
        <v>596</v>
      </c>
      <c r="C2926" s="270">
        <f>C$70</f>
        <v>0</v>
      </c>
      <c r="D2926" s="142"/>
      <c r="E2926" s="142"/>
      <c r="F2926" s="144"/>
      <c r="G2926" s="142"/>
      <c r="H2926" s="142"/>
      <c r="I2926" s="153"/>
      <c r="J2926" s="92">
        <f t="shared" si="463"/>
        <v>0</v>
      </c>
      <c r="K2926" s="97">
        <f>K$70</f>
        <v>0</v>
      </c>
      <c r="L2926" s="94">
        <f t="shared" si="464"/>
        <v>0</v>
      </c>
    </row>
    <row r="2927" spans="2:12" ht="15" x14ac:dyDescent="0.25">
      <c r="B2927" s="31" t="s">
        <v>597</v>
      </c>
      <c r="C2927" s="270">
        <f>C$71</f>
        <v>0</v>
      </c>
      <c r="D2927" s="142"/>
      <c r="E2927" s="142"/>
      <c r="F2927" s="144"/>
      <c r="G2927" s="142"/>
      <c r="H2927" s="142"/>
      <c r="I2927" s="153"/>
      <c r="J2927" s="92">
        <f t="shared" si="463"/>
        <v>0</v>
      </c>
      <c r="K2927" s="93">
        <f>K$71</f>
        <v>0</v>
      </c>
      <c r="L2927" s="94">
        <f t="shared" si="464"/>
        <v>0</v>
      </c>
    </row>
    <row r="2928" spans="2:12" ht="15" x14ac:dyDescent="0.25">
      <c r="B2928" s="31" t="s">
        <v>598</v>
      </c>
      <c r="C2928" s="270">
        <f>C$72</f>
        <v>0</v>
      </c>
      <c r="D2928" s="142"/>
      <c r="E2928" s="142"/>
      <c r="F2928" s="144"/>
      <c r="G2928" s="142"/>
      <c r="H2928" s="142"/>
      <c r="I2928" s="153"/>
      <c r="J2928" s="92">
        <f t="shared" si="463"/>
        <v>0</v>
      </c>
      <c r="K2928" s="97">
        <f>K$72</f>
        <v>0</v>
      </c>
      <c r="L2928" s="94">
        <f t="shared" si="464"/>
        <v>0</v>
      </c>
    </row>
    <row r="2929" spans="2:12" ht="15" x14ac:dyDescent="0.25">
      <c r="B2929" s="31" t="s">
        <v>599</v>
      </c>
      <c r="C2929" s="270">
        <f>C$73</f>
        <v>0</v>
      </c>
      <c r="D2929" s="142"/>
      <c r="E2929" s="142"/>
      <c r="F2929" s="144"/>
      <c r="G2929" s="142"/>
      <c r="H2929" s="142"/>
      <c r="I2929" s="153"/>
      <c r="J2929" s="92">
        <f t="shared" si="463"/>
        <v>0</v>
      </c>
      <c r="K2929" s="97">
        <f>K$73</f>
        <v>0</v>
      </c>
      <c r="L2929" s="94">
        <f t="shared" si="464"/>
        <v>0</v>
      </c>
    </row>
    <row r="2930" spans="2:12" ht="15" x14ac:dyDescent="0.25">
      <c r="B2930" s="31" t="s">
        <v>454</v>
      </c>
      <c r="C2930" s="270">
        <f>C$74</f>
        <v>0</v>
      </c>
      <c r="D2930" s="142"/>
      <c r="E2930" s="142"/>
      <c r="F2930" s="144"/>
      <c r="G2930" s="142"/>
      <c r="H2930" s="142"/>
      <c r="I2930" s="153"/>
      <c r="J2930" s="92">
        <f t="shared" si="463"/>
        <v>0</v>
      </c>
      <c r="K2930" s="93">
        <f>K$74</f>
        <v>0</v>
      </c>
      <c r="L2930" s="94">
        <f t="shared" si="464"/>
        <v>0</v>
      </c>
    </row>
    <row r="2931" spans="2:12" ht="15" x14ac:dyDescent="0.25">
      <c r="B2931" s="31" t="s">
        <v>455</v>
      </c>
      <c r="C2931" s="270">
        <f>C$75</f>
        <v>0</v>
      </c>
      <c r="D2931" s="142"/>
      <c r="E2931" s="142"/>
      <c r="F2931" s="144"/>
      <c r="G2931" s="142"/>
      <c r="H2931" s="142"/>
      <c r="I2931" s="153"/>
      <c r="J2931" s="92">
        <f t="shared" si="463"/>
        <v>0</v>
      </c>
      <c r="K2931" s="97">
        <f>K$75</f>
        <v>0</v>
      </c>
      <c r="L2931" s="94">
        <f t="shared" si="464"/>
        <v>0</v>
      </c>
    </row>
    <row r="2932" spans="2:12" ht="15" x14ac:dyDescent="0.25">
      <c r="B2932" s="31" t="s">
        <v>456</v>
      </c>
      <c r="C2932" s="270">
        <f>C$76</f>
        <v>0</v>
      </c>
      <c r="D2932" s="142"/>
      <c r="E2932" s="142"/>
      <c r="F2932" s="144"/>
      <c r="G2932" s="142"/>
      <c r="H2932" s="142"/>
      <c r="I2932" s="153"/>
      <c r="J2932" s="92">
        <f t="shared" si="463"/>
        <v>0</v>
      </c>
      <c r="K2932" s="97">
        <f>K$76</f>
        <v>0</v>
      </c>
      <c r="L2932" s="94">
        <f t="shared" si="464"/>
        <v>0</v>
      </c>
    </row>
    <row r="2933" spans="2:12" ht="15" x14ac:dyDescent="0.25">
      <c r="B2933" s="31" t="s">
        <v>457</v>
      </c>
      <c r="C2933" s="270">
        <f>C$77</f>
        <v>0</v>
      </c>
      <c r="D2933" s="142"/>
      <c r="E2933" s="142"/>
      <c r="F2933" s="144"/>
      <c r="G2933" s="142"/>
      <c r="H2933" s="142"/>
      <c r="I2933" s="153"/>
      <c r="J2933" s="92">
        <f t="shared" si="463"/>
        <v>0</v>
      </c>
      <c r="K2933" s="93">
        <f>K$77</f>
        <v>0</v>
      </c>
      <c r="L2933" s="94">
        <f t="shared" si="464"/>
        <v>0</v>
      </c>
    </row>
    <row r="2934" spans="2:12" ht="15" x14ac:dyDescent="0.25">
      <c r="B2934" s="31" t="s">
        <v>458</v>
      </c>
      <c r="C2934" s="270">
        <f>C$78</f>
        <v>0</v>
      </c>
      <c r="D2934" s="142"/>
      <c r="E2934" s="142"/>
      <c r="F2934" s="144"/>
      <c r="G2934" s="142"/>
      <c r="H2934" s="142"/>
      <c r="I2934" s="153"/>
      <c r="J2934" s="92">
        <f t="shared" si="463"/>
        <v>0</v>
      </c>
      <c r="K2934" s="97">
        <f>K$78</f>
        <v>0</v>
      </c>
      <c r="L2934" s="94">
        <f t="shared" si="464"/>
        <v>0</v>
      </c>
    </row>
    <row r="2935" spans="2:12" ht="15" x14ac:dyDescent="0.25">
      <c r="B2935" s="31" t="s">
        <v>459</v>
      </c>
      <c r="C2935" s="270">
        <f>C$79</f>
        <v>0</v>
      </c>
      <c r="D2935" s="142"/>
      <c r="E2935" s="142"/>
      <c r="F2935" s="144"/>
      <c r="G2935" s="142"/>
      <c r="H2935" s="142"/>
      <c r="I2935" s="153"/>
      <c r="J2935" s="92">
        <f t="shared" si="463"/>
        <v>0</v>
      </c>
      <c r="K2935" s="97">
        <f>K$79</f>
        <v>0</v>
      </c>
      <c r="L2935" s="94">
        <f t="shared" si="464"/>
        <v>0</v>
      </c>
    </row>
    <row r="2936" spans="2:12" ht="15" x14ac:dyDescent="0.25">
      <c r="B2936" s="31" t="s">
        <v>460</v>
      </c>
      <c r="C2936" s="270">
        <f>C$80</f>
        <v>0</v>
      </c>
      <c r="D2936" s="142"/>
      <c r="E2936" s="142"/>
      <c r="F2936" s="144"/>
      <c r="G2936" s="142"/>
      <c r="H2936" s="142"/>
      <c r="I2936" s="153"/>
      <c r="J2936" s="92">
        <f>IF(G2936&gt;0,(D2936*(F2936/G2936)),0)</f>
        <v>0</v>
      </c>
      <c r="K2936" s="93">
        <f>K$80</f>
        <v>0</v>
      </c>
      <c r="L2936" s="94">
        <f>IF(K2936&gt;0,((J2936/K2936)*I2936),0)</f>
        <v>0</v>
      </c>
    </row>
    <row r="2937" spans="2:12" ht="15" x14ac:dyDescent="0.25">
      <c r="B2937" s="31" t="s">
        <v>461</v>
      </c>
      <c r="C2937" s="270">
        <f>C$81</f>
        <v>0</v>
      </c>
      <c r="D2937" s="142"/>
      <c r="E2937" s="142"/>
      <c r="F2937" s="144"/>
      <c r="G2937" s="142"/>
      <c r="H2937" s="142"/>
      <c r="I2937" s="153"/>
      <c r="J2937" s="92">
        <f t="shared" ref="J2937:J2947" si="465">IF(G2937&gt;0,(D2937*(F2937/G2937)),0)</f>
        <v>0</v>
      </c>
      <c r="K2937" s="97">
        <f>K$81</f>
        <v>0</v>
      </c>
      <c r="L2937" s="94">
        <f t="shared" ref="L2937:L2947" si="466">IF(K2937&gt;0,((J2937/K2937)*I2937),0)</f>
        <v>0</v>
      </c>
    </row>
    <row r="2938" spans="2:12" ht="15" x14ac:dyDescent="0.25">
      <c r="B2938" s="31" t="s">
        <v>462</v>
      </c>
      <c r="C2938" s="270">
        <f>C$82</f>
        <v>0</v>
      </c>
      <c r="D2938" s="142"/>
      <c r="E2938" s="142"/>
      <c r="F2938" s="144"/>
      <c r="G2938" s="142"/>
      <c r="H2938" s="142"/>
      <c r="I2938" s="153"/>
      <c r="J2938" s="92">
        <f t="shared" si="465"/>
        <v>0</v>
      </c>
      <c r="K2938" s="97">
        <f>K$82</f>
        <v>0</v>
      </c>
      <c r="L2938" s="94">
        <f t="shared" si="466"/>
        <v>0</v>
      </c>
    </row>
    <row r="2939" spans="2:12" ht="15" x14ac:dyDescent="0.25">
      <c r="B2939" s="31" t="s">
        <v>463</v>
      </c>
      <c r="C2939" s="270">
        <f>C$83</f>
        <v>0</v>
      </c>
      <c r="D2939" s="142"/>
      <c r="E2939" s="142"/>
      <c r="F2939" s="144"/>
      <c r="G2939" s="142"/>
      <c r="H2939" s="142"/>
      <c r="I2939" s="153"/>
      <c r="J2939" s="92">
        <f t="shared" si="465"/>
        <v>0</v>
      </c>
      <c r="K2939" s="93">
        <f>K$83</f>
        <v>0</v>
      </c>
      <c r="L2939" s="94">
        <f t="shared" si="466"/>
        <v>0</v>
      </c>
    </row>
    <row r="2940" spans="2:12" ht="15" x14ac:dyDescent="0.25">
      <c r="B2940" s="31" t="s">
        <v>464</v>
      </c>
      <c r="C2940" s="270">
        <f>C$84</f>
        <v>0</v>
      </c>
      <c r="D2940" s="142"/>
      <c r="E2940" s="142"/>
      <c r="F2940" s="144"/>
      <c r="G2940" s="142"/>
      <c r="H2940" s="142"/>
      <c r="I2940" s="153"/>
      <c r="J2940" s="92">
        <f t="shared" si="465"/>
        <v>0</v>
      </c>
      <c r="K2940" s="97">
        <f>K$84</f>
        <v>0</v>
      </c>
      <c r="L2940" s="94">
        <f t="shared" si="466"/>
        <v>0</v>
      </c>
    </row>
    <row r="2941" spans="2:12" ht="15" x14ac:dyDescent="0.25">
      <c r="B2941" s="31" t="s">
        <v>465</v>
      </c>
      <c r="C2941" s="270">
        <f>C$85</f>
        <v>0</v>
      </c>
      <c r="D2941" s="142"/>
      <c r="E2941" s="142"/>
      <c r="F2941" s="144"/>
      <c r="G2941" s="142"/>
      <c r="H2941" s="142"/>
      <c r="I2941" s="153"/>
      <c r="J2941" s="92">
        <f t="shared" si="465"/>
        <v>0</v>
      </c>
      <c r="K2941" s="97">
        <f>K$85</f>
        <v>0</v>
      </c>
      <c r="L2941" s="94">
        <f t="shared" si="466"/>
        <v>0</v>
      </c>
    </row>
    <row r="2942" spans="2:12" ht="15" x14ac:dyDescent="0.25">
      <c r="B2942" s="31" t="s">
        <v>466</v>
      </c>
      <c r="C2942" s="270">
        <f>C$86</f>
        <v>0</v>
      </c>
      <c r="D2942" s="142"/>
      <c r="E2942" s="142"/>
      <c r="F2942" s="144"/>
      <c r="G2942" s="142"/>
      <c r="H2942" s="142"/>
      <c r="I2942" s="153"/>
      <c r="J2942" s="92">
        <f t="shared" si="465"/>
        <v>0</v>
      </c>
      <c r="K2942" s="93">
        <f>K$86</f>
        <v>0</v>
      </c>
      <c r="L2942" s="94">
        <f t="shared" si="466"/>
        <v>0</v>
      </c>
    </row>
    <row r="2943" spans="2:12" ht="15" x14ac:dyDescent="0.25">
      <c r="B2943" s="31" t="s">
        <v>467</v>
      </c>
      <c r="C2943" s="270">
        <f>C$87</f>
        <v>0</v>
      </c>
      <c r="D2943" s="142"/>
      <c r="E2943" s="142"/>
      <c r="F2943" s="144"/>
      <c r="G2943" s="142"/>
      <c r="H2943" s="142"/>
      <c r="I2943" s="153"/>
      <c r="J2943" s="92">
        <f t="shared" si="465"/>
        <v>0</v>
      </c>
      <c r="K2943" s="97">
        <f>K$87</f>
        <v>0</v>
      </c>
      <c r="L2943" s="94">
        <f t="shared" si="466"/>
        <v>0</v>
      </c>
    </row>
    <row r="2944" spans="2:12" ht="15" x14ac:dyDescent="0.25">
      <c r="B2944" s="31" t="s">
        <v>468</v>
      </c>
      <c r="C2944" s="270">
        <f>C$88</f>
        <v>0</v>
      </c>
      <c r="D2944" s="142"/>
      <c r="E2944" s="142"/>
      <c r="F2944" s="144"/>
      <c r="G2944" s="142"/>
      <c r="H2944" s="142"/>
      <c r="I2944" s="153"/>
      <c r="J2944" s="92">
        <f t="shared" si="465"/>
        <v>0</v>
      </c>
      <c r="K2944" s="97">
        <f>K$88</f>
        <v>0</v>
      </c>
      <c r="L2944" s="94">
        <f t="shared" si="466"/>
        <v>0</v>
      </c>
    </row>
    <row r="2945" spans="2:12" ht="15" x14ac:dyDescent="0.25">
      <c r="B2945" s="31" t="s">
        <v>469</v>
      </c>
      <c r="C2945" s="270">
        <f>C$89</f>
        <v>0</v>
      </c>
      <c r="D2945" s="142"/>
      <c r="E2945" s="142"/>
      <c r="F2945" s="144"/>
      <c r="G2945" s="142"/>
      <c r="H2945" s="142"/>
      <c r="I2945" s="153"/>
      <c r="J2945" s="92">
        <f t="shared" si="465"/>
        <v>0</v>
      </c>
      <c r="K2945" s="93">
        <f>K$89</f>
        <v>0</v>
      </c>
      <c r="L2945" s="94">
        <f t="shared" si="466"/>
        <v>0</v>
      </c>
    </row>
    <row r="2946" spans="2:12" ht="15" x14ac:dyDescent="0.25">
      <c r="B2946" s="31" t="s">
        <v>470</v>
      </c>
      <c r="C2946" s="270">
        <f>C$90</f>
        <v>0</v>
      </c>
      <c r="D2946" s="142"/>
      <c r="E2946" s="142"/>
      <c r="F2946" s="144"/>
      <c r="G2946" s="142"/>
      <c r="H2946" s="142"/>
      <c r="I2946" s="153"/>
      <c r="J2946" s="92">
        <f t="shared" si="465"/>
        <v>0</v>
      </c>
      <c r="K2946" s="97">
        <f>K$90</f>
        <v>0</v>
      </c>
      <c r="L2946" s="94">
        <f t="shared" si="466"/>
        <v>0</v>
      </c>
    </row>
    <row r="2947" spans="2:12" ht="15" x14ac:dyDescent="0.25">
      <c r="B2947" s="31" t="s">
        <v>471</v>
      </c>
      <c r="C2947" s="270">
        <f>C$91</f>
        <v>0</v>
      </c>
      <c r="D2947" s="142"/>
      <c r="E2947" s="142"/>
      <c r="F2947" s="144"/>
      <c r="G2947" s="142"/>
      <c r="H2947" s="142"/>
      <c r="I2947" s="153"/>
      <c r="J2947" s="92">
        <f t="shared" si="465"/>
        <v>0</v>
      </c>
      <c r="K2947" s="97">
        <f>K$91</f>
        <v>0</v>
      </c>
      <c r="L2947" s="94">
        <f t="shared" si="466"/>
        <v>0</v>
      </c>
    </row>
    <row r="2948" spans="2:12" ht="15" x14ac:dyDescent="0.25">
      <c r="B2948" s="31" t="s">
        <v>472</v>
      </c>
      <c r="C2948" s="270">
        <f>C$92</f>
        <v>0</v>
      </c>
      <c r="D2948" s="142"/>
      <c r="E2948" s="142"/>
      <c r="F2948" s="144"/>
      <c r="G2948" s="142"/>
      <c r="H2948" s="142"/>
      <c r="I2948" s="153"/>
      <c r="J2948" s="92">
        <f>IF(G2948&gt;0,(D2948*(F2948/G2948)),0)</f>
        <v>0</v>
      </c>
      <c r="K2948" s="93">
        <f>K$92</f>
        <v>0</v>
      </c>
      <c r="L2948" s="94">
        <f>IF(K2948&gt;0,((J2948/K2948)*I2948),0)</f>
        <v>0</v>
      </c>
    </row>
    <row r="2949" spans="2:12" ht="15" x14ac:dyDescent="0.25">
      <c r="B2949" s="31" t="s">
        <v>473</v>
      </c>
      <c r="C2949" s="270">
        <f>C$93</f>
        <v>0</v>
      </c>
      <c r="D2949" s="142"/>
      <c r="E2949" s="142"/>
      <c r="F2949" s="144"/>
      <c r="G2949" s="142"/>
      <c r="H2949" s="142"/>
      <c r="I2949" s="153"/>
      <c r="J2949" s="92">
        <f t="shared" ref="J2949:J2960" si="467">IF(G2949&gt;0,(D2949*(F2949/G2949)),0)</f>
        <v>0</v>
      </c>
      <c r="K2949" s="97">
        <f>K$93</f>
        <v>0</v>
      </c>
      <c r="L2949" s="94">
        <f t="shared" ref="L2949:L2960" si="468">IF(K2949&gt;0,((J2949/K2949)*I2949),0)</f>
        <v>0</v>
      </c>
    </row>
    <row r="2950" spans="2:12" ht="15" x14ac:dyDescent="0.25">
      <c r="B2950" s="31" t="s">
        <v>474</v>
      </c>
      <c r="C2950" s="270">
        <f>C$94</f>
        <v>0</v>
      </c>
      <c r="D2950" s="142"/>
      <c r="E2950" s="142"/>
      <c r="F2950" s="144"/>
      <c r="G2950" s="142"/>
      <c r="H2950" s="142"/>
      <c r="I2950" s="153"/>
      <c r="J2950" s="92">
        <f t="shared" si="467"/>
        <v>0</v>
      </c>
      <c r="K2950" s="97">
        <f>K$94</f>
        <v>0</v>
      </c>
      <c r="L2950" s="94">
        <f t="shared" si="468"/>
        <v>0</v>
      </c>
    </row>
    <row r="2951" spans="2:12" ht="15" x14ac:dyDescent="0.25">
      <c r="B2951" s="31" t="s">
        <v>475</v>
      </c>
      <c r="C2951" s="270">
        <f>C$95</f>
        <v>0</v>
      </c>
      <c r="D2951" s="142"/>
      <c r="E2951" s="142"/>
      <c r="F2951" s="144"/>
      <c r="G2951" s="142"/>
      <c r="H2951" s="142"/>
      <c r="I2951" s="153"/>
      <c r="J2951" s="92">
        <f t="shared" si="467"/>
        <v>0</v>
      </c>
      <c r="K2951" s="93">
        <f>K$95</f>
        <v>0</v>
      </c>
      <c r="L2951" s="94">
        <f t="shared" si="468"/>
        <v>0</v>
      </c>
    </row>
    <row r="2952" spans="2:12" ht="15" x14ac:dyDescent="0.25">
      <c r="B2952" s="31" t="s">
        <v>476</v>
      </c>
      <c r="C2952" s="270">
        <f>C$96</f>
        <v>0</v>
      </c>
      <c r="D2952" s="142"/>
      <c r="E2952" s="142"/>
      <c r="F2952" s="144"/>
      <c r="G2952" s="142"/>
      <c r="H2952" s="142"/>
      <c r="I2952" s="153"/>
      <c r="J2952" s="92">
        <f t="shared" si="467"/>
        <v>0</v>
      </c>
      <c r="K2952" s="97">
        <f>K$96</f>
        <v>0</v>
      </c>
      <c r="L2952" s="94">
        <f t="shared" si="468"/>
        <v>0</v>
      </c>
    </row>
    <row r="2953" spans="2:12" ht="15" x14ac:dyDescent="0.25">
      <c r="B2953" s="31" t="s">
        <v>477</v>
      </c>
      <c r="C2953" s="270">
        <f>C$97</f>
        <v>0</v>
      </c>
      <c r="D2953" s="142"/>
      <c r="E2953" s="142"/>
      <c r="F2953" s="144"/>
      <c r="G2953" s="142"/>
      <c r="H2953" s="142"/>
      <c r="I2953" s="153"/>
      <c r="J2953" s="92">
        <f t="shared" si="467"/>
        <v>0</v>
      </c>
      <c r="K2953" s="97">
        <f>K$97</f>
        <v>0</v>
      </c>
      <c r="L2953" s="94">
        <f t="shared" si="468"/>
        <v>0</v>
      </c>
    </row>
    <row r="2954" spans="2:12" ht="15" x14ac:dyDescent="0.25">
      <c r="B2954" s="31" t="s">
        <v>478</v>
      </c>
      <c r="C2954" s="270">
        <f>C$98</f>
        <v>0</v>
      </c>
      <c r="D2954" s="142"/>
      <c r="E2954" s="142"/>
      <c r="F2954" s="144"/>
      <c r="G2954" s="142"/>
      <c r="H2954" s="142"/>
      <c r="I2954" s="153"/>
      <c r="J2954" s="92">
        <f t="shared" si="467"/>
        <v>0</v>
      </c>
      <c r="K2954" s="93">
        <f>K$98</f>
        <v>0</v>
      </c>
      <c r="L2954" s="94">
        <f t="shared" si="468"/>
        <v>0</v>
      </c>
    </row>
    <row r="2955" spans="2:12" ht="15" x14ac:dyDescent="0.25">
      <c r="B2955" s="31" t="s">
        <v>479</v>
      </c>
      <c r="C2955" s="270">
        <f>C$99</f>
        <v>0</v>
      </c>
      <c r="D2955" s="142"/>
      <c r="E2955" s="142"/>
      <c r="F2955" s="144"/>
      <c r="G2955" s="142"/>
      <c r="H2955" s="142"/>
      <c r="I2955" s="153"/>
      <c r="J2955" s="92">
        <f t="shared" si="467"/>
        <v>0</v>
      </c>
      <c r="K2955" s="97">
        <f>K$99</f>
        <v>0</v>
      </c>
      <c r="L2955" s="94">
        <f t="shared" si="468"/>
        <v>0</v>
      </c>
    </row>
    <row r="2956" spans="2:12" ht="15" x14ac:dyDescent="0.25">
      <c r="B2956" s="31" t="s">
        <v>480</v>
      </c>
      <c r="C2956" s="270">
        <f>C$100</f>
        <v>0</v>
      </c>
      <c r="D2956" s="142"/>
      <c r="E2956" s="142"/>
      <c r="F2956" s="144"/>
      <c r="G2956" s="142"/>
      <c r="H2956" s="142"/>
      <c r="I2956" s="153"/>
      <c r="J2956" s="92">
        <f t="shared" si="467"/>
        <v>0</v>
      </c>
      <c r="K2956" s="97">
        <f>K$100</f>
        <v>0</v>
      </c>
      <c r="L2956" s="94">
        <f t="shared" si="468"/>
        <v>0</v>
      </c>
    </row>
    <row r="2957" spans="2:12" ht="15" x14ac:dyDescent="0.25">
      <c r="B2957" s="31" t="s">
        <v>481</v>
      </c>
      <c r="C2957" s="270">
        <f>C$101</f>
        <v>0</v>
      </c>
      <c r="D2957" s="142"/>
      <c r="E2957" s="142"/>
      <c r="F2957" s="144"/>
      <c r="G2957" s="142"/>
      <c r="H2957" s="142"/>
      <c r="I2957" s="153"/>
      <c r="J2957" s="92">
        <f t="shared" si="467"/>
        <v>0</v>
      </c>
      <c r="K2957" s="93">
        <f>K$101</f>
        <v>0</v>
      </c>
      <c r="L2957" s="94">
        <f t="shared" si="468"/>
        <v>0</v>
      </c>
    </row>
    <row r="2958" spans="2:12" ht="15" x14ac:dyDescent="0.25">
      <c r="B2958" s="31" t="s">
        <v>482</v>
      </c>
      <c r="C2958" s="270">
        <f>C$102</f>
        <v>0</v>
      </c>
      <c r="D2958" s="142"/>
      <c r="E2958" s="142"/>
      <c r="F2958" s="144"/>
      <c r="G2958" s="142"/>
      <c r="H2958" s="142"/>
      <c r="I2958" s="153"/>
      <c r="J2958" s="92">
        <f t="shared" si="467"/>
        <v>0</v>
      </c>
      <c r="K2958" s="97">
        <f>K$102</f>
        <v>0</v>
      </c>
      <c r="L2958" s="94">
        <f t="shared" si="468"/>
        <v>0</v>
      </c>
    </row>
    <row r="2959" spans="2:12" ht="15" x14ac:dyDescent="0.25">
      <c r="B2959" s="31" t="s">
        <v>483</v>
      </c>
      <c r="C2959" s="270">
        <f>C$103</f>
        <v>0</v>
      </c>
      <c r="D2959" s="142"/>
      <c r="E2959" s="142"/>
      <c r="F2959" s="144"/>
      <c r="G2959" s="142"/>
      <c r="H2959" s="142"/>
      <c r="I2959" s="153"/>
      <c r="J2959" s="92">
        <f t="shared" si="467"/>
        <v>0</v>
      </c>
      <c r="K2959" s="97">
        <f>K$103</f>
        <v>0</v>
      </c>
      <c r="L2959" s="94">
        <f t="shared" si="468"/>
        <v>0</v>
      </c>
    </row>
    <row r="2960" spans="2:12" ht="15" x14ac:dyDescent="0.25">
      <c r="B2960" s="31" t="s">
        <v>484</v>
      </c>
      <c r="C2960" s="270">
        <f>C$104</f>
        <v>0</v>
      </c>
      <c r="D2960" s="142"/>
      <c r="E2960" s="142"/>
      <c r="F2960" s="144"/>
      <c r="G2960" s="142"/>
      <c r="H2960" s="142"/>
      <c r="I2960" s="153"/>
      <c r="J2960" s="92">
        <f t="shared" si="467"/>
        <v>0</v>
      </c>
      <c r="K2960" s="93">
        <f>K$104</f>
        <v>0</v>
      </c>
      <c r="L2960" s="94">
        <f t="shared" si="468"/>
        <v>0</v>
      </c>
    </row>
    <row r="2961" spans="2:12" x14ac:dyDescent="0.2">
      <c r="C2961" s="31"/>
    </row>
    <row r="2962" spans="2:12" ht="15" x14ac:dyDescent="0.25">
      <c r="C2962" s="279" t="s">
        <v>667</v>
      </c>
      <c r="D2962" s="280"/>
      <c r="E2962" s="280"/>
      <c r="F2962" s="280"/>
      <c r="G2962" s="280"/>
      <c r="H2962" s="280"/>
      <c r="I2962" s="280"/>
      <c r="J2962" s="280"/>
      <c r="K2962" s="280"/>
      <c r="L2962" s="281"/>
    </row>
    <row r="2963" spans="2:12" ht="15" x14ac:dyDescent="0.25">
      <c r="B2963" s="31" t="s">
        <v>42</v>
      </c>
      <c r="C2963" s="270">
        <f>C$5</f>
        <v>0</v>
      </c>
      <c r="D2963" s="142"/>
      <c r="E2963" s="142"/>
      <c r="F2963" s="144"/>
      <c r="G2963" s="142"/>
      <c r="H2963" s="142"/>
      <c r="I2963" s="153"/>
      <c r="J2963" s="92">
        <f>IF(G2963&gt;0,(D2963*(F2963/G2963)),0)</f>
        <v>0</v>
      </c>
      <c r="K2963" s="93">
        <f>K$5</f>
        <v>0</v>
      </c>
      <c r="L2963" s="94">
        <f>IF(K2963&gt;0,((J2963/K2963)*I2963),0)</f>
        <v>0</v>
      </c>
    </row>
    <row r="2964" spans="2:12" ht="15" x14ac:dyDescent="0.25">
      <c r="B2964" s="31" t="s">
        <v>43</v>
      </c>
      <c r="C2964" s="270">
        <f>C$6</f>
        <v>0</v>
      </c>
      <c r="D2964" s="142"/>
      <c r="E2964" s="142"/>
      <c r="F2964" s="144"/>
      <c r="G2964" s="142"/>
      <c r="H2964" s="142"/>
      <c r="I2964" s="153"/>
      <c r="J2964" s="92">
        <f t="shared" ref="J2964:J2974" si="469">IF(G2964&gt;0,(D2964*(F2964/G2964)),0)</f>
        <v>0</v>
      </c>
      <c r="K2964" s="97">
        <f>K$6</f>
        <v>0</v>
      </c>
      <c r="L2964" s="94">
        <f t="shared" ref="L2964:L2974" si="470">IF(K2964&gt;0,((J2964/K2964)*I2964),0)</f>
        <v>0</v>
      </c>
    </row>
    <row r="2965" spans="2:12" ht="15" x14ac:dyDescent="0.25">
      <c r="B2965" s="31" t="s">
        <v>44</v>
      </c>
      <c r="C2965" s="270">
        <f>C$7</f>
        <v>0</v>
      </c>
      <c r="D2965" s="142"/>
      <c r="E2965" s="142"/>
      <c r="F2965" s="144"/>
      <c r="G2965" s="142"/>
      <c r="H2965" s="142"/>
      <c r="I2965" s="153"/>
      <c r="J2965" s="92">
        <f t="shared" si="469"/>
        <v>0</v>
      </c>
      <c r="K2965" s="97">
        <f>K$7</f>
        <v>0</v>
      </c>
      <c r="L2965" s="94">
        <f t="shared" si="470"/>
        <v>0</v>
      </c>
    </row>
    <row r="2966" spans="2:12" ht="15" x14ac:dyDescent="0.25">
      <c r="B2966" s="31" t="s">
        <v>45</v>
      </c>
      <c r="C2966" s="270">
        <f>C$8</f>
        <v>0</v>
      </c>
      <c r="D2966" s="142"/>
      <c r="E2966" s="142"/>
      <c r="F2966" s="144"/>
      <c r="G2966" s="142"/>
      <c r="H2966" s="142"/>
      <c r="I2966" s="153"/>
      <c r="J2966" s="92">
        <f t="shared" si="469"/>
        <v>0</v>
      </c>
      <c r="K2966" s="93">
        <f>K$8</f>
        <v>0</v>
      </c>
      <c r="L2966" s="94">
        <f t="shared" si="470"/>
        <v>0</v>
      </c>
    </row>
    <row r="2967" spans="2:12" ht="15" x14ac:dyDescent="0.25">
      <c r="B2967" s="31" t="s">
        <v>46</v>
      </c>
      <c r="C2967" s="270">
        <f>C$9</f>
        <v>0</v>
      </c>
      <c r="D2967" s="142"/>
      <c r="E2967" s="142"/>
      <c r="F2967" s="144"/>
      <c r="G2967" s="142"/>
      <c r="H2967" s="142"/>
      <c r="I2967" s="153"/>
      <c r="J2967" s="92">
        <f t="shared" si="469"/>
        <v>0</v>
      </c>
      <c r="K2967" s="97">
        <f>K$9</f>
        <v>0</v>
      </c>
      <c r="L2967" s="94">
        <f t="shared" si="470"/>
        <v>0</v>
      </c>
    </row>
    <row r="2968" spans="2:12" ht="15" x14ac:dyDescent="0.25">
      <c r="B2968" s="31" t="s">
        <v>47</v>
      </c>
      <c r="C2968" s="270">
        <f>C$10</f>
        <v>0</v>
      </c>
      <c r="D2968" s="142"/>
      <c r="E2968" s="142"/>
      <c r="F2968" s="144"/>
      <c r="G2968" s="142"/>
      <c r="H2968" s="142"/>
      <c r="I2968" s="153"/>
      <c r="J2968" s="92">
        <f t="shared" si="469"/>
        <v>0</v>
      </c>
      <c r="K2968" s="97">
        <f>K$10</f>
        <v>0</v>
      </c>
      <c r="L2968" s="94">
        <f t="shared" si="470"/>
        <v>0</v>
      </c>
    </row>
    <row r="2969" spans="2:12" ht="15" x14ac:dyDescent="0.25">
      <c r="B2969" s="31" t="s">
        <v>48</v>
      </c>
      <c r="C2969" s="270">
        <f>C$11</f>
        <v>0</v>
      </c>
      <c r="D2969" s="142"/>
      <c r="E2969" s="142"/>
      <c r="F2969" s="144"/>
      <c r="G2969" s="142"/>
      <c r="H2969" s="142"/>
      <c r="I2969" s="153"/>
      <c r="J2969" s="92">
        <f t="shared" si="469"/>
        <v>0</v>
      </c>
      <c r="K2969" s="93">
        <f>K$11</f>
        <v>0</v>
      </c>
      <c r="L2969" s="94">
        <f t="shared" si="470"/>
        <v>0</v>
      </c>
    </row>
    <row r="2970" spans="2:12" ht="15" x14ac:dyDescent="0.25">
      <c r="B2970" s="31" t="s">
        <v>49</v>
      </c>
      <c r="C2970" s="270">
        <f>C$12</f>
        <v>0</v>
      </c>
      <c r="D2970" s="142"/>
      <c r="E2970" s="142"/>
      <c r="F2970" s="144"/>
      <c r="G2970" s="142"/>
      <c r="H2970" s="142"/>
      <c r="I2970" s="153"/>
      <c r="J2970" s="92">
        <f t="shared" si="469"/>
        <v>0</v>
      </c>
      <c r="K2970" s="97">
        <f>K$12</f>
        <v>0</v>
      </c>
      <c r="L2970" s="94">
        <f t="shared" si="470"/>
        <v>0</v>
      </c>
    </row>
    <row r="2971" spans="2:12" ht="15" x14ac:dyDescent="0.25">
      <c r="B2971" s="31" t="s">
        <v>50</v>
      </c>
      <c r="C2971" s="270">
        <f>C$13</f>
        <v>0</v>
      </c>
      <c r="D2971" s="142"/>
      <c r="E2971" s="142"/>
      <c r="F2971" s="144"/>
      <c r="G2971" s="142"/>
      <c r="H2971" s="142"/>
      <c r="I2971" s="153"/>
      <c r="J2971" s="92">
        <f t="shared" si="469"/>
        <v>0</v>
      </c>
      <c r="K2971" s="97">
        <f>K$13</f>
        <v>0</v>
      </c>
      <c r="L2971" s="94">
        <f t="shared" si="470"/>
        <v>0</v>
      </c>
    </row>
    <row r="2972" spans="2:12" ht="15" x14ac:dyDescent="0.25">
      <c r="B2972" s="31" t="s">
        <v>51</v>
      </c>
      <c r="C2972" s="270">
        <f>C$14</f>
        <v>0</v>
      </c>
      <c r="D2972" s="142"/>
      <c r="E2972" s="142"/>
      <c r="F2972" s="144"/>
      <c r="G2972" s="142"/>
      <c r="H2972" s="142"/>
      <c r="I2972" s="153"/>
      <c r="J2972" s="92">
        <f t="shared" si="469"/>
        <v>0</v>
      </c>
      <c r="K2972" s="93">
        <f>K$14</f>
        <v>0</v>
      </c>
      <c r="L2972" s="94">
        <f t="shared" si="470"/>
        <v>0</v>
      </c>
    </row>
    <row r="2973" spans="2:12" ht="15" x14ac:dyDescent="0.25">
      <c r="B2973" s="31" t="s">
        <v>52</v>
      </c>
      <c r="C2973" s="270">
        <f>C$15</f>
        <v>0</v>
      </c>
      <c r="D2973" s="142"/>
      <c r="E2973" s="142"/>
      <c r="F2973" s="144"/>
      <c r="G2973" s="142"/>
      <c r="H2973" s="142"/>
      <c r="I2973" s="153"/>
      <c r="J2973" s="92">
        <f t="shared" si="469"/>
        <v>0</v>
      </c>
      <c r="K2973" s="97">
        <f>K$15</f>
        <v>0</v>
      </c>
      <c r="L2973" s="94">
        <f t="shared" si="470"/>
        <v>0</v>
      </c>
    </row>
    <row r="2974" spans="2:12" ht="15" x14ac:dyDescent="0.25">
      <c r="B2974" s="31" t="s">
        <v>53</v>
      </c>
      <c r="C2974" s="270">
        <f>C$16</f>
        <v>0</v>
      </c>
      <c r="D2974" s="142"/>
      <c r="E2974" s="142"/>
      <c r="F2974" s="144"/>
      <c r="G2974" s="142"/>
      <c r="H2974" s="142"/>
      <c r="I2974" s="153"/>
      <c r="J2974" s="92">
        <f t="shared" si="469"/>
        <v>0</v>
      </c>
      <c r="K2974" s="97">
        <f>K$16</f>
        <v>0</v>
      </c>
      <c r="L2974" s="94">
        <f t="shared" si="470"/>
        <v>0</v>
      </c>
    </row>
    <row r="2975" spans="2:12" ht="15" x14ac:dyDescent="0.25">
      <c r="B2975" s="31" t="s">
        <v>54</v>
      </c>
      <c r="C2975" s="270">
        <f>C$17</f>
        <v>0</v>
      </c>
      <c r="D2975" s="142"/>
      <c r="E2975" s="142"/>
      <c r="F2975" s="144"/>
      <c r="G2975" s="142"/>
      <c r="H2975" s="142"/>
      <c r="I2975" s="153"/>
      <c r="J2975" s="92">
        <f>IF(G2975&gt;0,(D2975*(F2975/G2975)),0)</f>
        <v>0</v>
      </c>
      <c r="K2975" s="93">
        <f>K$17</f>
        <v>0</v>
      </c>
      <c r="L2975" s="94">
        <f>IF(K2975&gt;0,((J2975/K2975)*I2975),0)</f>
        <v>0</v>
      </c>
    </row>
    <row r="2976" spans="2:12" ht="15" x14ac:dyDescent="0.25">
      <c r="B2976" s="31" t="s">
        <v>55</v>
      </c>
      <c r="C2976" s="270">
        <f>C$18</f>
        <v>0</v>
      </c>
      <c r="D2976" s="142"/>
      <c r="E2976" s="142"/>
      <c r="F2976" s="144"/>
      <c r="G2976" s="142"/>
      <c r="H2976" s="142"/>
      <c r="I2976" s="153"/>
      <c r="J2976" s="92">
        <f t="shared" ref="J2976:J2987" si="471">IF(G2976&gt;0,(D2976*(F2976/G2976)),0)</f>
        <v>0</v>
      </c>
      <c r="K2976" s="97">
        <f>K$18</f>
        <v>0</v>
      </c>
      <c r="L2976" s="94">
        <f t="shared" ref="L2976:L2987" si="472">IF(K2976&gt;0,((J2976/K2976)*I2976),0)</f>
        <v>0</v>
      </c>
    </row>
    <row r="2977" spans="2:12" ht="15" x14ac:dyDescent="0.25">
      <c r="B2977" s="31" t="s">
        <v>56</v>
      </c>
      <c r="C2977" s="270">
        <f>C$19</f>
        <v>0</v>
      </c>
      <c r="D2977" s="142"/>
      <c r="E2977" s="142"/>
      <c r="F2977" s="144"/>
      <c r="G2977" s="142"/>
      <c r="H2977" s="142"/>
      <c r="I2977" s="153"/>
      <c r="J2977" s="92">
        <f t="shared" si="471"/>
        <v>0</v>
      </c>
      <c r="K2977" s="97">
        <f>K$19</f>
        <v>0</v>
      </c>
      <c r="L2977" s="94">
        <f t="shared" si="472"/>
        <v>0</v>
      </c>
    </row>
    <row r="2978" spans="2:12" ht="15" x14ac:dyDescent="0.25">
      <c r="B2978" s="31" t="s">
        <v>57</v>
      </c>
      <c r="C2978" s="270">
        <f>C$20</f>
        <v>0</v>
      </c>
      <c r="D2978" s="142"/>
      <c r="E2978" s="142"/>
      <c r="F2978" s="144"/>
      <c r="G2978" s="142"/>
      <c r="H2978" s="142"/>
      <c r="I2978" s="153"/>
      <c r="J2978" s="92">
        <f t="shared" si="471"/>
        <v>0</v>
      </c>
      <c r="K2978" s="93">
        <f>K$20</f>
        <v>0</v>
      </c>
      <c r="L2978" s="94">
        <f t="shared" si="472"/>
        <v>0</v>
      </c>
    </row>
    <row r="2979" spans="2:12" ht="15" x14ac:dyDescent="0.25">
      <c r="B2979" s="31" t="s">
        <v>58</v>
      </c>
      <c r="C2979" s="270">
        <f>C$21</f>
        <v>0</v>
      </c>
      <c r="D2979" s="142"/>
      <c r="E2979" s="142"/>
      <c r="F2979" s="144"/>
      <c r="G2979" s="142"/>
      <c r="H2979" s="142"/>
      <c r="I2979" s="153"/>
      <c r="J2979" s="92">
        <f t="shared" si="471"/>
        <v>0</v>
      </c>
      <c r="K2979" s="97">
        <f>K$21</f>
        <v>0</v>
      </c>
      <c r="L2979" s="94">
        <f t="shared" si="472"/>
        <v>0</v>
      </c>
    </row>
    <row r="2980" spans="2:12" ht="15" x14ac:dyDescent="0.25">
      <c r="B2980" s="31" t="s">
        <v>59</v>
      </c>
      <c r="C2980" s="270">
        <f>C$22</f>
        <v>0</v>
      </c>
      <c r="D2980" s="142"/>
      <c r="E2980" s="142"/>
      <c r="F2980" s="144"/>
      <c r="G2980" s="142"/>
      <c r="H2980" s="142"/>
      <c r="I2980" s="153"/>
      <c r="J2980" s="92">
        <f t="shared" si="471"/>
        <v>0</v>
      </c>
      <c r="K2980" s="97">
        <f>K$22</f>
        <v>0</v>
      </c>
      <c r="L2980" s="94">
        <f t="shared" si="472"/>
        <v>0</v>
      </c>
    </row>
    <row r="2981" spans="2:12" ht="15" x14ac:dyDescent="0.25">
      <c r="B2981" s="31" t="s">
        <v>60</v>
      </c>
      <c r="C2981" s="270">
        <f>C$23</f>
        <v>0</v>
      </c>
      <c r="D2981" s="142"/>
      <c r="E2981" s="142"/>
      <c r="F2981" s="144"/>
      <c r="G2981" s="142"/>
      <c r="H2981" s="142"/>
      <c r="I2981" s="153"/>
      <c r="J2981" s="92">
        <f t="shared" si="471"/>
        <v>0</v>
      </c>
      <c r="K2981" s="93">
        <f>K$23</f>
        <v>0</v>
      </c>
      <c r="L2981" s="94">
        <f t="shared" si="472"/>
        <v>0</v>
      </c>
    </row>
    <row r="2982" spans="2:12" ht="15" x14ac:dyDescent="0.25">
      <c r="B2982" s="31" t="s">
        <v>61</v>
      </c>
      <c r="C2982" s="270">
        <f>C$24</f>
        <v>0</v>
      </c>
      <c r="D2982" s="142"/>
      <c r="E2982" s="142"/>
      <c r="F2982" s="144"/>
      <c r="G2982" s="142"/>
      <c r="H2982" s="142"/>
      <c r="I2982" s="153"/>
      <c r="J2982" s="92">
        <f t="shared" si="471"/>
        <v>0</v>
      </c>
      <c r="K2982" s="97">
        <f>K$24</f>
        <v>0</v>
      </c>
      <c r="L2982" s="94">
        <f t="shared" si="472"/>
        <v>0</v>
      </c>
    </row>
    <row r="2983" spans="2:12" ht="15" x14ac:dyDescent="0.25">
      <c r="B2983" s="31" t="s">
        <v>62</v>
      </c>
      <c r="C2983" s="270">
        <f>C$25</f>
        <v>0</v>
      </c>
      <c r="D2983" s="142"/>
      <c r="E2983" s="142"/>
      <c r="F2983" s="144"/>
      <c r="G2983" s="142"/>
      <c r="H2983" s="142"/>
      <c r="I2983" s="153"/>
      <c r="J2983" s="92">
        <f t="shared" si="471"/>
        <v>0</v>
      </c>
      <c r="K2983" s="97">
        <f>K$25</f>
        <v>0</v>
      </c>
      <c r="L2983" s="94">
        <f t="shared" si="472"/>
        <v>0</v>
      </c>
    </row>
    <row r="2984" spans="2:12" ht="15" x14ac:dyDescent="0.25">
      <c r="B2984" s="31" t="s">
        <v>63</v>
      </c>
      <c r="C2984" s="270">
        <f>C$26</f>
        <v>0</v>
      </c>
      <c r="D2984" s="142"/>
      <c r="E2984" s="142"/>
      <c r="F2984" s="144"/>
      <c r="G2984" s="142"/>
      <c r="H2984" s="142"/>
      <c r="I2984" s="153"/>
      <c r="J2984" s="92">
        <f t="shared" si="471"/>
        <v>0</v>
      </c>
      <c r="K2984" s="93">
        <f>K$26</f>
        <v>0</v>
      </c>
      <c r="L2984" s="94">
        <f t="shared" si="472"/>
        <v>0</v>
      </c>
    </row>
    <row r="2985" spans="2:12" ht="15" x14ac:dyDescent="0.25">
      <c r="B2985" s="31" t="s">
        <v>64</v>
      </c>
      <c r="C2985" s="270">
        <f>C$27</f>
        <v>0</v>
      </c>
      <c r="D2985" s="142"/>
      <c r="E2985" s="142"/>
      <c r="F2985" s="144"/>
      <c r="G2985" s="142"/>
      <c r="H2985" s="142"/>
      <c r="I2985" s="153"/>
      <c r="J2985" s="92">
        <f t="shared" si="471"/>
        <v>0</v>
      </c>
      <c r="K2985" s="97">
        <f>K$27</f>
        <v>0</v>
      </c>
      <c r="L2985" s="94">
        <f t="shared" si="472"/>
        <v>0</v>
      </c>
    </row>
    <row r="2986" spans="2:12" ht="15" x14ac:dyDescent="0.25">
      <c r="B2986" s="31" t="s">
        <v>65</v>
      </c>
      <c r="C2986" s="270">
        <f>C$28</f>
        <v>0</v>
      </c>
      <c r="D2986" s="142"/>
      <c r="E2986" s="142"/>
      <c r="F2986" s="144"/>
      <c r="G2986" s="142"/>
      <c r="H2986" s="142"/>
      <c r="I2986" s="153"/>
      <c r="J2986" s="92">
        <f t="shared" si="471"/>
        <v>0</v>
      </c>
      <c r="K2986" s="97">
        <f>K$28</f>
        <v>0</v>
      </c>
      <c r="L2986" s="94">
        <f t="shared" si="472"/>
        <v>0</v>
      </c>
    </row>
    <row r="2987" spans="2:12" ht="15" x14ac:dyDescent="0.25">
      <c r="B2987" s="31" t="s">
        <v>66</v>
      </c>
      <c r="C2987" s="270">
        <f>C$29</f>
        <v>0</v>
      </c>
      <c r="D2987" s="142"/>
      <c r="E2987" s="142"/>
      <c r="F2987" s="144"/>
      <c r="G2987" s="142"/>
      <c r="H2987" s="142"/>
      <c r="I2987" s="153"/>
      <c r="J2987" s="92">
        <f t="shared" si="471"/>
        <v>0</v>
      </c>
      <c r="K2987" s="93">
        <f>K$29</f>
        <v>0</v>
      </c>
      <c r="L2987" s="94">
        <f t="shared" si="472"/>
        <v>0</v>
      </c>
    </row>
    <row r="2988" spans="2:12" ht="15" x14ac:dyDescent="0.25">
      <c r="B2988" s="31" t="s">
        <v>398</v>
      </c>
      <c r="C2988" s="270">
        <f>C$30</f>
        <v>0</v>
      </c>
      <c r="D2988" s="142"/>
      <c r="E2988" s="142"/>
      <c r="F2988" s="144"/>
      <c r="G2988" s="142"/>
      <c r="H2988" s="142"/>
      <c r="I2988" s="153"/>
      <c r="J2988" s="92">
        <f>IF(G2988&gt;0,(D2988*(F2988/G2988)),0)</f>
        <v>0</v>
      </c>
      <c r="K2988" s="97">
        <f>K$30</f>
        <v>0</v>
      </c>
      <c r="L2988" s="94">
        <f>IF(K2988&gt;0,((J2988/K2988)*I2988),0)</f>
        <v>0</v>
      </c>
    </row>
    <row r="2989" spans="2:12" ht="15" x14ac:dyDescent="0.25">
      <c r="B2989" s="31" t="s">
        <v>399</v>
      </c>
      <c r="C2989" s="270">
        <f>C$31</f>
        <v>0</v>
      </c>
      <c r="D2989" s="142"/>
      <c r="E2989" s="142"/>
      <c r="F2989" s="144"/>
      <c r="G2989" s="142"/>
      <c r="H2989" s="142"/>
      <c r="I2989" s="153"/>
      <c r="J2989" s="92">
        <f t="shared" ref="J2989:J2999" si="473">IF(G2989&gt;0,(D2989*(F2989/G2989)),0)</f>
        <v>0</v>
      </c>
      <c r="K2989" s="97">
        <f>K$31</f>
        <v>0</v>
      </c>
      <c r="L2989" s="94">
        <f t="shared" ref="L2989:L2999" si="474">IF(K2989&gt;0,((J2989/K2989)*I2989),0)</f>
        <v>0</v>
      </c>
    </row>
    <row r="2990" spans="2:12" ht="15" x14ac:dyDescent="0.25">
      <c r="B2990" s="31" t="s">
        <v>400</v>
      </c>
      <c r="C2990" s="270">
        <f>C$32</f>
        <v>0</v>
      </c>
      <c r="D2990" s="142"/>
      <c r="E2990" s="142"/>
      <c r="F2990" s="144"/>
      <c r="G2990" s="142"/>
      <c r="H2990" s="142"/>
      <c r="I2990" s="153"/>
      <c r="J2990" s="92">
        <f t="shared" si="473"/>
        <v>0</v>
      </c>
      <c r="K2990" s="93">
        <f>K$32</f>
        <v>0</v>
      </c>
      <c r="L2990" s="94">
        <f t="shared" si="474"/>
        <v>0</v>
      </c>
    </row>
    <row r="2991" spans="2:12" ht="15" x14ac:dyDescent="0.25">
      <c r="B2991" s="31" t="s">
        <v>401</v>
      </c>
      <c r="C2991" s="270">
        <f>C$33</f>
        <v>0</v>
      </c>
      <c r="D2991" s="142"/>
      <c r="E2991" s="142"/>
      <c r="F2991" s="144"/>
      <c r="G2991" s="142"/>
      <c r="H2991" s="142"/>
      <c r="I2991" s="153"/>
      <c r="J2991" s="92">
        <f t="shared" si="473"/>
        <v>0</v>
      </c>
      <c r="K2991" s="97">
        <f>K$33</f>
        <v>0</v>
      </c>
      <c r="L2991" s="94">
        <f t="shared" si="474"/>
        <v>0</v>
      </c>
    </row>
    <row r="2992" spans="2:12" ht="15" x14ac:dyDescent="0.25">
      <c r="B2992" s="31" t="s">
        <v>402</v>
      </c>
      <c r="C2992" s="270">
        <f>C$34</f>
        <v>0</v>
      </c>
      <c r="D2992" s="142"/>
      <c r="E2992" s="142"/>
      <c r="F2992" s="144"/>
      <c r="G2992" s="142"/>
      <c r="H2992" s="142"/>
      <c r="I2992" s="153"/>
      <c r="J2992" s="92">
        <f t="shared" si="473"/>
        <v>0</v>
      </c>
      <c r="K2992" s="97">
        <f>K$34</f>
        <v>0</v>
      </c>
      <c r="L2992" s="94">
        <f t="shared" si="474"/>
        <v>0</v>
      </c>
    </row>
    <row r="2993" spans="2:12" ht="15" x14ac:dyDescent="0.25">
      <c r="B2993" s="31" t="s">
        <v>403</v>
      </c>
      <c r="C2993" s="270">
        <f>C$35</f>
        <v>0</v>
      </c>
      <c r="D2993" s="142"/>
      <c r="E2993" s="142"/>
      <c r="F2993" s="144"/>
      <c r="G2993" s="142"/>
      <c r="H2993" s="142"/>
      <c r="I2993" s="153"/>
      <c r="J2993" s="92">
        <f t="shared" si="473"/>
        <v>0</v>
      </c>
      <c r="K2993" s="93">
        <f>K$35</f>
        <v>0</v>
      </c>
      <c r="L2993" s="94">
        <f t="shared" si="474"/>
        <v>0</v>
      </c>
    </row>
    <row r="2994" spans="2:12" ht="15" x14ac:dyDescent="0.25">
      <c r="B2994" s="31" t="s">
        <v>404</v>
      </c>
      <c r="C2994" s="270">
        <f>C$36</f>
        <v>0</v>
      </c>
      <c r="D2994" s="142"/>
      <c r="E2994" s="142"/>
      <c r="F2994" s="144"/>
      <c r="G2994" s="142"/>
      <c r="H2994" s="142"/>
      <c r="I2994" s="153"/>
      <c r="J2994" s="92">
        <f t="shared" si="473"/>
        <v>0</v>
      </c>
      <c r="K2994" s="97">
        <f>K$36</f>
        <v>0</v>
      </c>
      <c r="L2994" s="94">
        <f t="shared" si="474"/>
        <v>0</v>
      </c>
    </row>
    <row r="2995" spans="2:12" ht="15" x14ac:dyDescent="0.25">
      <c r="B2995" s="31" t="s">
        <v>405</v>
      </c>
      <c r="C2995" s="270">
        <f>C$37</f>
        <v>0</v>
      </c>
      <c r="D2995" s="142"/>
      <c r="E2995" s="142"/>
      <c r="F2995" s="144"/>
      <c r="G2995" s="142"/>
      <c r="H2995" s="142"/>
      <c r="I2995" s="153"/>
      <c r="J2995" s="92">
        <f t="shared" si="473"/>
        <v>0</v>
      </c>
      <c r="K2995" s="97">
        <f>K$37</f>
        <v>0</v>
      </c>
      <c r="L2995" s="94">
        <f t="shared" si="474"/>
        <v>0</v>
      </c>
    </row>
    <row r="2996" spans="2:12" ht="15" x14ac:dyDescent="0.25">
      <c r="B2996" s="31" t="s">
        <v>406</v>
      </c>
      <c r="C2996" s="270">
        <f>C$38</f>
        <v>0</v>
      </c>
      <c r="D2996" s="142"/>
      <c r="E2996" s="142"/>
      <c r="F2996" s="144"/>
      <c r="G2996" s="142"/>
      <c r="H2996" s="142"/>
      <c r="I2996" s="153"/>
      <c r="J2996" s="92">
        <f t="shared" si="473"/>
        <v>0</v>
      </c>
      <c r="K2996" s="93">
        <f>K$38</f>
        <v>0</v>
      </c>
      <c r="L2996" s="94">
        <f t="shared" si="474"/>
        <v>0</v>
      </c>
    </row>
    <row r="2997" spans="2:12" ht="15" x14ac:dyDescent="0.25">
      <c r="B2997" s="31" t="s">
        <v>407</v>
      </c>
      <c r="C2997" s="270">
        <f>C$39</f>
        <v>0</v>
      </c>
      <c r="D2997" s="142"/>
      <c r="E2997" s="142"/>
      <c r="F2997" s="144"/>
      <c r="G2997" s="142"/>
      <c r="H2997" s="142"/>
      <c r="I2997" s="153"/>
      <c r="J2997" s="92">
        <f t="shared" si="473"/>
        <v>0</v>
      </c>
      <c r="K2997" s="97">
        <f>K$39</f>
        <v>0</v>
      </c>
      <c r="L2997" s="94">
        <f t="shared" si="474"/>
        <v>0</v>
      </c>
    </row>
    <row r="2998" spans="2:12" ht="15" x14ac:dyDescent="0.25">
      <c r="B2998" s="31" t="s">
        <v>408</v>
      </c>
      <c r="C2998" s="270">
        <f>C$40</f>
        <v>0</v>
      </c>
      <c r="D2998" s="142"/>
      <c r="E2998" s="142"/>
      <c r="F2998" s="144"/>
      <c r="G2998" s="142"/>
      <c r="H2998" s="142"/>
      <c r="I2998" s="153"/>
      <c r="J2998" s="92">
        <f t="shared" si="473"/>
        <v>0</v>
      </c>
      <c r="K2998" s="97">
        <f>K$40</f>
        <v>0</v>
      </c>
      <c r="L2998" s="94">
        <f t="shared" si="474"/>
        <v>0</v>
      </c>
    </row>
    <row r="2999" spans="2:12" ht="15" x14ac:dyDescent="0.25">
      <c r="B2999" s="31" t="s">
        <v>409</v>
      </c>
      <c r="C2999" s="270">
        <f>C$41</f>
        <v>0</v>
      </c>
      <c r="D2999" s="142"/>
      <c r="E2999" s="142"/>
      <c r="F2999" s="144"/>
      <c r="G2999" s="142"/>
      <c r="H2999" s="142"/>
      <c r="I2999" s="153"/>
      <c r="J2999" s="92">
        <f t="shared" si="473"/>
        <v>0</v>
      </c>
      <c r="K2999" s="93">
        <f>K$41</f>
        <v>0</v>
      </c>
      <c r="L2999" s="94">
        <f t="shared" si="474"/>
        <v>0</v>
      </c>
    </row>
    <row r="3000" spans="2:12" ht="15" x14ac:dyDescent="0.25">
      <c r="B3000" s="31" t="s">
        <v>410</v>
      </c>
      <c r="C3000" s="270">
        <f>C$42</f>
        <v>0</v>
      </c>
      <c r="D3000" s="142"/>
      <c r="E3000" s="142"/>
      <c r="F3000" s="144"/>
      <c r="G3000" s="142"/>
      <c r="H3000" s="142"/>
      <c r="I3000" s="153"/>
      <c r="J3000" s="92">
        <f>IF(G3000&gt;0,(D3000*(F3000/G3000)),0)</f>
        <v>0</v>
      </c>
      <c r="K3000" s="97">
        <f>K$42</f>
        <v>0</v>
      </c>
      <c r="L3000" s="94">
        <f>IF(K3000&gt;0,((J3000/K3000)*I3000),0)</f>
        <v>0</v>
      </c>
    </row>
    <row r="3001" spans="2:12" ht="15" x14ac:dyDescent="0.25">
      <c r="B3001" s="31" t="s">
        <v>411</v>
      </c>
      <c r="C3001" s="270">
        <f>C$43</f>
        <v>0</v>
      </c>
      <c r="D3001" s="142"/>
      <c r="E3001" s="142"/>
      <c r="F3001" s="144"/>
      <c r="G3001" s="142"/>
      <c r="H3001" s="142"/>
      <c r="I3001" s="153"/>
      <c r="J3001" s="92">
        <f t="shared" ref="J3001:J3012" si="475">IF(G3001&gt;0,(D3001*(F3001/G3001)),0)</f>
        <v>0</v>
      </c>
      <c r="K3001" s="97">
        <f>K$43</f>
        <v>0</v>
      </c>
      <c r="L3001" s="94">
        <f t="shared" ref="L3001:L3012" si="476">IF(K3001&gt;0,((J3001/K3001)*I3001),0)</f>
        <v>0</v>
      </c>
    </row>
    <row r="3002" spans="2:12" ht="15" x14ac:dyDescent="0.25">
      <c r="B3002" s="31" t="s">
        <v>412</v>
      </c>
      <c r="C3002" s="270">
        <f>C$44</f>
        <v>0</v>
      </c>
      <c r="D3002" s="142"/>
      <c r="E3002" s="142"/>
      <c r="F3002" s="144"/>
      <c r="G3002" s="142"/>
      <c r="H3002" s="142"/>
      <c r="I3002" s="153"/>
      <c r="J3002" s="92">
        <f t="shared" si="475"/>
        <v>0</v>
      </c>
      <c r="K3002" s="93">
        <f>K$44</f>
        <v>0</v>
      </c>
      <c r="L3002" s="94">
        <f t="shared" si="476"/>
        <v>0</v>
      </c>
    </row>
    <row r="3003" spans="2:12" ht="15" x14ac:dyDescent="0.25">
      <c r="B3003" s="31" t="s">
        <v>413</v>
      </c>
      <c r="C3003" s="270">
        <f>C$45</f>
        <v>0</v>
      </c>
      <c r="D3003" s="142"/>
      <c r="E3003" s="142"/>
      <c r="F3003" s="144"/>
      <c r="G3003" s="142"/>
      <c r="H3003" s="142"/>
      <c r="I3003" s="153"/>
      <c r="J3003" s="92">
        <f t="shared" si="475"/>
        <v>0</v>
      </c>
      <c r="K3003" s="97">
        <f>K$45</f>
        <v>0</v>
      </c>
      <c r="L3003" s="94">
        <f t="shared" si="476"/>
        <v>0</v>
      </c>
    </row>
    <row r="3004" spans="2:12" ht="15" x14ac:dyDescent="0.25">
      <c r="B3004" s="31" t="s">
        <v>414</v>
      </c>
      <c r="C3004" s="270">
        <f>C$46</f>
        <v>0</v>
      </c>
      <c r="D3004" s="142"/>
      <c r="E3004" s="142"/>
      <c r="F3004" s="144"/>
      <c r="G3004" s="142"/>
      <c r="H3004" s="142"/>
      <c r="I3004" s="153"/>
      <c r="J3004" s="92">
        <f t="shared" si="475"/>
        <v>0</v>
      </c>
      <c r="K3004" s="97">
        <f>K$46</f>
        <v>0</v>
      </c>
      <c r="L3004" s="94">
        <f t="shared" si="476"/>
        <v>0</v>
      </c>
    </row>
    <row r="3005" spans="2:12" ht="15" x14ac:dyDescent="0.25">
      <c r="B3005" s="31" t="s">
        <v>415</v>
      </c>
      <c r="C3005" s="270">
        <f>C$47</f>
        <v>0</v>
      </c>
      <c r="D3005" s="142"/>
      <c r="E3005" s="142"/>
      <c r="F3005" s="144"/>
      <c r="G3005" s="142"/>
      <c r="H3005" s="142"/>
      <c r="I3005" s="153"/>
      <c r="J3005" s="92">
        <f t="shared" si="475"/>
        <v>0</v>
      </c>
      <c r="K3005" s="93">
        <f>K$47</f>
        <v>0</v>
      </c>
      <c r="L3005" s="94">
        <f t="shared" si="476"/>
        <v>0</v>
      </c>
    </row>
    <row r="3006" spans="2:12" ht="15" x14ac:dyDescent="0.25">
      <c r="B3006" s="31" t="s">
        <v>416</v>
      </c>
      <c r="C3006" s="270">
        <f>C$48</f>
        <v>0</v>
      </c>
      <c r="D3006" s="142"/>
      <c r="E3006" s="142"/>
      <c r="F3006" s="144"/>
      <c r="G3006" s="142"/>
      <c r="H3006" s="142"/>
      <c r="I3006" s="153"/>
      <c r="J3006" s="92">
        <f t="shared" si="475"/>
        <v>0</v>
      </c>
      <c r="K3006" s="97">
        <f>K$48</f>
        <v>0</v>
      </c>
      <c r="L3006" s="94">
        <f t="shared" si="476"/>
        <v>0</v>
      </c>
    </row>
    <row r="3007" spans="2:12" ht="15" x14ac:dyDescent="0.25">
      <c r="B3007" s="31" t="s">
        <v>417</v>
      </c>
      <c r="C3007" s="270">
        <f>C$49</f>
        <v>0</v>
      </c>
      <c r="D3007" s="142"/>
      <c r="E3007" s="142"/>
      <c r="F3007" s="144"/>
      <c r="G3007" s="142"/>
      <c r="H3007" s="142"/>
      <c r="I3007" s="153"/>
      <c r="J3007" s="92">
        <f t="shared" si="475"/>
        <v>0</v>
      </c>
      <c r="K3007" s="97">
        <f>K$49</f>
        <v>0</v>
      </c>
      <c r="L3007" s="94">
        <f t="shared" si="476"/>
        <v>0</v>
      </c>
    </row>
    <row r="3008" spans="2:12" ht="15" x14ac:dyDescent="0.25">
      <c r="B3008" s="31" t="s">
        <v>418</v>
      </c>
      <c r="C3008" s="270">
        <f>C$50</f>
        <v>0</v>
      </c>
      <c r="D3008" s="142"/>
      <c r="E3008" s="142"/>
      <c r="F3008" s="144"/>
      <c r="G3008" s="142"/>
      <c r="H3008" s="142"/>
      <c r="I3008" s="153"/>
      <c r="J3008" s="92">
        <f t="shared" si="475"/>
        <v>0</v>
      </c>
      <c r="K3008" s="93">
        <f>K$50</f>
        <v>0</v>
      </c>
      <c r="L3008" s="94">
        <f t="shared" si="476"/>
        <v>0</v>
      </c>
    </row>
    <row r="3009" spans="2:12" ht="15" x14ac:dyDescent="0.25">
      <c r="B3009" s="31" t="s">
        <v>419</v>
      </c>
      <c r="C3009" s="270">
        <f>C$51</f>
        <v>0</v>
      </c>
      <c r="D3009" s="142"/>
      <c r="E3009" s="142"/>
      <c r="F3009" s="144"/>
      <c r="G3009" s="142"/>
      <c r="H3009" s="142"/>
      <c r="I3009" s="153"/>
      <c r="J3009" s="92">
        <f t="shared" si="475"/>
        <v>0</v>
      </c>
      <c r="K3009" s="97">
        <f>K$51</f>
        <v>0</v>
      </c>
      <c r="L3009" s="94">
        <f t="shared" si="476"/>
        <v>0</v>
      </c>
    </row>
    <row r="3010" spans="2:12" ht="15" x14ac:dyDescent="0.25">
      <c r="B3010" s="31" t="s">
        <v>420</v>
      </c>
      <c r="C3010" s="270">
        <f>C$52</f>
        <v>0</v>
      </c>
      <c r="D3010" s="142"/>
      <c r="E3010" s="142"/>
      <c r="F3010" s="144"/>
      <c r="G3010" s="142"/>
      <c r="H3010" s="142"/>
      <c r="I3010" s="153"/>
      <c r="J3010" s="92">
        <f t="shared" si="475"/>
        <v>0</v>
      </c>
      <c r="K3010" s="97">
        <f>K$52</f>
        <v>0</v>
      </c>
      <c r="L3010" s="94">
        <f t="shared" si="476"/>
        <v>0</v>
      </c>
    </row>
    <row r="3011" spans="2:12" ht="15" x14ac:dyDescent="0.25">
      <c r="B3011" s="31" t="s">
        <v>421</v>
      </c>
      <c r="C3011" s="270">
        <f>C$53</f>
        <v>0</v>
      </c>
      <c r="D3011" s="142"/>
      <c r="E3011" s="142"/>
      <c r="F3011" s="144"/>
      <c r="G3011" s="142"/>
      <c r="H3011" s="142"/>
      <c r="I3011" s="153"/>
      <c r="J3011" s="92">
        <f t="shared" si="475"/>
        <v>0</v>
      </c>
      <c r="K3011" s="93">
        <f>K$53</f>
        <v>0</v>
      </c>
      <c r="L3011" s="94">
        <f t="shared" si="476"/>
        <v>0</v>
      </c>
    </row>
    <row r="3012" spans="2:12" ht="15" x14ac:dyDescent="0.25">
      <c r="B3012" s="31" t="s">
        <v>422</v>
      </c>
      <c r="C3012" s="270">
        <f>C$54</f>
        <v>0</v>
      </c>
      <c r="D3012" s="142"/>
      <c r="E3012" s="142"/>
      <c r="F3012" s="144"/>
      <c r="G3012" s="142"/>
      <c r="H3012" s="142"/>
      <c r="I3012" s="153"/>
      <c r="J3012" s="92">
        <f t="shared" si="475"/>
        <v>0</v>
      </c>
      <c r="K3012" s="97">
        <f>K$54</f>
        <v>0</v>
      </c>
      <c r="L3012" s="94">
        <f t="shared" si="476"/>
        <v>0</v>
      </c>
    </row>
    <row r="3013" spans="2:12" ht="15" x14ac:dyDescent="0.25">
      <c r="B3013" s="31" t="s">
        <v>423</v>
      </c>
      <c r="C3013" s="270">
        <f>C$55</f>
        <v>0</v>
      </c>
      <c r="D3013" s="142"/>
      <c r="E3013" s="142"/>
      <c r="F3013" s="144"/>
      <c r="G3013" s="142"/>
      <c r="H3013" s="142"/>
      <c r="I3013" s="153"/>
      <c r="J3013" s="92">
        <f>IF(G3013&gt;0,(D3013*(F3013/G3013)),0)</f>
        <v>0</v>
      </c>
      <c r="K3013" s="97">
        <f>K$55</f>
        <v>0</v>
      </c>
      <c r="L3013" s="94">
        <f>IF(K3013&gt;0,((J3013/K3013)*I3013),0)</f>
        <v>0</v>
      </c>
    </row>
    <row r="3014" spans="2:12" ht="15" x14ac:dyDescent="0.25">
      <c r="B3014" s="31" t="s">
        <v>424</v>
      </c>
      <c r="C3014" s="270">
        <f>C$56</f>
        <v>0</v>
      </c>
      <c r="D3014" s="142"/>
      <c r="E3014" s="142"/>
      <c r="F3014" s="144"/>
      <c r="G3014" s="142"/>
      <c r="H3014" s="142"/>
      <c r="I3014" s="153"/>
      <c r="J3014" s="92">
        <f t="shared" ref="J3014:J3024" si="477">IF(G3014&gt;0,(D3014*(F3014/G3014)),0)</f>
        <v>0</v>
      </c>
      <c r="K3014" s="93">
        <f>K$56</f>
        <v>0</v>
      </c>
      <c r="L3014" s="94">
        <f t="shared" ref="L3014:L3024" si="478">IF(K3014&gt;0,((J3014/K3014)*I3014),0)</f>
        <v>0</v>
      </c>
    </row>
    <row r="3015" spans="2:12" ht="15" x14ac:dyDescent="0.25">
      <c r="B3015" s="31" t="s">
        <v>425</v>
      </c>
      <c r="C3015" s="270">
        <f>C$57</f>
        <v>0</v>
      </c>
      <c r="D3015" s="142"/>
      <c r="E3015" s="142"/>
      <c r="F3015" s="144"/>
      <c r="G3015" s="142"/>
      <c r="H3015" s="142"/>
      <c r="I3015" s="153"/>
      <c r="J3015" s="92">
        <f t="shared" si="477"/>
        <v>0</v>
      </c>
      <c r="K3015" s="97">
        <f>K$57</f>
        <v>0</v>
      </c>
      <c r="L3015" s="94">
        <f t="shared" si="478"/>
        <v>0</v>
      </c>
    </row>
    <row r="3016" spans="2:12" ht="15" x14ac:dyDescent="0.25">
      <c r="B3016" s="31" t="s">
        <v>426</v>
      </c>
      <c r="C3016" s="270">
        <f>C$58</f>
        <v>0</v>
      </c>
      <c r="D3016" s="142"/>
      <c r="E3016" s="142"/>
      <c r="F3016" s="144"/>
      <c r="G3016" s="142"/>
      <c r="H3016" s="142"/>
      <c r="I3016" s="153"/>
      <c r="J3016" s="92">
        <f t="shared" si="477"/>
        <v>0</v>
      </c>
      <c r="K3016" s="97">
        <f>K$58</f>
        <v>0</v>
      </c>
      <c r="L3016" s="94">
        <f t="shared" si="478"/>
        <v>0</v>
      </c>
    </row>
    <row r="3017" spans="2:12" ht="15" x14ac:dyDescent="0.25">
      <c r="B3017" s="31" t="s">
        <v>427</v>
      </c>
      <c r="C3017" s="270">
        <f>C$59</f>
        <v>0</v>
      </c>
      <c r="D3017" s="142"/>
      <c r="E3017" s="142"/>
      <c r="F3017" s="144"/>
      <c r="G3017" s="142"/>
      <c r="H3017" s="142"/>
      <c r="I3017" s="153"/>
      <c r="J3017" s="92">
        <f t="shared" si="477"/>
        <v>0</v>
      </c>
      <c r="K3017" s="93">
        <f>K$59</f>
        <v>0</v>
      </c>
      <c r="L3017" s="94">
        <f t="shared" si="478"/>
        <v>0</v>
      </c>
    </row>
    <row r="3018" spans="2:12" ht="15" x14ac:dyDescent="0.25">
      <c r="B3018" s="31" t="s">
        <v>428</v>
      </c>
      <c r="C3018" s="270">
        <f>C$60</f>
        <v>0</v>
      </c>
      <c r="D3018" s="142"/>
      <c r="E3018" s="142"/>
      <c r="F3018" s="144"/>
      <c r="G3018" s="142"/>
      <c r="H3018" s="142"/>
      <c r="I3018" s="153"/>
      <c r="J3018" s="92">
        <f t="shared" si="477"/>
        <v>0</v>
      </c>
      <c r="K3018" s="97">
        <f>K$60</f>
        <v>0</v>
      </c>
      <c r="L3018" s="94">
        <f t="shared" si="478"/>
        <v>0</v>
      </c>
    </row>
    <row r="3019" spans="2:12" ht="15" x14ac:dyDescent="0.25">
      <c r="B3019" s="31" t="s">
        <v>429</v>
      </c>
      <c r="C3019" s="270">
        <f>C$61</f>
        <v>0</v>
      </c>
      <c r="D3019" s="142"/>
      <c r="E3019" s="142"/>
      <c r="F3019" s="144"/>
      <c r="G3019" s="142"/>
      <c r="H3019" s="142"/>
      <c r="I3019" s="153"/>
      <c r="J3019" s="92">
        <f t="shared" si="477"/>
        <v>0</v>
      </c>
      <c r="K3019" s="97">
        <f>K$61</f>
        <v>0</v>
      </c>
      <c r="L3019" s="94">
        <f t="shared" si="478"/>
        <v>0</v>
      </c>
    </row>
    <row r="3020" spans="2:12" ht="15" x14ac:dyDescent="0.25">
      <c r="B3020" s="31" t="s">
        <v>430</v>
      </c>
      <c r="C3020" s="270">
        <f>C$62</f>
        <v>0</v>
      </c>
      <c r="D3020" s="142"/>
      <c r="E3020" s="142"/>
      <c r="F3020" s="144"/>
      <c r="G3020" s="142"/>
      <c r="H3020" s="142"/>
      <c r="I3020" s="153"/>
      <c r="J3020" s="92">
        <f t="shared" si="477"/>
        <v>0</v>
      </c>
      <c r="K3020" s="93">
        <f>K$62</f>
        <v>0</v>
      </c>
      <c r="L3020" s="94">
        <f t="shared" si="478"/>
        <v>0</v>
      </c>
    </row>
    <row r="3021" spans="2:12" ht="15" x14ac:dyDescent="0.25">
      <c r="B3021" s="31" t="s">
        <v>431</v>
      </c>
      <c r="C3021" s="270">
        <f>C$63</f>
        <v>0</v>
      </c>
      <c r="D3021" s="142"/>
      <c r="E3021" s="142"/>
      <c r="F3021" s="144"/>
      <c r="G3021" s="142"/>
      <c r="H3021" s="142"/>
      <c r="I3021" s="153"/>
      <c r="J3021" s="92">
        <f t="shared" si="477"/>
        <v>0</v>
      </c>
      <c r="K3021" s="97">
        <f>K$63</f>
        <v>0</v>
      </c>
      <c r="L3021" s="94">
        <f t="shared" si="478"/>
        <v>0</v>
      </c>
    </row>
    <row r="3022" spans="2:12" ht="15" x14ac:dyDescent="0.25">
      <c r="B3022" s="31" t="s">
        <v>432</v>
      </c>
      <c r="C3022" s="270">
        <f>C$64</f>
        <v>0</v>
      </c>
      <c r="D3022" s="142"/>
      <c r="E3022" s="142"/>
      <c r="F3022" s="144"/>
      <c r="G3022" s="142"/>
      <c r="H3022" s="142"/>
      <c r="I3022" s="153"/>
      <c r="J3022" s="92">
        <f t="shared" si="477"/>
        <v>0</v>
      </c>
      <c r="K3022" s="97">
        <f>K$64</f>
        <v>0</v>
      </c>
      <c r="L3022" s="94">
        <f t="shared" si="478"/>
        <v>0</v>
      </c>
    </row>
    <row r="3023" spans="2:12" ht="15" x14ac:dyDescent="0.25">
      <c r="B3023" s="31" t="s">
        <v>433</v>
      </c>
      <c r="C3023" s="270">
        <f>C$65</f>
        <v>0</v>
      </c>
      <c r="D3023" s="142"/>
      <c r="E3023" s="142"/>
      <c r="F3023" s="144"/>
      <c r="G3023" s="142"/>
      <c r="H3023" s="142"/>
      <c r="I3023" s="153"/>
      <c r="J3023" s="92">
        <f t="shared" si="477"/>
        <v>0</v>
      </c>
      <c r="K3023" s="93">
        <f>K$65</f>
        <v>0</v>
      </c>
      <c r="L3023" s="94">
        <f t="shared" si="478"/>
        <v>0</v>
      </c>
    </row>
    <row r="3024" spans="2:12" ht="15" x14ac:dyDescent="0.25">
      <c r="B3024" s="31" t="s">
        <v>434</v>
      </c>
      <c r="C3024" s="270">
        <f>C$66</f>
        <v>0</v>
      </c>
      <c r="D3024" s="142"/>
      <c r="E3024" s="142"/>
      <c r="F3024" s="144"/>
      <c r="G3024" s="142"/>
      <c r="H3024" s="142"/>
      <c r="I3024" s="153"/>
      <c r="J3024" s="92">
        <f t="shared" si="477"/>
        <v>0</v>
      </c>
      <c r="K3024" s="97">
        <f>K$66</f>
        <v>0</v>
      </c>
      <c r="L3024" s="94">
        <f t="shared" si="478"/>
        <v>0</v>
      </c>
    </row>
    <row r="3025" spans="2:12" ht="15" x14ac:dyDescent="0.25">
      <c r="B3025" s="31" t="s">
        <v>593</v>
      </c>
      <c r="C3025" s="270">
        <f>C$67</f>
        <v>0</v>
      </c>
      <c r="D3025" s="142"/>
      <c r="E3025" s="142"/>
      <c r="F3025" s="144"/>
      <c r="G3025" s="142"/>
      <c r="H3025" s="142"/>
      <c r="I3025" s="153"/>
      <c r="J3025" s="92">
        <f>IF(G3025&gt;0,(D3025*(F3025/G3025)),0)</f>
        <v>0</v>
      </c>
      <c r="K3025" s="97">
        <f>K$67</f>
        <v>0</v>
      </c>
      <c r="L3025" s="94">
        <f>IF(K3025&gt;0,((J3025/K3025)*I3025),0)</f>
        <v>0</v>
      </c>
    </row>
    <row r="3026" spans="2:12" ht="15" x14ac:dyDescent="0.25">
      <c r="B3026" s="31" t="s">
        <v>594</v>
      </c>
      <c r="C3026" s="270">
        <f>C$68</f>
        <v>0</v>
      </c>
      <c r="D3026" s="142"/>
      <c r="E3026" s="142"/>
      <c r="F3026" s="144"/>
      <c r="G3026" s="142"/>
      <c r="H3026" s="142"/>
      <c r="I3026" s="153"/>
      <c r="J3026" s="92">
        <f t="shared" ref="J3026:J3037" si="479">IF(G3026&gt;0,(D3026*(F3026/G3026)),0)</f>
        <v>0</v>
      </c>
      <c r="K3026" s="93">
        <f>K$68</f>
        <v>0</v>
      </c>
      <c r="L3026" s="94">
        <f t="shared" ref="L3026:L3037" si="480">IF(K3026&gt;0,((J3026/K3026)*I3026),0)</f>
        <v>0</v>
      </c>
    </row>
    <row r="3027" spans="2:12" ht="15" x14ac:dyDescent="0.25">
      <c r="B3027" s="31" t="s">
        <v>595</v>
      </c>
      <c r="C3027" s="270">
        <f>C$69</f>
        <v>0</v>
      </c>
      <c r="D3027" s="142"/>
      <c r="E3027" s="142"/>
      <c r="F3027" s="144"/>
      <c r="G3027" s="142"/>
      <c r="H3027" s="142"/>
      <c r="I3027" s="153"/>
      <c r="J3027" s="92">
        <f t="shared" si="479"/>
        <v>0</v>
      </c>
      <c r="K3027" s="97">
        <f>K$69</f>
        <v>0</v>
      </c>
      <c r="L3027" s="94">
        <f t="shared" si="480"/>
        <v>0</v>
      </c>
    </row>
    <row r="3028" spans="2:12" ht="15" x14ac:dyDescent="0.25">
      <c r="B3028" s="31" t="s">
        <v>596</v>
      </c>
      <c r="C3028" s="270">
        <f>C$70</f>
        <v>0</v>
      </c>
      <c r="D3028" s="142"/>
      <c r="E3028" s="142"/>
      <c r="F3028" s="144"/>
      <c r="G3028" s="142"/>
      <c r="H3028" s="142"/>
      <c r="I3028" s="153"/>
      <c r="J3028" s="92">
        <f t="shared" si="479"/>
        <v>0</v>
      </c>
      <c r="K3028" s="97">
        <f>K$70</f>
        <v>0</v>
      </c>
      <c r="L3028" s="94">
        <f t="shared" si="480"/>
        <v>0</v>
      </c>
    </row>
    <row r="3029" spans="2:12" ht="15" x14ac:dyDescent="0.25">
      <c r="B3029" s="31" t="s">
        <v>597</v>
      </c>
      <c r="C3029" s="270">
        <f>C$71</f>
        <v>0</v>
      </c>
      <c r="D3029" s="142"/>
      <c r="E3029" s="142"/>
      <c r="F3029" s="144"/>
      <c r="G3029" s="142"/>
      <c r="H3029" s="142"/>
      <c r="I3029" s="153"/>
      <c r="J3029" s="92">
        <f t="shared" si="479"/>
        <v>0</v>
      </c>
      <c r="K3029" s="93">
        <f>K$71</f>
        <v>0</v>
      </c>
      <c r="L3029" s="94">
        <f t="shared" si="480"/>
        <v>0</v>
      </c>
    </row>
    <row r="3030" spans="2:12" ht="15" x14ac:dyDescent="0.25">
      <c r="B3030" s="31" t="s">
        <v>598</v>
      </c>
      <c r="C3030" s="270">
        <f>C$72</f>
        <v>0</v>
      </c>
      <c r="D3030" s="142"/>
      <c r="E3030" s="142"/>
      <c r="F3030" s="144"/>
      <c r="G3030" s="142"/>
      <c r="H3030" s="142"/>
      <c r="I3030" s="153"/>
      <c r="J3030" s="92">
        <f t="shared" si="479"/>
        <v>0</v>
      </c>
      <c r="K3030" s="97">
        <f>K$72</f>
        <v>0</v>
      </c>
      <c r="L3030" s="94">
        <f t="shared" si="480"/>
        <v>0</v>
      </c>
    </row>
    <row r="3031" spans="2:12" ht="15" x14ac:dyDescent="0.25">
      <c r="B3031" s="31" t="s">
        <v>599</v>
      </c>
      <c r="C3031" s="270">
        <f>C$73</f>
        <v>0</v>
      </c>
      <c r="D3031" s="142"/>
      <c r="E3031" s="142"/>
      <c r="F3031" s="144"/>
      <c r="G3031" s="142"/>
      <c r="H3031" s="142"/>
      <c r="I3031" s="153"/>
      <c r="J3031" s="92">
        <f t="shared" si="479"/>
        <v>0</v>
      </c>
      <c r="K3031" s="97">
        <f>K$73</f>
        <v>0</v>
      </c>
      <c r="L3031" s="94">
        <f t="shared" si="480"/>
        <v>0</v>
      </c>
    </row>
    <row r="3032" spans="2:12" ht="15" x14ac:dyDescent="0.25">
      <c r="B3032" s="31" t="s">
        <v>454</v>
      </c>
      <c r="C3032" s="270">
        <f>C$74</f>
        <v>0</v>
      </c>
      <c r="D3032" s="142"/>
      <c r="E3032" s="142"/>
      <c r="F3032" s="144"/>
      <c r="G3032" s="142"/>
      <c r="H3032" s="142"/>
      <c r="I3032" s="153"/>
      <c r="J3032" s="92">
        <f t="shared" si="479"/>
        <v>0</v>
      </c>
      <c r="K3032" s="93">
        <f>K$74</f>
        <v>0</v>
      </c>
      <c r="L3032" s="94">
        <f t="shared" si="480"/>
        <v>0</v>
      </c>
    </row>
    <row r="3033" spans="2:12" ht="15" x14ac:dyDescent="0.25">
      <c r="B3033" s="31" t="s">
        <v>455</v>
      </c>
      <c r="C3033" s="270">
        <f>C$75</f>
        <v>0</v>
      </c>
      <c r="D3033" s="142"/>
      <c r="E3033" s="142"/>
      <c r="F3033" s="144"/>
      <c r="G3033" s="142"/>
      <c r="H3033" s="142"/>
      <c r="I3033" s="153"/>
      <c r="J3033" s="92">
        <f t="shared" si="479"/>
        <v>0</v>
      </c>
      <c r="K3033" s="97">
        <f>K$75</f>
        <v>0</v>
      </c>
      <c r="L3033" s="94">
        <f t="shared" si="480"/>
        <v>0</v>
      </c>
    </row>
    <row r="3034" spans="2:12" ht="15" x14ac:dyDescent="0.25">
      <c r="B3034" s="31" t="s">
        <v>456</v>
      </c>
      <c r="C3034" s="270">
        <f>C$76</f>
        <v>0</v>
      </c>
      <c r="D3034" s="142"/>
      <c r="E3034" s="142"/>
      <c r="F3034" s="144"/>
      <c r="G3034" s="142"/>
      <c r="H3034" s="142"/>
      <c r="I3034" s="153"/>
      <c r="J3034" s="92">
        <f t="shared" si="479"/>
        <v>0</v>
      </c>
      <c r="K3034" s="97">
        <f>K$76</f>
        <v>0</v>
      </c>
      <c r="L3034" s="94">
        <f t="shared" si="480"/>
        <v>0</v>
      </c>
    </row>
    <row r="3035" spans="2:12" ht="15" x14ac:dyDescent="0.25">
      <c r="B3035" s="31" t="s">
        <v>457</v>
      </c>
      <c r="C3035" s="270">
        <f>C$77</f>
        <v>0</v>
      </c>
      <c r="D3035" s="142"/>
      <c r="E3035" s="142"/>
      <c r="F3035" s="144"/>
      <c r="G3035" s="142"/>
      <c r="H3035" s="142"/>
      <c r="I3035" s="153"/>
      <c r="J3035" s="92">
        <f t="shared" si="479"/>
        <v>0</v>
      </c>
      <c r="K3035" s="93">
        <f>K$77</f>
        <v>0</v>
      </c>
      <c r="L3035" s="94">
        <f t="shared" si="480"/>
        <v>0</v>
      </c>
    </row>
    <row r="3036" spans="2:12" ht="15" x14ac:dyDescent="0.25">
      <c r="B3036" s="31" t="s">
        <v>458</v>
      </c>
      <c r="C3036" s="270">
        <f>C$78</f>
        <v>0</v>
      </c>
      <c r="D3036" s="142"/>
      <c r="E3036" s="142"/>
      <c r="F3036" s="144"/>
      <c r="G3036" s="142"/>
      <c r="H3036" s="142"/>
      <c r="I3036" s="153"/>
      <c r="J3036" s="92">
        <f t="shared" si="479"/>
        <v>0</v>
      </c>
      <c r="K3036" s="97">
        <f>K$78</f>
        <v>0</v>
      </c>
      <c r="L3036" s="94">
        <f t="shared" si="480"/>
        <v>0</v>
      </c>
    </row>
    <row r="3037" spans="2:12" ht="15" x14ac:dyDescent="0.25">
      <c r="B3037" s="31" t="s">
        <v>459</v>
      </c>
      <c r="C3037" s="270">
        <f>C$79</f>
        <v>0</v>
      </c>
      <c r="D3037" s="142"/>
      <c r="E3037" s="142"/>
      <c r="F3037" s="144"/>
      <c r="G3037" s="142"/>
      <c r="H3037" s="142"/>
      <c r="I3037" s="153"/>
      <c r="J3037" s="92">
        <f t="shared" si="479"/>
        <v>0</v>
      </c>
      <c r="K3037" s="97">
        <f>K$79</f>
        <v>0</v>
      </c>
      <c r="L3037" s="94">
        <f t="shared" si="480"/>
        <v>0</v>
      </c>
    </row>
    <row r="3038" spans="2:12" ht="15" x14ac:dyDescent="0.25">
      <c r="B3038" s="31" t="s">
        <v>460</v>
      </c>
      <c r="C3038" s="270">
        <f>C$80</f>
        <v>0</v>
      </c>
      <c r="D3038" s="142"/>
      <c r="E3038" s="142"/>
      <c r="F3038" s="144"/>
      <c r="G3038" s="142"/>
      <c r="H3038" s="142"/>
      <c r="I3038" s="153"/>
      <c r="J3038" s="92">
        <f>IF(G3038&gt;0,(D3038*(F3038/G3038)),0)</f>
        <v>0</v>
      </c>
      <c r="K3038" s="93">
        <f>K$80</f>
        <v>0</v>
      </c>
      <c r="L3038" s="94">
        <f>IF(K3038&gt;0,((J3038/K3038)*I3038),0)</f>
        <v>0</v>
      </c>
    </row>
    <row r="3039" spans="2:12" ht="15" x14ac:dyDescent="0.25">
      <c r="B3039" s="31" t="s">
        <v>461</v>
      </c>
      <c r="C3039" s="270">
        <f>C$81</f>
        <v>0</v>
      </c>
      <c r="D3039" s="142"/>
      <c r="E3039" s="142"/>
      <c r="F3039" s="144"/>
      <c r="G3039" s="142"/>
      <c r="H3039" s="142"/>
      <c r="I3039" s="153"/>
      <c r="J3039" s="92">
        <f t="shared" ref="J3039:J3049" si="481">IF(G3039&gt;0,(D3039*(F3039/G3039)),0)</f>
        <v>0</v>
      </c>
      <c r="K3039" s="97">
        <f>K$81</f>
        <v>0</v>
      </c>
      <c r="L3039" s="94">
        <f t="shared" ref="L3039:L3049" si="482">IF(K3039&gt;0,((J3039/K3039)*I3039),0)</f>
        <v>0</v>
      </c>
    </row>
    <row r="3040" spans="2:12" ht="15" x14ac:dyDescent="0.25">
      <c r="B3040" s="31" t="s">
        <v>462</v>
      </c>
      <c r="C3040" s="270">
        <f>C$82</f>
        <v>0</v>
      </c>
      <c r="D3040" s="142"/>
      <c r="E3040" s="142"/>
      <c r="F3040" s="144"/>
      <c r="G3040" s="142"/>
      <c r="H3040" s="142"/>
      <c r="I3040" s="153"/>
      <c r="J3040" s="92">
        <f t="shared" si="481"/>
        <v>0</v>
      </c>
      <c r="K3040" s="97">
        <f>K$82</f>
        <v>0</v>
      </c>
      <c r="L3040" s="94">
        <f t="shared" si="482"/>
        <v>0</v>
      </c>
    </row>
    <row r="3041" spans="2:12" ht="15" x14ac:dyDescent="0.25">
      <c r="B3041" s="31" t="s">
        <v>463</v>
      </c>
      <c r="C3041" s="270">
        <f>C$83</f>
        <v>0</v>
      </c>
      <c r="D3041" s="142"/>
      <c r="E3041" s="142"/>
      <c r="F3041" s="144"/>
      <c r="G3041" s="142"/>
      <c r="H3041" s="142"/>
      <c r="I3041" s="153"/>
      <c r="J3041" s="92">
        <f t="shared" si="481"/>
        <v>0</v>
      </c>
      <c r="K3041" s="93">
        <f>K$83</f>
        <v>0</v>
      </c>
      <c r="L3041" s="94">
        <f t="shared" si="482"/>
        <v>0</v>
      </c>
    </row>
    <row r="3042" spans="2:12" ht="15" x14ac:dyDescent="0.25">
      <c r="B3042" s="31" t="s">
        <v>464</v>
      </c>
      <c r="C3042" s="270">
        <f>C$84</f>
        <v>0</v>
      </c>
      <c r="D3042" s="142"/>
      <c r="E3042" s="142"/>
      <c r="F3042" s="144"/>
      <c r="G3042" s="142"/>
      <c r="H3042" s="142"/>
      <c r="I3042" s="153"/>
      <c r="J3042" s="92">
        <f t="shared" si="481"/>
        <v>0</v>
      </c>
      <c r="K3042" s="97">
        <f>K$84</f>
        <v>0</v>
      </c>
      <c r="L3042" s="94">
        <f t="shared" si="482"/>
        <v>0</v>
      </c>
    </row>
    <row r="3043" spans="2:12" ht="15" x14ac:dyDescent="0.25">
      <c r="B3043" s="31" t="s">
        <v>465</v>
      </c>
      <c r="C3043" s="270">
        <f>C$85</f>
        <v>0</v>
      </c>
      <c r="D3043" s="142"/>
      <c r="E3043" s="142"/>
      <c r="F3043" s="144"/>
      <c r="G3043" s="142"/>
      <c r="H3043" s="142"/>
      <c r="I3043" s="153"/>
      <c r="J3043" s="92">
        <f t="shared" si="481"/>
        <v>0</v>
      </c>
      <c r="K3043" s="97">
        <f>K$85</f>
        <v>0</v>
      </c>
      <c r="L3043" s="94">
        <f t="shared" si="482"/>
        <v>0</v>
      </c>
    </row>
    <row r="3044" spans="2:12" ht="15" x14ac:dyDescent="0.25">
      <c r="B3044" s="31" t="s">
        <v>466</v>
      </c>
      <c r="C3044" s="270">
        <f>C$86</f>
        <v>0</v>
      </c>
      <c r="D3044" s="142"/>
      <c r="E3044" s="142"/>
      <c r="F3044" s="144"/>
      <c r="G3044" s="142"/>
      <c r="H3044" s="142"/>
      <c r="I3044" s="153"/>
      <c r="J3044" s="92">
        <f t="shared" si="481"/>
        <v>0</v>
      </c>
      <c r="K3044" s="93">
        <f>K$86</f>
        <v>0</v>
      </c>
      <c r="L3044" s="94">
        <f t="shared" si="482"/>
        <v>0</v>
      </c>
    </row>
    <row r="3045" spans="2:12" ht="15" x14ac:dyDescent="0.25">
      <c r="B3045" s="31" t="s">
        <v>467</v>
      </c>
      <c r="C3045" s="270">
        <f>C$87</f>
        <v>0</v>
      </c>
      <c r="D3045" s="142"/>
      <c r="E3045" s="142"/>
      <c r="F3045" s="144"/>
      <c r="G3045" s="142"/>
      <c r="H3045" s="142"/>
      <c r="I3045" s="153"/>
      <c r="J3045" s="92">
        <f t="shared" si="481"/>
        <v>0</v>
      </c>
      <c r="K3045" s="97">
        <f>K$87</f>
        <v>0</v>
      </c>
      <c r="L3045" s="94">
        <f t="shared" si="482"/>
        <v>0</v>
      </c>
    </row>
    <row r="3046" spans="2:12" ht="15" x14ac:dyDescent="0.25">
      <c r="B3046" s="31" t="s">
        <v>468</v>
      </c>
      <c r="C3046" s="270">
        <f>C$88</f>
        <v>0</v>
      </c>
      <c r="D3046" s="142"/>
      <c r="E3046" s="142"/>
      <c r="F3046" s="144"/>
      <c r="G3046" s="142"/>
      <c r="H3046" s="142"/>
      <c r="I3046" s="153"/>
      <c r="J3046" s="92">
        <f t="shared" si="481"/>
        <v>0</v>
      </c>
      <c r="K3046" s="97">
        <f>K$88</f>
        <v>0</v>
      </c>
      <c r="L3046" s="94">
        <f t="shared" si="482"/>
        <v>0</v>
      </c>
    </row>
    <row r="3047" spans="2:12" ht="15" x14ac:dyDescent="0.25">
      <c r="B3047" s="31" t="s">
        <v>469</v>
      </c>
      <c r="C3047" s="270">
        <f>C$89</f>
        <v>0</v>
      </c>
      <c r="D3047" s="142"/>
      <c r="E3047" s="142"/>
      <c r="F3047" s="144"/>
      <c r="G3047" s="142"/>
      <c r="H3047" s="142"/>
      <c r="I3047" s="153"/>
      <c r="J3047" s="92">
        <f t="shared" si="481"/>
        <v>0</v>
      </c>
      <c r="K3047" s="93">
        <f>K$89</f>
        <v>0</v>
      </c>
      <c r="L3047" s="94">
        <f t="shared" si="482"/>
        <v>0</v>
      </c>
    </row>
    <row r="3048" spans="2:12" ht="15" x14ac:dyDescent="0.25">
      <c r="B3048" s="31" t="s">
        <v>470</v>
      </c>
      <c r="C3048" s="270">
        <f>C$90</f>
        <v>0</v>
      </c>
      <c r="D3048" s="142"/>
      <c r="E3048" s="142"/>
      <c r="F3048" s="144"/>
      <c r="G3048" s="142"/>
      <c r="H3048" s="142"/>
      <c r="I3048" s="153"/>
      <c r="J3048" s="92">
        <f t="shared" si="481"/>
        <v>0</v>
      </c>
      <c r="K3048" s="97">
        <f>K$90</f>
        <v>0</v>
      </c>
      <c r="L3048" s="94">
        <f t="shared" si="482"/>
        <v>0</v>
      </c>
    </row>
    <row r="3049" spans="2:12" ht="15" x14ac:dyDescent="0.25">
      <c r="B3049" s="31" t="s">
        <v>471</v>
      </c>
      <c r="C3049" s="270">
        <f>C$91</f>
        <v>0</v>
      </c>
      <c r="D3049" s="142"/>
      <c r="E3049" s="142"/>
      <c r="F3049" s="144"/>
      <c r="G3049" s="142"/>
      <c r="H3049" s="142"/>
      <c r="I3049" s="153"/>
      <c r="J3049" s="92">
        <f t="shared" si="481"/>
        <v>0</v>
      </c>
      <c r="K3049" s="97">
        <f>K$91</f>
        <v>0</v>
      </c>
      <c r="L3049" s="94">
        <f t="shared" si="482"/>
        <v>0</v>
      </c>
    </row>
    <row r="3050" spans="2:12" ht="15" x14ac:dyDescent="0.25">
      <c r="B3050" s="31" t="s">
        <v>472</v>
      </c>
      <c r="C3050" s="270">
        <f>C$92</f>
        <v>0</v>
      </c>
      <c r="D3050" s="142"/>
      <c r="E3050" s="142"/>
      <c r="F3050" s="144"/>
      <c r="G3050" s="142"/>
      <c r="H3050" s="142"/>
      <c r="I3050" s="153"/>
      <c r="J3050" s="92">
        <f>IF(G3050&gt;0,(D3050*(F3050/G3050)),0)</f>
        <v>0</v>
      </c>
      <c r="K3050" s="93">
        <f>K$92</f>
        <v>0</v>
      </c>
      <c r="L3050" s="94">
        <f>IF(K3050&gt;0,((J3050/K3050)*I3050),0)</f>
        <v>0</v>
      </c>
    </row>
    <row r="3051" spans="2:12" ht="15" x14ac:dyDescent="0.25">
      <c r="B3051" s="31" t="s">
        <v>473</v>
      </c>
      <c r="C3051" s="270">
        <f>C$93</f>
        <v>0</v>
      </c>
      <c r="D3051" s="142"/>
      <c r="E3051" s="142"/>
      <c r="F3051" s="144"/>
      <c r="G3051" s="142"/>
      <c r="H3051" s="142"/>
      <c r="I3051" s="153"/>
      <c r="J3051" s="92">
        <f t="shared" ref="J3051:J3062" si="483">IF(G3051&gt;0,(D3051*(F3051/G3051)),0)</f>
        <v>0</v>
      </c>
      <c r="K3051" s="97">
        <f>K$93</f>
        <v>0</v>
      </c>
      <c r="L3051" s="94">
        <f t="shared" ref="L3051:L3062" si="484">IF(K3051&gt;0,((J3051/K3051)*I3051),0)</f>
        <v>0</v>
      </c>
    </row>
    <row r="3052" spans="2:12" ht="15" x14ac:dyDescent="0.25">
      <c r="B3052" s="31" t="s">
        <v>474</v>
      </c>
      <c r="C3052" s="270">
        <f>C$94</f>
        <v>0</v>
      </c>
      <c r="D3052" s="142"/>
      <c r="E3052" s="142"/>
      <c r="F3052" s="144"/>
      <c r="G3052" s="142"/>
      <c r="H3052" s="142"/>
      <c r="I3052" s="153"/>
      <c r="J3052" s="92">
        <f t="shared" si="483"/>
        <v>0</v>
      </c>
      <c r="K3052" s="97">
        <f>K$94</f>
        <v>0</v>
      </c>
      <c r="L3052" s="94">
        <f t="shared" si="484"/>
        <v>0</v>
      </c>
    </row>
    <row r="3053" spans="2:12" ht="15" x14ac:dyDescent="0.25">
      <c r="B3053" s="31" t="s">
        <v>475</v>
      </c>
      <c r="C3053" s="270">
        <f>C$95</f>
        <v>0</v>
      </c>
      <c r="D3053" s="142"/>
      <c r="E3053" s="142"/>
      <c r="F3053" s="144"/>
      <c r="G3053" s="142"/>
      <c r="H3053" s="142"/>
      <c r="I3053" s="153"/>
      <c r="J3053" s="92">
        <f t="shared" si="483"/>
        <v>0</v>
      </c>
      <c r="K3053" s="93">
        <f>K$95</f>
        <v>0</v>
      </c>
      <c r="L3053" s="94">
        <f t="shared" si="484"/>
        <v>0</v>
      </c>
    </row>
    <row r="3054" spans="2:12" ht="15" x14ac:dyDescent="0.25">
      <c r="B3054" s="31" t="s">
        <v>476</v>
      </c>
      <c r="C3054" s="270">
        <f>C$96</f>
        <v>0</v>
      </c>
      <c r="D3054" s="142"/>
      <c r="E3054" s="142"/>
      <c r="F3054" s="144"/>
      <c r="G3054" s="142"/>
      <c r="H3054" s="142"/>
      <c r="I3054" s="153"/>
      <c r="J3054" s="92">
        <f t="shared" si="483"/>
        <v>0</v>
      </c>
      <c r="K3054" s="97">
        <f>K$96</f>
        <v>0</v>
      </c>
      <c r="L3054" s="94">
        <f t="shared" si="484"/>
        <v>0</v>
      </c>
    </row>
    <row r="3055" spans="2:12" ht="15" x14ac:dyDescent="0.25">
      <c r="B3055" s="31" t="s">
        <v>477</v>
      </c>
      <c r="C3055" s="270">
        <f>C$97</f>
        <v>0</v>
      </c>
      <c r="D3055" s="142"/>
      <c r="E3055" s="142"/>
      <c r="F3055" s="144"/>
      <c r="G3055" s="142"/>
      <c r="H3055" s="142"/>
      <c r="I3055" s="153"/>
      <c r="J3055" s="92">
        <f t="shared" si="483"/>
        <v>0</v>
      </c>
      <c r="K3055" s="97">
        <f>K$97</f>
        <v>0</v>
      </c>
      <c r="L3055" s="94">
        <f t="shared" si="484"/>
        <v>0</v>
      </c>
    </row>
    <row r="3056" spans="2:12" ht="15" x14ac:dyDescent="0.25">
      <c r="B3056" s="31" t="s">
        <v>478</v>
      </c>
      <c r="C3056" s="270">
        <f>C$98</f>
        <v>0</v>
      </c>
      <c r="D3056" s="142"/>
      <c r="E3056" s="142"/>
      <c r="F3056" s="144"/>
      <c r="G3056" s="142"/>
      <c r="H3056" s="142"/>
      <c r="I3056" s="153"/>
      <c r="J3056" s="92">
        <f t="shared" si="483"/>
        <v>0</v>
      </c>
      <c r="K3056" s="93">
        <f>K$98</f>
        <v>0</v>
      </c>
      <c r="L3056" s="94">
        <f t="shared" si="484"/>
        <v>0</v>
      </c>
    </row>
    <row r="3057" spans="2:12" ht="15" x14ac:dyDescent="0.25">
      <c r="B3057" s="31" t="s">
        <v>479</v>
      </c>
      <c r="C3057" s="270">
        <f>C$99</f>
        <v>0</v>
      </c>
      <c r="D3057" s="142"/>
      <c r="E3057" s="142"/>
      <c r="F3057" s="144"/>
      <c r="G3057" s="142"/>
      <c r="H3057" s="142"/>
      <c r="I3057" s="153"/>
      <c r="J3057" s="92">
        <f t="shared" si="483"/>
        <v>0</v>
      </c>
      <c r="K3057" s="97">
        <f>K$99</f>
        <v>0</v>
      </c>
      <c r="L3057" s="94">
        <f t="shared" si="484"/>
        <v>0</v>
      </c>
    </row>
    <row r="3058" spans="2:12" ht="15" x14ac:dyDescent="0.25">
      <c r="B3058" s="31" t="s">
        <v>480</v>
      </c>
      <c r="C3058" s="270">
        <f>C$100</f>
        <v>0</v>
      </c>
      <c r="D3058" s="142"/>
      <c r="E3058" s="142"/>
      <c r="F3058" s="144"/>
      <c r="G3058" s="142"/>
      <c r="H3058" s="142"/>
      <c r="I3058" s="153"/>
      <c r="J3058" s="92">
        <f t="shared" si="483"/>
        <v>0</v>
      </c>
      <c r="K3058" s="97">
        <f>K$100</f>
        <v>0</v>
      </c>
      <c r="L3058" s="94">
        <f t="shared" si="484"/>
        <v>0</v>
      </c>
    </row>
    <row r="3059" spans="2:12" ht="15" x14ac:dyDescent="0.25">
      <c r="B3059" s="31" t="s">
        <v>481</v>
      </c>
      <c r="C3059" s="270">
        <f>C$101</f>
        <v>0</v>
      </c>
      <c r="D3059" s="142"/>
      <c r="E3059" s="142"/>
      <c r="F3059" s="144"/>
      <c r="G3059" s="142"/>
      <c r="H3059" s="142"/>
      <c r="I3059" s="153"/>
      <c r="J3059" s="92">
        <f t="shared" si="483"/>
        <v>0</v>
      </c>
      <c r="K3059" s="93">
        <f>K$101</f>
        <v>0</v>
      </c>
      <c r="L3059" s="94">
        <f t="shared" si="484"/>
        <v>0</v>
      </c>
    </row>
    <row r="3060" spans="2:12" ht="15" x14ac:dyDescent="0.25">
      <c r="B3060" s="31" t="s">
        <v>482</v>
      </c>
      <c r="C3060" s="270">
        <f>C$102</f>
        <v>0</v>
      </c>
      <c r="D3060" s="142"/>
      <c r="E3060" s="142"/>
      <c r="F3060" s="144"/>
      <c r="G3060" s="142"/>
      <c r="H3060" s="142"/>
      <c r="I3060" s="153"/>
      <c r="J3060" s="92">
        <f t="shared" si="483"/>
        <v>0</v>
      </c>
      <c r="K3060" s="97">
        <f>K$102</f>
        <v>0</v>
      </c>
      <c r="L3060" s="94">
        <f t="shared" si="484"/>
        <v>0</v>
      </c>
    </row>
    <row r="3061" spans="2:12" ht="15" x14ac:dyDescent="0.25">
      <c r="B3061" s="31" t="s">
        <v>483</v>
      </c>
      <c r="C3061" s="270">
        <f>C$103</f>
        <v>0</v>
      </c>
      <c r="D3061" s="142"/>
      <c r="E3061" s="142"/>
      <c r="F3061" s="144"/>
      <c r="G3061" s="142"/>
      <c r="H3061" s="142"/>
      <c r="I3061" s="153"/>
      <c r="J3061" s="92">
        <f t="shared" si="483"/>
        <v>0</v>
      </c>
      <c r="K3061" s="97">
        <f>K$103</f>
        <v>0</v>
      </c>
      <c r="L3061" s="94">
        <f t="shared" si="484"/>
        <v>0</v>
      </c>
    </row>
    <row r="3062" spans="2:12" ht="15" x14ac:dyDescent="0.25">
      <c r="B3062" s="31" t="s">
        <v>484</v>
      </c>
      <c r="C3062" s="270">
        <f>C$104</f>
        <v>0</v>
      </c>
      <c r="D3062" s="142"/>
      <c r="E3062" s="142"/>
      <c r="F3062" s="144"/>
      <c r="G3062" s="142"/>
      <c r="H3062" s="142"/>
      <c r="I3062" s="153"/>
      <c r="J3062" s="92">
        <f t="shared" si="483"/>
        <v>0</v>
      </c>
      <c r="K3062" s="93">
        <f>K$104</f>
        <v>0</v>
      </c>
      <c r="L3062" s="94">
        <f t="shared" si="484"/>
        <v>0</v>
      </c>
    </row>
    <row r="3064" spans="2:12" ht="15" x14ac:dyDescent="0.25">
      <c r="C3064" s="279" t="s">
        <v>668</v>
      </c>
      <c r="D3064" s="280"/>
      <c r="E3064" s="280"/>
      <c r="F3064" s="280"/>
      <c r="G3064" s="280"/>
      <c r="H3064" s="280"/>
      <c r="I3064" s="280"/>
      <c r="J3064" s="280"/>
      <c r="K3064" s="280"/>
      <c r="L3064" s="281"/>
    </row>
    <row r="3065" spans="2:12" ht="15" x14ac:dyDescent="0.25">
      <c r="B3065" s="31" t="s">
        <v>42</v>
      </c>
      <c r="C3065" s="270">
        <f>C$5</f>
        <v>0</v>
      </c>
      <c r="D3065" s="142"/>
      <c r="E3065" s="142"/>
      <c r="F3065" s="144"/>
      <c r="G3065" s="142"/>
      <c r="H3065" s="142"/>
      <c r="I3065" s="153"/>
      <c r="J3065" s="92">
        <f>IF(G3065&gt;0,(D3065*(F3065/G3065)),0)</f>
        <v>0</v>
      </c>
      <c r="K3065" s="93">
        <f>K$5</f>
        <v>0</v>
      </c>
      <c r="L3065" s="94">
        <f>IF(K3065&gt;0,((J3065/K3065)*I3065),0)</f>
        <v>0</v>
      </c>
    </row>
    <row r="3066" spans="2:12" ht="15" x14ac:dyDescent="0.25">
      <c r="B3066" s="31" t="s">
        <v>43</v>
      </c>
      <c r="C3066" s="270">
        <f>C$6</f>
        <v>0</v>
      </c>
      <c r="D3066" s="142"/>
      <c r="E3066" s="142"/>
      <c r="F3066" s="144"/>
      <c r="G3066" s="142"/>
      <c r="H3066" s="142"/>
      <c r="I3066" s="153"/>
      <c r="J3066" s="92">
        <f t="shared" ref="J3066:J3076" si="485">IF(G3066&gt;0,(D3066*(F3066/G3066)),0)</f>
        <v>0</v>
      </c>
      <c r="K3066" s="97">
        <f>K$6</f>
        <v>0</v>
      </c>
      <c r="L3066" s="94">
        <f t="shared" ref="L3066:L3076" si="486">IF(K3066&gt;0,((J3066/K3066)*I3066),0)</f>
        <v>0</v>
      </c>
    </row>
    <row r="3067" spans="2:12" ht="15" x14ac:dyDescent="0.25">
      <c r="B3067" s="31" t="s">
        <v>44</v>
      </c>
      <c r="C3067" s="270">
        <f>C$7</f>
        <v>0</v>
      </c>
      <c r="D3067" s="142"/>
      <c r="E3067" s="142"/>
      <c r="F3067" s="144"/>
      <c r="G3067" s="142"/>
      <c r="H3067" s="142"/>
      <c r="I3067" s="153"/>
      <c r="J3067" s="92">
        <f t="shared" si="485"/>
        <v>0</v>
      </c>
      <c r="K3067" s="97">
        <f>K$7</f>
        <v>0</v>
      </c>
      <c r="L3067" s="94">
        <f t="shared" si="486"/>
        <v>0</v>
      </c>
    </row>
    <row r="3068" spans="2:12" ht="15" x14ac:dyDescent="0.25">
      <c r="B3068" s="31" t="s">
        <v>45</v>
      </c>
      <c r="C3068" s="270">
        <f>C$8</f>
        <v>0</v>
      </c>
      <c r="D3068" s="142"/>
      <c r="E3068" s="142"/>
      <c r="F3068" s="144"/>
      <c r="G3068" s="142"/>
      <c r="H3068" s="142"/>
      <c r="I3068" s="153"/>
      <c r="J3068" s="92">
        <f t="shared" si="485"/>
        <v>0</v>
      </c>
      <c r="K3068" s="93">
        <f>K$8</f>
        <v>0</v>
      </c>
      <c r="L3068" s="94">
        <f t="shared" si="486"/>
        <v>0</v>
      </c>
    </row>
    <row r="3069" spans="2:12" ht="15" x14ac:dyDescent="0.25">
      <c r="B3069" s="31" t="s">
        <v>46</v>
      </c>
      <c r="C3069" s="270">
        <f>C$9</f>
        <v>0</v>
      </c>
      <c r="D3069" s="142"/>
      <c r="E3069" s="142"/>
      <c r="F3069" s="144"/>
      <c r="G3069" s="142"/>
      <c r="H3069" s="142"/>
      <c r="I3069" s="153"/>
      <c r="J3069" s="92">
        <f t="shared" si="485"/>
        <v>0</v>
      </c>
      <c r="K3069" s="97">
        <f>K$9</f>
        <v>0</v>
      </c>
      <c r="L3069" s="94">
        <f t="shared" si="486"/>
        <v>0</v>
      </c>
    </row>
    <row r="3070" spans="2:12" ht="15" x14ac:dyDescent="0.25">
      <c r="B3070" s="31" t="s">
        <v>47</v>
      </c>
      <c r="C3070" s="270">
        <f>C$10</f>
        <v>0</v>
      </c>
      <c r="D3070" s="142"/>
      <c r="E3070" s="142"/>
      <c r="F3070" s="144"/>
      <c r="G3070" s="142"/>
      <c r="H3070" s="142"/>
      <c r="I3070" s="153"/>
      <c r="J3070" s="92">
        <f t="shared" si="485"/>
        <v>0</v>
      </c>
      <c r="K3070" s="97">
        <f>K$10</f>
        <v>0</v>
      </c>
      <c r="L3070" s="94">
        <f t="shared" si="486"/>
        <v>0</v>
      </c>
    </row>
    <row r="3071" spans="2:12" ht="15" x14ac:dyDescent="0.25">
      <c r="B3071" s="31" t="s">
        <v>48</v>
      </c>
      <c r="C3071" s="270">
        <f>C$11</f>
        <v>0</v>
      </c>
      <c r="D3071" s="142"/>
      <c r="E3071" s="142"/>
      <c r="F3071" s="144"/>
      <c r="G3071" s="142"/>
      <c r="H3071" s="142"/>
      <c r="I3071" s="153"/>
      <c r="J3071" s="92">
        <f t="shared" si="485"/>
        <v>0</v>
      </c>
      <c r="K3071" s="93">
        <f>K$11</f>
        <v>0</v>
      </c>
      <c r="L3071" s="94">
        <f t="shared" si="486"/>
        <v>0</v>
      </c>
    </row>
    <row r="3072" spans="2:12" ht="15" x14ac:dyDescent="0.25">
      <c r="B3072" s="31" t="s">
        <v>49</v>
      </c>
      <c r="C3072" s="270">
        <f>C$12</f>
        <v>0</v>
      </c>
      <c r="D3072" s="142"/>
      <c r="E3072" s="142"/>
      <c r="F3072" s="144"/>
      <c r="G3072" s="142"/>
      <c r="H3072" s="142"/>
      <c r="I3072" s="153"/>
      <c r="J3072" s="92">
        <f t="shared" si="485"/>
        <v>0</v>
      </c>
      <c r="K3072" s="97">
        <f>K$12</f>
        <v>0</v>
      </c>
      <c r="L3072" s="94">
        <f t="shared" si="486"/>
        <v>0</v>
      </c>
    </row>
    <row r="3073" spans="2:12" ht="15" x14ac:dyDescent="0.25">
      <c r="B3073" s="31" t="s">
        <v>50</v>
      </c>
      <c r="C3073" s="270">
        <f>C$13</f>
        <v>0</v>
      </c>
      <c r="D3073" s="142"/>
      <c r="E3073" s="142"/>
      <c r="F3073" s="144"/>
      <c r="G3073" s="142"/>
      <c r="H3073" s="142"/>
      <c r="I3073" s="153"/>
      <c r="J3073" s="92">
        <f t="shared" si="485"/>
        <v>0</v>
      </c>
      <c r="K3073" s="97">
        <f>K$13</f>
        <v>0</v>
      </c>
      <c r="L3073" s="94">
        <f t="shared" si="486"/>
        <v>0</v>
      </c>
    </row>
    <row r="3074" spans="2:12" ht="15" x14ac:dyDescent="0.25">
      <c r="B3074" s="31" t="s">
        <v>51</v>
      </c>
      <c r="C3074" s="270">
        <f>C$14</f>
        <v>0</v>
      </c>
      <c r="D3074" s="142"/>
      <c r="E3074" s="142"/>
      <c r="F3074" s="144"/>
      <c r="G3074" s="142"/>
      <c r="H3074" s="142"/>
      <c r="I3074" s="153"/>
      <c r="J3074" s="92">
        <f t="shared" si="485"/>
        <v>0</v>
      </c>
      <c r="K3074" s="93">
        <f>K$14</f>
        <v>0</v>
      </c>
      <c r="L3074" s="94">
        <f t="shared" si="486"/>
        <v>0</v>
      </c>
    </row>
    <row r="3075" spans="2:12" ht="15" x14ac:dyDescent="0.25">
      <c r="B3075" s="31" t="s">
        <v>52</v>
      </c>
      <c r="C3075" s="270">
        <f>C$15</f>
        <v>0</v>
      </c>
      <c r="D3075" s="142"/>
      <c r="E3075" s="142"/>
      <c r="F3075" s="144"/>
      <c r="G3075" s="142"/>
      <c r="H3075" s="142"/>
      <c r="I3075" s="153"/>
      <c r="J3075" s="92">
        <f t="shared" si="485"/>
        <v>0</v>
      </c>
      <c r="K3075" s="97">
        <f>K$15</f>
        <v>0</v>
      </c>
      <c r="L3075" s="94">
        <f t="shared" si="486"/>
        <v>0</v>
      </c>
    </row>
    <row r="3076" spans="2:12" ht="15" x14ac:dyDescent="0.25">
      <c r="B3076" s="31" t="s">
        <v>53</v>
      </c>
      <c r="C3076" s="270">
        <f>C$16</f>
        <v>0</v>
      </c>
      <c r="D3076" s="142"/>
      <c r="E3076" s="142"/>
      <c r="F3076" s="144"/>
      <c r="G3076" s="142"/>
      <c r="H3076" s="142"/>
      <c r="I3076" s="153"/>
      <c r="J3076" s="92">
        <f t="shared" si="485"/>
        <v>0</v>
      </c>
      <c r="K3076" s="97">
        <f>K$16</f>
        <v>0</v>
      </c>
      <c r="L3076" s="94">
        <f t="shared" si="486"/>
        <v>0</v>
      </c>
    </row>
    <row r="3077" spans="2:12" ht="15" x14ac:dyDescent="0.25">
      <c r="B3077" s="31" t="s">
        <v>54</v>
      </c>
      <c r="C3077" s="270">
        <f>C$17</f>
        <v>0</v>
      </c>
      <c r="D3077" s="142"/>
      <c r="E3077" s="142"/>
      <c r="F3077" s="144"/>
      <c r="G3077" s="142"/>
      <c r="H3077" s="142"/>
      <c r="I3077" s="153"/>
      <c r="J3077" s="92">
        <f>IF(G3077&gt;0,(D3077*(F3077/G3077)),0)</f>
        <v>0</v>
      </c>
      <c r="K3077" s="93">
        <f>K$17</f>
        <v>0</v>
      </c>
      <c r="L3077" s="94">
        <f>IF(K3077&gt;0,((J3077/K3077)*I3077),0)</f>
        <v>0</v>
      </c>
    </row>
    <row r="3078" spans="2:12" ht="15" x14ac:dyDescent="0.25">
      <c r="B3078" s="31" t="s">
        <v>55</v>
      </c>
      <c r="C3078" s="270">
        <f>C$18</f>
        <v>0</v>
      </c>
      <c r="D3078" s="142"/>
      <c r="E3078" s="142"/>
      <c r="F3078" s="144"/>
      <c r="G3078" s="142"/>
      <c r="H3078" s="142"/>
      <c r="I3078" s="153"/>
      <c r="J3078" s="92">
        <f t="shared" ref="J3078:J3089" si="487">IF(G3078&gt;0,(D3078*(F3078/G3078)),0)</f>
        <v>0</v>
      </c>
      <c r="K3078" s="97">
        <f>K$18</f>
        <v>0</v>
      </c>
      <c r="L3078" s="94">
        <f t="shared" ref="L3078:L3089" si="488">IF(K3078&gt;0,((J3078/K3078)*I3078),0)</f>
        <v>0</v>
      </c>
    </row>
    <row r="3079" spans="2:12" ht="15" x14ac:dyDescent="0.25">
      <c r="B3079" s="31" t="s">
        <v>56</v>
      </c>
      <c r="C3079" s="270">
        <f>C$19</f>
        <v>0</v>
      </c>
      <c r="D3079" s="142"/>
      <c r="E3079" s="142"/>
      <c r="F3079" s="144"/>
      <c r="G3079" s="142"/>
      <c r="H3079" s="142"/>
      <c r="I3079" s="153"/>
      <c r="J3079" s="92">
        <f t="shared" si="487"/>
        <v>0</v>
      </c>
      <c r="K3079" s="97">
        <f>K$19</f>
        <v>0</v>
      </c>
      <c r="L3079" s="94">
        <f t="shared" si="488"/>
        <v>0</v>
      </c>
    </row>
    <row r="3080" spans="2:12" ht="15" x14ac:dyDescent="0.25">
      <c r="B3080" s="31" t="s">
        <v>57</v>
      </c>
      <c r="C3080" s="270">
        <f>C$20</f>
        <v>0</v>
      </c>
      <c r="D3080" s="142"/>
      <c r="E3080" s="142"/>
      <c r="F3080" s="144"/>
      <c r="G3080" s="142"/>
      <c r="H3080" s="142"/>
      <c r="I3080" s="153"/>
      <c r="J3080" s="92">
        <f t="shared" si="487"/>
        <v>0</v>
      </c>
      <c r="K3080" s="93">
        <f>K$20</f>
        <v>0</v>
      </c>
      <c r="L3080" s="94">
        <f t="shared" si="488"/>
        <v>0</v>
      </c>
    </row>
    <row r="3081" spans="2:12" ht="15" x14ac:dyDescent="0.25">
      <c r="B3081" s="31" t="s">
        <v>58</v>
      </c>
      <c r="C3081" s="270">
        <f>C$21</f>
        <v>0</v>
      </c>
      <c r="D3081" s="142"/>
      <c r="E3081" s="142"/>
      <c r="F3081" s="144"/>
      <c r="G3081" s="142"/>
      <c r="H3081" s="142"/>
      <c r="I3081" s="153"/>
      <c r="J3081" s="92">
        <f t="shared" si="487"/>
        <v>0</v>
      </c>
      <c r="K3081" s="97">
        <f>K$21</f>
        <v>0</v>
      </c>
      <c r="L3081" s="94">
        <f t="shared" si="488"/>
        <v>0</v>
      </c>
    </row>
    <row r="3082" spans="2:12" ht="15" x14ac:dyDescent="0.25">
      <c r="B3082" s="31" t="s">
        <v>59</v>
      </c>
      <c r="C3082" s="270">
        <f>C$22</f>
        <v>0</v>
      </c>
      <c r="D3082" s="142"/>
      <c r="E3082" s="142"/>
      <c r="F3082" s="144"/>
      <c r="G3082" s="142"/>
      <c r="H3082" s="142"/>
      <c r="I3082" s="153"/>
      <c r="J3082" s="92">
        <f t="shared" si="487"/>
        <v>0</v>
      </c>
      <c r="K3082" s="97">
        <f>K$22</f>
        <v>0</v>
      </c>
      <c r="L3082" s="94">
        <f t="shared" si="488"/>
        <v>0</v>
      </c>
    </row>
    <row r="3083" spans="2:12" ht="15" x14ac:dyDescent="0.25">
      <c r="B3083" s="31" t="s">
        <v>60</v>
      </c>
      <c r="C3083" s="270">
        <f>C$23</f>
        <v>0</v>
      </c>
      <c r="D3083" s="142"/>
      <c r="E3083" s="142"/>
      <c r="F3083" s="144"/>
      <c r="G3083" s="142"/>
      <c r="H3083" s="142"/>
      <c r="I3083" s="153"/>
      <c r="J3083" s="92">
        <f t="shared" si="487"/>
        <v>0</v>
      </c>
      <c r="K3083" s="93">
        <f>K$23</f>
        <v>0</v>
      </c>
      <c r="L3083" s="94">
        <f t="shared" si="488"/>
        <v>0</v>
      </c>
    </row>
    <row r="3084" spans="2:12" ht="15" x14ac:dyDescent="0.25">
      <c r="B3084" s="31" t="s">
        <v>61</v>
      </c>
      <c r="C3084" s="270">
        <f>C$24</f>
        <v>0</v>
      </c>
      <c r="D3084" s="142"/>
      <c r="E3084" s="142"/>
      <c r="F3084" s="144"/>
      <c r="G3084" s="142"/>
      <c r="H3084" s="142"/>
      <c r="I3084" s="153"/>
      <c r="J3084" s="92">
        <f t="shared" si="487"/>
        <v>0</v>
      </c>
      <c r="K3084" s="97">
        <f>K$24</f>
        <v>0</v>
      </c>
      <c r="L3084" s="94">
        <f t="shared" si="488"/>
        <v>0</v>
      </c>
    </row>
    <row r="3085" spans="2:12" ht="15" x14ac:dyDescent="0.25">
      <c r="B3085" s="31" t="s">
        <v>62</v>
      </c>
      <c r="C3085" s="270">
        <f>C$25</f>
        <v>0</v>
      </c>
      <c r="D3085" s="142"/>
      <c r="E3085" s="142"/>
      <c r="F3085" s="144"/>
      <c r="G3085" s="142"/>
      <c r="H3085" s="142"/>
      <c r="I3085" s="153"/>
      <c r="J3085" s="92">
        <f t="shared" si="487"/>
        <v>0</v>
      </c>
      <c r="K3085" s="97">
        <f>K$25</f>
        <v>0</v>
      </c>
      <c r="L3085" s="94">
        <f t="shared" si="488"/>
        <v>0</v>
      </c>
    </row>
    <row r="3086" spans="2:12" ht="15" x14ac:dyDescent="0.25">
      <c r="B3086" s="31" t="s">
        <v>63</v>
      </c>
      <c r="C3086" s="270">
        <f>C$26</f>
        <v>0</v>
      </c>
      <c r="D3086" s="142"/>
      <c r="E3086" s="142"/>
      <c r="F3086" s="144"/>
      <c r="G3086" s="142"/>
      <c r="H3086" s="142"/>
      <c r="I3086" s="153"/>
      <c r="J3086" s="92">
        <f t="shared" si="487"/>
        <v>0</v>
      </c>
      <c r="K3086" s="93">
        <f>K$26</f>
        <v>0</v>
      </c>
      <c r="L3086" s="94">
        <f t="shared" si="488"/>
        <v>0</v>
      </c>
    </row>
    <row r="3087" spans="2:12" ht="15" x14ac:dyDescent="0.25">
      <c r="B3087" s="31" t="s">
        <v>64</v>
      </c>
      <c r="C3087" s="270">
        <f>C$27</f>
        <v>0</v>
      </c>
      <c r="D3087" s="142"/>
      <c r="E3087" s="142"/>
      <c r="F3087" s="144"/>
      <c r="G3087" s="142"/>
      <c r="H3087" s="142"/>
      <c r="I3087" s="153"/>
      <c r="J3087" s="92">
        <f t="shared" si="487"/>
        <v>0</v>
      </c>
      <c r="K3087" s="97">
        <f>K$27</f>
        <v>0</v>
      </c>
      <c r="L3087" s="94">
        <f t="shared" si="488"/>
        <v>0</v>
      </c>
    </row>
    <row r="3088" spans="2:12" ht="15" x14ac:dyDescent="0.25">
      <c r="B3088" s="31" t="s">
        <v>65</v>
      </c>
      <c r="C3088" s="270">
        <f>C$28</f>
        <v>0</v>
      </c>
      <c r="D3088" s="142"/>
      <c r="E3088" s="142"/>
      <c r="F3088" s="144"/>
      <c r="G3088" s="142"/>
      <c r="H3088" s="142"/>
      <c r="I3088" s="153"/>
      <c r="J3088" s="92">
        <f t="shared" si="487"/>
        <v>0</v>
      </c>
      <c r="K3088" s="97">
        <f>K$28</f>
        <v>0</v>
      </c>
      <c r="L3088" s="94">
        <f t="shared" si="488"/>
        <v>0</v>
      </c>
    </row>
    <row r="3089" spans="2:12" ht="15" x14ac:dyDescent="0.25">
      <c r="B3089" s="31" t="s">
        <v>66</v>
      </c>
      <c r="C3089" s="270">
        <f>C$29</f>
        <v>0</v>
      </c>
      <c r="D3089" s="142"/>
      <c r="E3089" s="142"/>
      <c r="F3089" s="144"/>
      <c r="G3089" s="142"/>
      <c r="H3089" s="142"/>
      <c r="I3089" s="153"/>
      <c r="J3089" s="92">
        <f t="shared" si="487"/>
        <v>0</v>
      </c>
      <c r="K3089" s="93">
        <f>K$29</f>
        <v>0</v>
      </c>
      <c r="L3089" s="94">
        <f t="shared" si="488"/>
        <v>0</v>
      </c>
    </row>
    <row r="3090" spans="2:12" ht="15" x14ac:dyDescent="0.25">
      <c r="B3090" s="31" t="s">
        <v>398</v>
      </c>
      <c r="C3090" s="270">
        <f>C$30</f>
        <v>0</v>
      </c>
      <c r="D3090" s="142"/>
      <c r="E3090" s="142"/>
      <c r="F3090" s="144"/>
      <c r="G3090" s="142"/>
      <c r="H3090" s="142"/>
      <c r="I3090" s="153"/>
      <c r="J3090" s="92">
        <f>IF(G3090&gt;0,(D3090*(F3090/G3090)),0)</f>
        <v>0</v>
      </c>
      <c r="K3090" s="97">
        <f>K$30</f>
        <v>0</v>
      </c>
      <c r="L3090" s="94">
        <f>IF(K3090&gt;0,((J3090/K3090)*I3090),0)</f>
        <v>0</v>
      </c>
    </row>
    <row r="3091" spans="2:12" ht="15" x14ac:dyDescent="0.25">
      <c r="B3091" s="31" t="s">
        <v>399</v>
      </c>
      <c r="C3091" s="270">
        <f>C$31</f>
        <v>0</v>
      </c>
      <c r="D3091" s="142"/>
      <c r="E3091" s="142"/>
      <c r="F3091" s="144"/>
      <c r="G3091" s="142"/>
      <c r="H3091" s="142"/>
      <c r="I3091" s="153"/>
      <c r="J3091" s="92">
        <f t="shared" ref="J3091:J3101" si="489">IF(G3091&gt;0,(D3091*(F3091/G3091)),0)</f>
        <v>0</v>
      </c>
      <c r="K3091" s="97">
        <f>K$31</f>
        <v>0</v>
      </c>
      <c r="L3091" s="94">
        <f t="shared" ref="L3091:L3101" si="490">IF(K3091&gt;0,((J3091/K3091)*I3091),0)</f>
        <v>0</v>
      </c>
    </row>
    <row r="3092" spans="2:12" ht="15" x14ac:dyDescent="0.25">
      <c r="B3092" s="31" t="s">
        <v>400</v>
      </c>
      <c r="C3092" s="270">
        <f>C$32</f>
        <v>0</v>
      </c>
      <c r="D3092" s="142"/>
      <c r="E3092" s="142"/>
      <c r="F3092" s="144"/>
      <c r="G3092" s="142"/>
      <c r="H3092" s="142"/>
      <c r="I3092" s="153"/>
      <c r="J3092" s="92">
        <f t="shared" si="489"/>
        <v>0</v>
      </c>
      <c r="K3092" s="93">
        <f>K$32</f>
        <v>0</v>
      </c>
      <c r="L3092" s="94">
        <f t="shared" si="490"/>
        <v>0</v>
      </c>
    </row>
    <row r="3093" spans="2:12" ht="15" x14ac:dyDescent="0.25">
      <c r="B3093" s="31" t="s">
        <v>401</v>
      </c>
      <c r="C3093" s="270">
        <f>C$33</f>
        <v>0</v>
      </c>
      <c r="D3093" s="142"/>
      <c r="E3093" s="142"/>
      <c r="F3093" s="144"/>
      <c r="G3093" s="142"/>
      <c r="H3093" s="142"/>
      <c r="I3093" s="153"/>
      <c r="J3093" s="92">
        <f t="shared" si="489"/>
        <v>0</v>
      </c>
      <c r="K3093" s="97">
        <f>K$33</f>
        <v>0</v>
      </c>
      <c r="L3093" s="94">
        <f t="shared" si="490"/>
        <v>0</v>
      </c>
    </row>
    <row r="3094" spans="2:12" ht="15" x14ac:dyDescent="0.25">
      <c r="B3094" s="31" t="s">
        <v>402</v>
      </c>
      <c r="C3094" s="270">
        <f>C$34</f>
        <v>0</v>
      </c>
      <c r="D3094" s="142"/>
      <c r="E3094" s="142"/>
      <c r="F3094" s="144"/>
      <c r="G3094" s="142"/>
      <c r="H3094" s="142"/>
      <c r="I3094" s="153"/>
      <c r="J3094" s="92">
        <f t="shared" si="489"/>
        <v>0</v>
      </c>
      <c r="K3094" s="97">
        <f>K$34</f>
        <v>0</v>
      </c>
      <c r="L3094" s="94">
        <f t="shared" si="490"/>
        <v>0</v>
      </c>
    </row>
    <row r="3095" spans="2:12" ht="15" x14ac:dyDescent="0.25">
      <c r="B3095" s="31" t="s">
        <v>403</v>
      </c>
      <c r="C3095" s="270">
        <f>C$35</f>
        <v>0</v>
      </c>
      <c r="D3095" s="142"/>
      <c r="E3095" s="142"/>
      <c r="F3095" s="144"/>
      <c r="G3095" s="142"/>
      <c r="H3095" s="142"/>
      <c r="I3095" s="153"/>
      <c r="J3095" s="92">
        <f t="shared" si="489"/>
        <v>0</v>
      </c>
      <c r="K3095" s="93">
        <f>K$35</f>
        <v>0</v>
      </c>
      <c r="L3095" s="94">
        <f t="shared" si="490"/>
        <v>0</v>
      </c>
    </row>
    <row r="3096" spans="2:12" ht="15" x14ac:dyDescent="0.25">
      <c r="B3096" s="31" t="s">
        <v>404</v>
      </c>
      <c r="C3096" s="270">
        <f>C$36</f>
        <v>0</v>
      </c>
      <c r="D3096" s="142"/>
      <c r="E3096" s="142"/>
      <c r="F3096" s="144"/>
      <c r="G3096" s="142"/>
      <c r="H3096" s="142"/>
      <c r="I3096" s="153"/>
      <c r="J3096" s="92">
        <f t="shared" si="489"/>
        <v>0</v>
      </c>
      <c r="K3096" s="97">
        <f>K$36</f>
        <v>0</v>
      </c>
      <c r="L3096" s="94">
        <f t="shared" si="490"/>
        <v>0</v>
      </c>
    </row>
    <row r="3097" spans="2:12" ht="15" x14ac:dyDescent="0.25">
      <c r="B3097" s="31" t="s">
        <v>405</v>
      </c>
      <c r="C3097" s="270">
        <f>C$37</f>
        <v>0</v>
      </c>
      <c r="D3097" s="142"/>
      <c r="E3097" s="142"/>
      <c r="F3097" s="144"/>
      <c r="G3097" s="142"/>
      <c r="H3097" s="142"/>
      <c r="I3097" s="153"/>
      <c r="J3097" s="92">
        <f t="shared" si="489"/>
        <v>0</v>
      </c>
      <c r="K3097" s="97">
        <f>K$37</f>
        <v>0</v>
      </c>
      <c r="L3097" s="94">
        <f t="shared" si="490"/>
        <v>0</v>
      </c>
    </row>
    <row r="3098" spans="2:12" ht="15" x14ac:dyDescent="0.25">
      <c r="B3098" s="31" t="s">
        <v>406</v>
      </c>
      <c r="C3098" s="270">
        <f>C$38</f>
        <v>0</v>
      </c>
      <c r="D3098" s="142"/>
      <c r="E3098" s="142"/>
      <c r="F3098" s="144"/>
      <c r="G3098" s="142"/>
      <c r="H3098" s="142"/>
      <c r="I3098" s="153"/>
      <c r="J3098" s="92">
        <f t="shared" si="489"/>
        <v>0</v>
      </c>
      <c r="K3098" s="93">
        <f>K$38</f>
        <v>0</v>
      </c>
      <c r="L3098" s="94">
        <f t="shared" si="490"/>
        <v>0</v>
      </c>
    </row>
    <row r="3099" spans="2:12" ht="15" x14ac:dyDescent="0.25">
      <c r="B3099" s="31" t="s">
        <v>407</v>
      </c>
      <c r="C3099" s="270">
        <f>C$39</f>
        <v>0</v>
      </c>
      <c r="D3099" s="142"/>
      <c r="E3099" s="142"/>
      <c r="F3099" s="144"/>
      <c r="G3099" s="142"/>
      <c r="H3099" s="142"/>
      <c r="I3099" s="153"/>
      <c r="J3099" s="92">
        <f t="shared" si="489"/>
        <v>0</v>
      </c>
      <c r="K3099" s="97">
        <f>K$39</f>
        <v>0</v>
      </c>
      <c r="L3099" s="94">
        <f t="shared" si="490"/>
        <v>0</v>
      </c>
    </row>
    <row r="3100" spans="2:12" ht="15" x14ac:dyDescent="0.25">
      <c r="B3100" s="31" t="s">
        <v>408</v>
      </c>
      <c r="C3100" s="270">
        <f>C$40</f>
        <v>0</v>
      </c>
      <c r="D3100" s="142"/>
      <c r="E3100" s="142"/>
      <c r="F3100" s="144"/>
      <c r="G3100" s="142"/>
      <c r="H3100" s="142"/>
      <c r="I3100" s="153"/>
      <c r="J3100" s="92">
        <f t="shared" si="489"/>
        <v>0</v>
      </c>
      <c r="K3100" s="97">
        <f>K$40</f>
        <v>0</v>
      </c>
      <c r="L3100" s="94">
        <f t="shared" si="490"/>
        <v>0</v>
      </c>
    </row>
    <row r="3101" spans="2:12" ht="15" x14ac:dyDescent="0.25">
      <c r="B3101" s="31" t="s">
        <v>409</v>
      </c>
      <c r="C3101" s="270">
        <f>C$41</f>
        <v>0</v>
      </c>
      <c r="D3101" s="142"/>
      <c r="E3101" s="142"/>
      <c r="F3101" s="144"/>
      <c r="G3101" s="142"/>
      <c r="H3101" s="142"/>
      <c r="I3101" s="153"/>
      <c r="J3101" s="92">
        <f t="shared" si="489"/>
        <v>0</v>
      </c>
      <c r="K3101" s="93">
        <f>K$41</f>
        <v>0</v>
      </c>
      <c r="L3101" s="94">
        <f t="shared" si="490"/>
        <v>0</v>
      </c>
    </row>
    <row r="3102" spans="2:12" ht="15" x14ac:dyDescent="0.25">
      <c r="B3102" s="31" t="s">
        <v>410</v>
      </c>
      <c r="C3102" s="270">
        <f>C$42</f>
        <v>0</v>
      </c>
      <c r="D3102" s="142"/>
      <c r="E3102" s="142"/>
      <c r="F3102" s="144"/>
      <c r="G3102" s="142"/>
      <c r="H3102" s="142"/>
      <c r="I3102" s="153"/>
      <c r="J3102" s="92">
        <f>IF(G3102&gt;0,(D3102*(F3102/G3102)),0)</f>
        <v>0</v>
      </c>
      <c r="K3102" s="97">
        <f>K$42</f>
        <v>0</v>
      </c>
      <c r="L3102" s="94">
        <f>IF(K3102&gt;0,((J3102/K3102)*I3102),0)</f>
        <v>0</v>
      </c>
    </row>
    <row r="3103" spans="2:12" ht="15" x14ac:dyDescent="0.25">
      <c r="B3103" s="31" t="s">
        <v>411</v>
      </c>
      <c r="C3103" s="270">
        <f>C$43</f>
        <v>0</v>
      </c>
      <c r="D3103" s="142"/>
      <c r="E3103" s="142"/>
      <c r="F3103" s="144"/>
      <c r="G3103" s="142"/>
      <c r="H3103" s="142"/>
      <c r="I3103" s="153"/>
      <c r="J3103" s="92">
        <f t="shared" ref="J3103:J3114" si="491">IF(G3103&gt;0,(D3103*(F3103/G3103)),0)</f>
        <v>0</v>
      </c>
      <c r="K3103" s="97">
        <f>K$43</f>
        <v>0</v>
      </c>
      <c r="L3103" s="94">
        <f t="shared" ref="L3103:L3114" si="492">IF(K3103&gt;0,((J3103/K3103)*I3103),0)</f>
        <v>0</v>
      </c>
    </row>
    <row r="3104" spans="2:12" ht="15" x14ac:dyDescent="0.25">
      <c r="B3104" s="31" t="s">
        <v>412</v>
      </c>
      <c r="C3104" s="270">
        <f>C$44</f>
        <v>0</v>
      </c>
      <c r="D3104" s="142"/>
      <c r="E3104" s="142"/>
      <c r="F3104" s="144"/>
      <c r="G3104" s="142"/>
      <c r="H3104" s="142"/>
      <c r="I3104" s="153"/>
      <c r="J3104" s="92">
        <f t="shared" si="491"/>
        <v>0</v>
      </c>
      <c r="K3104" s="93">
        <f>K$44</f>
        <v>0</v>
      </c>
      <c r="L3104" s="94">
        <f t="shared" si="492"/>
        <v>0</v>
      </c>
    </row>
    <row r="3105" spans="2:12" ht="15" x14ac:dyDescent="0.25">
      <c r="B3105" s="31" t="s">
        <v>413</v>
      </c>
      <c r="C3105" s="270">
        <f>C$45</f>
        <v>0</v>
      </c>
      <c r="D3105" s="142"/>
      <c r="E3105" s="142"/>
      <c r="F3105" s="144"/>
      <c r="G3105" s="142"/>
      <c r="H3105" s="142"/>
      <c r="I3105" s="153"/>
      <c r="J3105" s="92">
        <f t="shared" si="491"/>
        <v>0</v>
      </c>
      <c r="K3105" s="97">
        <f>K$45</f>
        <v>0</v>
      </c>
      <c r="L3105" s="94">
        <f t="shared" si="492"/>
        <v>0</v>
      </c>
    </row>
    <row r="3106" spans="2:12" ht="15" x14ac:dyDescent="0.25">
      <c r="B3106" s="31" t="s">
        <v>414</v>
      </c>
      <c r="C3106" s="270">
        <f>C$46</f>
        <v>0</v>
      </c>
      <c r="D3106" s="142"/>
      <c r="E3106" s="142"/>
      <c r="F3106" s="144"/>
      <c r="G3106" s="142"/>
      <c r="H3106" s="142"/>
      <c r="I3106" s="153"/>
      <c r="J3106" s="92">
        <f t="shared" si="491"/>
        <v>0</v>
      </c>
      <c r="K3106" s="97">
        <f>K$46</f>
        <v>0</v>
      </c>
      <c r="L3106" s="94">
        <f t="shared" si="492"/>
        <v>0</v>
      </c>
    </row>
    <row r="3107" spans="2:12" ht="15" x14ac:dyDescent="0.25">
      <c r="B3107" s="31" t="s">
        <v>415</v>
      </c>
      <c r="C3107" s="270">
        <f>C$47</f>
        <v>0</v>
      </c>
      <c r="D3107" s="142"/>
      <c r="E3107" s="142"/>
      <c r="F3107" s="144"/>
      <c r="G3107" s="142"/>
      <c r="H3107" s="142"/>
      <c r="I3107" s="153"/>
      <c r="J3107" s="92">
        <f t="shared" si="491"/>
        <v>0</v>
      </c>
      <c r="K3107" s="93">
        <f>K$47</f>
        <v>0</v>
      </c>
      <c r="L3107" s="94">
        <f t="shared" si="492"/>
        <v>0</v>
      </c>
    </row>
    <row r="3108" spans="2:12" ht="15" x14ac:dyDescent="0.25">
      <c r="B3108" s="31" t="s">
        <v>416</v>
      </c>
      <c r="C3108" s="270">
        <f>C$48</f>
        <v>0</v>
      </c>
      <c r="D3108" s="142"/>
      <c r="E3108" s="142"/>
      <c r="F3108" s="144"/>
      <c r="G3108" s="142"/>
      <c r="H3108" s="142"/>
      <c r="I3108" s="153"/>
      <c r="J3108" s="92">
        <f t="shared" si="491"/>
        <v>0</v>
      </c>
      <c r="K3108" s="97">
        <f>K$48</f>
        <v>0</v>
      </c>
      <c r="L3108" s="94">
        <f t="shared" si="492"/>
        <v>0</v>
      </c>
    </row>
    <row r="3109" spans="2:12" ht="15" x14ac:dyDescent="0.25">
      <c r="B3109" s="31" t="s">
        <v>417</v>
      </c>
      <c r="C3109" s="270">
        <f>C$49</f>
        <v>0</v>
      </c>
      <c r="D3109" s="142"/>
      <c r="E3109" s="142"/>
      <c r="F3109" s="144"/>
      <c r="G3109" s="142"/>
      <c r="H3109" s="142"/>
      <c r="I3109" s="153"/>
      <c r="J3109" s="92">
        <f t="shared" si="491"/>
        <v>0</v>
      </c>
      <c r="K3109" s="97">
        <f>K$49</f>
        <v>0</v>
      </c>
      <c r="L3109" s="94">
        <f t="shared" si="492"/>
        <v>0</v>
      </c>
    </row>
    <row r="3110" spans="2:12" ht="15" x14ac:dyDescent="0.25">
      <c r="B3110" s="31" t="s">
        <v>418</v>
      </c>
      <c r="C3110" s="270">
        <f>C$50</f>
        <v>0</v>
      </c>
      <c r="D3110" s="142"/>
      <c r="E3110" s="142"/>
      <c r="F3110" s="144"/>
      <c r="G3110" s="142"/>
      <c r="H3110" s="142"/>
      <c r="I3110" s="153"/>
      <c r="J3110" s="92">
        <f t="shared" si="491"/>
        <v>0</v>
      </c>
      <c r="K3110" s="93">
        <f>K$50</f>
        <v>0</v>
      </c>
      <c r="L3110" s="94">
        <f t="shared" si="492"/>
        <v>0</v>
      </c>
    </row>
    <row r="3111" spans="2:12" ht="15" x14ac:dyDescent="0.25">
      <c r="B3111" s="31" t="s">
        <v>419</v>
      </c>
      <c r="C3111" s="270">
        <f>C$51</f>
        <v>0</v>
      </c>
      <c r="D3111" s="142"/>
      <c r="E3111" s="142"/>
      <c r="F3111" s="144"/>
      <c r="G3111" s="142"/>
      <c r="H3111" s="142"/>
      <c r="I3111" s="153"/>
      <c r="J3111" s="92">
        <f t="shared" si="491"/>
        <v>0</v>
      </c>
      <c r="K3111" s="97">
        <f>K$51</f>
        <v>0</v>
      </c>
      <c r="L3111" s="94">
        <f t="shared" si="492"/>
        <v>0</v>
      </c>
    </row>
    <row r="3112" spans="2:12" ht="15" x14ac:dyDescent="0.25">
      <c r="B3112" s="31" t="s">
        <v>420</v>
      </c>
      <c r="C3112" s="270">
        <f>C$52</f>
        <v>0</v>
      </c>
      <c r="D3112" s="142"/>
      <c r="E3112" s="142"/>
      <c r="F3112" s="144"/>
      <c r="G3112" s="142"/>
      <c r="H3112" s="142"/>
      <c r="I3112" s="153"/>
      <c r="J3112" s="92">
        <f t="shared" si="491"/>
        <v>0</v>
      </c>
      <c r="K3112" s="97">
        <f>K$52</f>
        <v>0</v>
      </c>
      <c r="L3112" s="94">
        <f t="shared" si="492"/>
        <v>0</v>
      </c>
    </row>
    <row r="3113" spans="2:12" ht="15" x14ac:dyDescent="0.25">
      <c r="B3113" s="31" t="s">
        <v>421</v>
      </c>
      <c r="C3113" s="270">
        <f>C$53</f>
        <v>0</v>
      </c>
      <c r="D3113" s="142"/>
      <c r="E3113" s="142"/>
      <c r="F3113" s="144"/>
      <c r="G3113" s="142"/>
      <c r="H3113" s="142"/>
      <c r="I3113" s="153"/>
      <c r="J3113" s="92">
        <f t="shared" si="491"/>
        <v>0</v>
      </c>
      <c r="K3113" s="93">
        <f>K$53</f>
        <v>0</v>
      </c>
      <c r="L3113" s="94">
        <f t="shared" si="492"/>
        <v>0</v>
      </c>
    </row>
    <row r="3114" spans="2:12" ht="15" x14ac:dyDescent="0.25">
      <c r="B3114" s="31" t="s">
        <v>422</v>
      </c>
      <c r="C3114" s="270">
        <f>C$54</f>
        <v>0</v>
      </c>
      <c r="D3114" s="142"/>
      <c r="E3114" s="142"/>
      <c r="F3114" s="144"/>
      <c r="G3114" s="142"/>
      <c r="H3114" s="142"/>
      <c r="I3114" s="153"/>
      <c r="J3114" s="92">
        <f t="shared" si="491"/>
        <v>0</v>
      </c>
      <c r="K3114" s="97">
        <f>K$54</f>
        <v>0</v>
      </c>
      <c r="L3114" s="94">
        <f t="shared" si="492"/>
        <v>0</v>
      </c>
    </row>
    <row r="3115" spans="2:12" ht="15" x14ac:dyDescent="0.25">
      <c r="B3115" s="31" t="s">
        <v>423</v>
      </c>
      <c r="C3115" s="270">
        <f>C$55</f>
        <v>0</v>
      </c>
      <c r="D3115" s="142"/>
      <c r="E3115" s="142"/>
      <c r="F3115" s="144"/>
      <c r="G3115" s="142"/>
      <c r="H3115" s="142"/>
      <c r="I3115" s="153"/>
      <c r="J3115" s="92">
        <f>IF(G3115&gt;0,(D3115*(F3115/G3115)),0)</f>
        <v>0</v>
      </c>
      <c r="K3115" s="97">
        <f>K$55</f>
        <v>0</v>
      </c>
      <c r="L3115" s="94">
        <f>IF(K3115&gt;0,((J3115/K3115)*I3115),0)</f>
        <v>0</v>
      </c>
    </row>
    <row r="3116" spans="2:12" ht="15" x14ac:dyDescent="0.25">
      <c r="B3116" s="31" t="s">
        <v>424</v>
      </c>
      <c r="C3116" s="270">
        <f>C$56</f>
        <v>0</v>
      </c>
      <c r="D3116" s="142"/>
      <c r="E3116" s="142"/>
      <c r="F3116" s="144"/>
      <c r="G3116" s="142"/>
      <c r="H3116" s="142"/>
      <c r="I3116" s="153"/>
      <c r="J3116" s="92">
        <f t="shared" ref="J3116:J3126" si="493">IF(G3116&gt;0,(D3116*(F3116/G3116)),0)</f>
        <v>0</v>
      </c>
      <c r="K3116" s="93">
        <f>K$56</f>
        <v>0</v>
      </c>
      <c r="L3116" s="94">
        <f t="shared" ref="L3116:L3126" si="494">IF(K3116&gt;0,((J3116/K3116)*I3116),0)</f>
        <v>0</v>
      </c>
    </row>
    <row r="3117" spans="2:12" ht="15" x14ac:dyDescent="0.25">
      <c r="B3117" s="31" t="s">
        <v>425</v>
      </c>
      <c r="C3117" s="270">
        <f>C$57</f>
        <v>0</v>
      </c>
      <c r="D3117" s="142"/>
      <c r="E3117" s="142"/>
      <c r="F3117" s="144"/>
      <c r="G3117" s="142"/>
      <c r="H3117" s="142"/>
      <c r="I3117" s="153"/>
      <c r="J3117" s="92">
        <f t="shared" si="493"/>
        <v>0</v>
      </c>
      <c r="K3117" s="97">
        <f>K$57</f>
        <v>0</v>
      </c>
      <c r="L3117" s="94">
        <f t="shared" si="494"/>
        <v>0</v>
      </c>
    </row>
    <row r="3118" spans="2:12" ht="15" x14ac:dyDescent="0.25">
      <c r="B3118" s="31" t="s">
        <v>426</v>
      </c>
      <c r="C3118" s="270">
        <f>C$58</f>
        <v>0</v>
      </c>
      <c r="D3118" s="142"/>
      <c r="E3118" s="142"/>
      <c r="F3118" s="144"/>
      <c r="G3118" s="142"/>
      <c r="H3118" s="142"/>
      <c r="I3118" s="153"/>
      <c r="J3118" s="92">
        <f t="shared" si="493"/>
        <v>0</v>
      </c>
      <c r="K3118" s="97">
        <f>K$58</f>
        <v>0</v>
      </c>
      <c r="L3118" s="94">
        <f t="shared" si="494"/>
        <v>0</v>
      </c>
    </row>
    <row r="3119" spans="2:12" ht="15" x14ac:dyDescent="0.25">
      <c r="B3119" s="31" t="s">
        <v>427</v>
      </c>
      <c r="C3119" s="270">
        <f>C$59</f>
        <v>0</v>
      </c>
      <c r="D3119" s="142"/>
      <c r="E3119" s="142"/>
      <c r="F3119" s="144"/>
      <c r="G3119" s="142"/>
      <c r="H3119" s="142"/>
      <c r="I3119" s="153"/>
      <c r="J3119" s="92">
        <f t="shared" si="493"/>
        <v>0</v>
      </c>
      <c r="K3119" s="93">
        <f>K$59</f>
        <v>0</v>
      </c>
      <c r="L3119" s="94">
        <f t="shared" si="494"/>
        <v>0</v>
      </c>
    </row>
    <row r="3120" spans="2:12" ht="15" x14ac:dyDescent="0.25">
      <c r="B3120" s="31" t="s">
        <v>428</v>
      </c>
      <c r="C3120" s="270">
        <f>C$60</f>
        <v>0</v>
      </c>
      <c r="D3120" s="142"/>
      <c r="E3120" s="142"/>
      <c r="F3120" s="144"/>
      <c r="G3120" s="142"/>
      <c r="H3120" s="142"/>
      <c r="I3120" s="153"/>
      <c r="J3120" s="92">
        <f t="shared" si="493"/>
        <v>0</v>
      </c>
      <c r="K3120" s="97">
        <f>K$60</f>
        <v>0</v>
      </c>
      <c r="L3120" s="94">
        <f t="shared" si="494"/>
        <v>0</v>
      </c>
    </row>
    <row r="3121" spans="2:12" ht="15" x14ac:dyDescent="0.25">
      <c r="B3121" s="31" t="s">
        <v>429</v>
      </c>
      <c r="C3121" s="270">
        <f>C$61</f>
        <v>0</v>
      </c>
      <c r="D3121" s="142"/>
      <c r="E3121" s="142"/>
      <c r="F3121" s="144"/>
      <c r="G3121" s="142"/>
      <c r="H3121" s="142"/>
      <c r="I3121" s="153"/>
      <c r="J3121" s="92">
        <f t="shared" si="493"/>
        <v>0</v>
      </c>
      <c r="K3121" s="97">
        <f>K$61</f>
        <v>0</v>
      </c>
      <c r="L3121" s="94">
        <f t="shared" si="494"/>
        <v>0</v>
      </c>
    </row>
    <row r="3122" spans="2:12" ht="15" x14ac:dyDescent="0.25">
      <c r="B3122" s="31" t="s">
        <v>430</v>
      </c>
      <c r="C3122" s="270">
        <f>C$62</f>
        <v>0</v>
      </c>
      <c r="D3122" s="142"/>
      <c r="E3122" s="142"/>
      <c r="F3122" s="144"/>
      <c r="G3122" s="142"/>
      <c r="H3122" s="142"/>
      <c r="I3122" s="153"/>
      <c r="J3122" s="92">
        <f t="shared" si="493"/>
        <v>0</v>
      </c>
      <c r="K3122" s="93">
        <f>K$62</f>
        <v>0</v>
      </c>
      <c r="L3122" s="94">
        <f t="shared" si="494"/>
        <v>0</v>
      </c>
    </row>
    <row r="3123" spans="2:12" ht="15" x14ac:dyDescent="0.25">
      <c r="B3123" s="31" t="s">
        <v>431</v>
      </c>
      <c r="C3123" s="270">
        <f>C$63</f>
        <v>0</v>
      </c>
      <c r="D3123" s="142"/>
      <c r="E3123" s="142"/>
      <c r="F3123" s="144"/>
      <c r="G3123" s="142"/>
      <c r="H3123" s="142"/>
      <c r="I3123" s="153"/>
      <c r="J3123" s="92">
        <f t="shared" si="493"/>
        <v>0</v>
      </c>
      <c r="K3123" s="97">
        <f>K$63</f>
        <v>0</v>
      </c>
      <c r="L3123" s="94">
        <f t="shared" si="494"/>
        <v>0</v>
      </c>
    </row>
    <row r="3124" spans="2:12" ht="15" x14ac:dyDescent="0.25">
      <c r="B3124" s="31" t="s">
        <v>432</v>
      </c>
      <c r="C3124" s="270">
        <f>C$64</f>
        <v>0</v>
      </c>
      <c r="D3124" s="142"/>
      <c r="E3124" s="142"/>
      <c r="F3124" s="144"/>
      <c r="G3124" s="142"/>
      <c r="H3124" s="142"/>
      <c r="I3124" s="153"/>
      <c r="J3124" s="92">
        <f t="shared" si="493"/>
        <v>0</v>
      </c>
      <c r="K3124" s="97">
        <f>K$64</f>
        <v>0</v>
      </c>
      <c r="L3124" s="94">
        <f t="shared" si="494"/>
        <v>0</v>
      </c>
    </row>
    <row r="3125" spans="2:12" ht="15" x14ac:dyDescent="0.25">
      <c r="B3125" s="31" t="s">
        <v>433</v>
      </c>
      <c r="C3125" s="270">
        <f>C$65</f>
        <v>0</v>
      </c>
      <c r="D3125" s="142"/>
      <c r="E3125" s="142"/>
      <c r="F3125" s="144"/>
      <c r="G3125" s="142"/>
      <c r="H3125" s="142"/>
      <c r="I3125" s="153"/>
      <c r="J3125" s="92">
        <f t="shared" si="493"/>
        <v>0</v>
      </c>
      <c r="K3125" s="93">
        <f>K$65</f>
        <v>0</v>
      </c>
      <c r="L3125" s="94">
        <f t="shared" si="494"/>
        <v>0</v>
      </c>
    </row>
    <row r="3126" spans="2:12" ht="15" x14ac:dyDescent="0.25">
      <c r="B3126" s="31" t="s">
        <v>434</v>
      </c>
      <c r="C3126" s="270">
        <f>C$66</f>
        <v>0</v>
      </c>
      <c r="D3126" s="142"/>
      <c r="E3126" s="142"/>
      <c r="F3126" s="144"/>
      <c r="G3126" s="142"/>
      <c r="H3126" s="142"/>
      <c r="I3126" s="153"/>
      <c r="J3126" s="92">
        <f t="shared" si="493"/>
        <v>0</v>
      </c>
      <c r="K3126" s="97">
        <f>K$66</f>
        <v>0</v>
      </c>
      <c r="L3126" s="94">
        <f t="shared" si="494"/>
        <v>0</v>
      </c>
    </row>
    <row r="3127" spans="2:12" ht="15" x14ac:dyDescent="0.25">
      <c r="B3127" s="31" t="s">
        <v>593</v>
      </c>
      <c r="C3127" s="270">
        <f>C$67</f>
        <v>0</v>
      </c>
      <c r="D3127" s="142"/>
      <c r="E3127" s="142"/>
      <c r="F3127" s="144"/>
      <c r="G3127" s="142"/>
      <c r="H3127" s="142"/>
      <c r="I3127" s="153"/>
      <c r="J3127" s="92">
        <f>IF(G3127&gt;0,(D3127*(F3127/G3127)),0)</f>
        <v>0</v>
      </c>
      <c r="K3127" s="97">
        <f>K$67</f>
        <v>0</v>
      </c>
      <c r="L3127" s="94">
        <f>IF(K3127&gt;0,((J3127/K3127)*I3127),0)</f>
        <v>0</v>
      </c>
    </row>
    <row r="3128" spans="2:12" ht="15" x14ac:dyDescent="0.25">
      <c r="B3128" s="31" t="s">
        <v>594</v>
      </c>
      <c r="C3128" s="270">
        <f>C$68</f>
        <v>0</v>
      </c>
      <c r="D3128" s="142"/>
      <c r="E3128" s="142"/>
      <c r="F3128" s="144"/>
      <c r="G3128" s="142"/>
      <c r="H3128" s="142"/>
      <c r="I3128" s="153"/>
      <c r="J3128" s="92">
        <f t="shared" ref="J3128:J3139" si="495">IF(G3128&gt;0,(D3128*(F3128/G3128)),0)</f>
        <v>0</v>
      </c>
      <c r="K3128" s="93">
        <f>K$68</f>
        <v>0</v>
      </c>
      <c r="L3128" s="94">
        <f t="shared" ref="L3128:L3139" si="496">IF(K3128&gt;0,((J3128/K3128)*I3128),0)</f>
        <v>0</v>
      </c>
    </row>
    <row r="3129" spans="2:12" ht="15" x14ac:dyDescent="0.25">
      <c r="B3129" s="31" t="s">
        <v>595</v>
      </c>
      <c r="C3129" s="270">
        <f>C$69</f>
        <v>0</v>
      </c>
      <c r="D3129" s="142"/>
      <c r="E3129" s="142"/>
      <c r="F3129" s="144"/>
      <c r="G3129" s="142"/>
      <c r="H3129" s="142"/>
      <c r="I3129" s="153"/>
      <c r="J3129" s="92">
        <f t="shared" si="495"/>
        <v>0</v>
      </c>
      <c r="K3129" s="97">
        <f>K$69</f>
        <v>0</v>
      </c>
      <c r="L3129" s="94">
        <f t="shared" si="496"/>
        <v>0</v>
      </c>
    </row>
    <row r="3130" spans="2:12" ht="15" x14ac:dyDescent="0.25">
      <c r="B3130" s="31" t="s">
        <v>596</v>
      </c>
      <c r="C3130" s="270">
        <f>C$70</f>
        <v>0</v>
      </c>
      <c r="D3130" s="142"/>
      <c r="E3130" s="142"/>
      <c r="F3130" s="144"/>
      <c r="G3130" s="142"/>
      <c r="H3130" s="142"/>
      <c r="I3130" s="153"/>
      <c r="J3130" s="92">
        <f t="shared" si="495"/>
        <v>0</v>
      </c>
      <c r="K3130" s="97">
        <f>K$70</f>
        <v>0</v>
      </c>
      <c r="L3130" s="94">
        <f t="shared" si="496"/>
        <v>0</v>
      </c>
    </row>
    <row r="3131" spans="2:12" ht="15" x14ac:dyDescent="0.25">
      <c r="B3131" s="31" t="s">
        <v>597</v>
      </c>
      <c r="C3131" s="270">
        <f>C$71</f>
        <v>0</v>
      </c>
      <c r="D3131" s="142"/>
      <c r="E3131" s="142"/>
      <c r="F3131" s="144"/>
      <c r="G3131" s="142"/>
      <c r="H3131" s="142"/>
      <c r="I3131" s="153"/>
      <c r="J3131" s="92">
        <f t="shared" si="495"/>
        <v>0</v>
      </c>
      <c r="K3131" s="93">
        <f>K$71</f>
        <v>0</v>
      </c>
      <c r="L3131" s="94">
        <f t="shared" si="496"/>
        <v>0</v>
      </c>
    </row>
    <row r="3132" spans="2:12" ht="15" x14ac:dyDescent="0.25">
      <c r="B3132" s="31" t="s">
        <v>598</v>
      </c>
      <c r="C3132" s="270">
        <f>C$72</f>
        <v>0</v>
      </c>
      <c r="D3132" s="142"/>
      <c r="E3132" s="142"/>
      <c r="F3132" s="144"/>
      <c r="G3132" s="142"/>
      <c r="H3132" s="142"/>
      <c r="I3132" s="153"/>
      <c r="J3132" s="92">
        <f t="shared" si="495"/>
        <v>0</v>
      </c>
      <c r="K3132" s="97">
        <f>K$72</f>
        <v>0</v>
      </c>
      <c r="L3132" s="94">
        <f t="shared" si="496"/>
        <v>0</v>
      </c>
    </row>
    <row r="3133" spans="2:12" ht="15" x14ac:dyDescent="0.25">
      <c r="B3133" s="31" t="s">
        <v>599</v>
      </c>
      <c r="C3133" s="270">
        <f>C$73</f>
        <v>0</v>
      </c>
      <c r="D3133" s="142"/>
      <c r="E3133" s="142"/>
      <c r="F3133" s="144"/>
      <c r="G3133" s="142"/>
      <c r="H3133" s="142"/>
      <c r="I3133" s="153"/>
      <c r="J3133" s="92">
        <f t="shared" si="495"/>
        <v>0</v>
      </c>
      <c r="K3133" s="97">
        <f>K$73</f>
        <v>0</v>
      </c>
      <c r="L3133" s="94">
        <f t="shared" si="496"/>
        <v>0</v>
      </c>
    </row>
    <row r="3134" spans="2:12" ht="15" x14ac:dyDescent="0.25">
      <c r="B3134" s="31" t="s">
        <v>454</v>
      </c>
      <c r="C3134" s="270">
        <f>C$74</f>
        <v>0</v>
      </c>
      <c r="D3134" s="142"/>
      <c r="E3134" s="142"/>
      <c r="F3134" s="144"/>
      <c r="G3134" s="142"/>
      <c r="H3134" s="142"/>
      <c r="I3134" s="153"/>
      <c r="J3134" s="92">
        <f t="shared" si="495"/>
        <v>0</v>
      </c>
      <c r="K3134" s="93">
        <f>K$74</f>
        <v>0</v>
      </c>
      <c r="L3134" s="94">
        <f t="shared" si="496"/>
        <v>0</v>
      </c>
    </row>
    <row r="3135" spans="2:12" ht="15" x14ac:dyDescent="0.25">
      <c r="B3135" s="31" t="s">
        <v>455</v>
      </c>
      <c r="C3135" s="270">
        <f>C$75</f>
        <v>0</v>
      </c>
      <c r="D3135" s="142"/>
      <c r="E3135" s="142"/>
      <c r="F3135" s="144"/>
      <c r="G3135" s="142"/>
      <c r="H3135" s="142"/>
      <c r="I3135" s="153"/>
      <c r="J3135" s="92">
        <f t="shared" si="495"/>
        <v>0</v>
      </c>
      <c r="K3135" s="97">
        <f>K$75</f>
        <v>0</v>
      </c>
      <c r="L3135" s="94">
        <f t="shared" si="496"/>
        <v>0</v>
      </c>
    </row>
    <row r="3136" spans="2:12" ht="15" x14ac:dyDescent="0.25">
      <c r="B3136" s="31" t="s">
        <v>456</v>
      </c>
      <c r="C3136" s="270">
        <f>C$76</f>
        <v>0</v>
      </c>
      <c r="D3136" s="142"/>
      <c r="E3136" s="142"/>
      <c r="F3136" s="144"/>
      <c r="G3136" s="142"/>
      <c r="H3136" s="142"/>
      <c r="I3136" s="153"/>
      <c r="J3136" s="92">
        <f t="shared" si="495"/>
        <v>0</v>
      </c>
      <c r="K3136" s="97">
        <f>K$76</f>
        <v>0</v>
      </c>
      <c r="L3136" s="94">
        <f t="shared" si="496"/>
        <v>0</v>
      </c>
    </row>
    <row r="3137" spans="2:12" ht="15" x14ac:dyDescent="0.25">
      <c r="B3137" s="31" t="s">
        <v>457</v>
      </c>
      <c r="C3137" s="270">
        <f>C$77</f>
        <v>0</v>
      </c>
      <c r="D3137" s="142"/>
      <c r="E3137" s="142"/>
      <c r="F3137" s="144"/>
      <c r="G3137" s="142"/>
      <c r="H3137" s="142"/>
      <c r="I3137" s="153"/>
      <c r="J3137" s="92">
        <f t="shared" si="495"/>
        <v>0</v>
      </c>
      <c r="K3137" s="93">
        <f>K$77</f>
        <v>0</v>
      </c>
      <c r="L3137" s="94">
        <f t="shared" si="496"/>
        <v>0</v>
      </c>
    </row>
    <row r="3138" spans="2:12" ht="15" x14ac:dyDescent="0.25">
      <c r="B3138" s="31" t="s">
        <v>458</v>
      </c>
      <c r="C3138" s="270">
        <f>C$78</f>
        <v>0</v>
      </c>
      <c r="D3138" s="142"/>
      <c r="E3138" s="142"/>
      <c r="F3138" s="144"/>
      <c r="G3138" s="142"/>
      <c r="H3138" s="142"/>
      <c r="I3138" s="153"/>
      <c r="J3138" s="92">
        <f t="shared" si="495"/>
        <v>0</v>
      </c>
      <c r="K3138" s="97">
        <f>K$78</f>
        <v>0</v>
      </c>
      <c r="L3138" s="94">
        <f t="shared" si="496"/>
        <v>0</v>
      </c>
    </row>
    <row r="3139" spans="2:12" ht="15" x14ac:dyDescent="0.25">
      <c r="B3139" s="31" t="s">
        <v>459</v>
      </c>
      <c r="C3139" s="270">
        <f>C$79</f>
        <v>0</v>
      </c>
      <c r="D3139" s="142"/>
      <c r="E3139" s="142"/>
      <c r="F3139" s="144"/>
      <c r="G3139" s="142"/>
      <c r="H3139" s="142"/>
      <c r="I3139" s="153"/>
      <c r="J3139" s="92">
        <f t="shared" si="495"/>
        <v>0</v>
      </c>
      <c r="K3139" s="97">
        <f>K$79</f>
        <v>0</v>
      </c>
      <c r="L3139" s="94">
        <f t="shared" si="496"/>
        <v>0</v>
      </c>
    </row>
    <row r="3140" spans="2:12" ht="15" x14ac:dyDescent="0.25">
      <c r="B3140" s="31" t="s">
        <v>460</v>
      </c>
      <c r="C3140" s="270">
        <f>C$80</f>
        <v>0</v>
      </c>
      <c r="D3140" s="142"/>
      <c r="E3140" s="142"/>
      <c r="F3140" s="144"/>
      <c r="G3140" s="142"/>
      <c r="H3140" s="142"/>
      <c r="I3140" s="153"/>
      <c r="J3140" s="92">
        <f>IF(G3140&gt;0,(D3140*(F3140/G3140)),0)</f>
        <v>0</v>
      </c>
      <c r="K3140" s="93">
        <f>K$80</f>
        <v>0</v>
      </c>
      <c r="L3140" s="94">
        <f>IF(K3140&gt;0,((J3140/K3140)*I3140),0)</f>
        <v>0</v>
      </c>
    </row>
    <row r="3141" spans="2:12" ht="15" x14ac:dyDescent="0.25">
      <c r="B3141" s="31" t="s">
        <v>461</v>
      </c>
      <c r="C3141" s="270">
        <f>C$81</f>
        <v>0</v>
      </c>
      <c r="D3141" s="142"/>
      <c r="E3141" s="142"/>
      <c r="F3141" s="144"/>
      <c r="G3141" s="142"/>
      <c r="H3141" s="142"/>
      <c r="I3141" s="153"/>
      <c r="J3141" s="92">
        <f t="shared" ref="J3141:J3151" si="497">IF(G3141&gt;0,(D3141*(F3141/G3141)),0)</f>
        <v>0</v>
      </c>
      <c r="K3141" s="97">
        <f>K$81</f>
        <v>0</v>
      </c>
      <c r="L3141" s="94">
        <f t="shared" ref="L3141:L3151" si="498">IF(K3141&gt;0,((J3141/K3141)*I3141),0)</f>
        <v>0</v>
      </c>
    </row>
    <row r="3142" spans="2:12" ht="15" x14ac:dyDescent="0.25">
      <c r="B3142" s="31" t="s">
        <v>462</v>
      </c>
      <c r="C3142" s="270">
        <f>C$82</f>
        <v>0</v>
      </c>
      <c r="D3142" s="142"/>
      <c r="E3142" s="142"/>
      <c r="F3142" s="144"/>
      <c r="G3142" s="142"/>
      <c r="H3142" s="142"/>
      <c r="I3142" s="153"/>
      <c r="J3142" s="92">
        <f t="shared" si="497"/>
        <v>0</v>
      </c>
      <c r="K3142" s="97">
        <f>K$82</f>
        <v>0</v>
      </c>
      <c r="L3142" s="94">
        <f t="shared" si="498"/>
        <v>0</v>
      </c>
    </row>
    <row r="3143" spans="2:12" ht="15" x14ac:dyDescent="0.25">
      <c r="B3143" s="31" t="s">
        <v>463</v>
      </c>
      <c r="C3143" s="270">
        <f>C$83</f>
        <v>0</v>
      </c>
      <c r="D3143" s="142"/>
      <c r="E3143" s="142"/>
      <c r="F3143" s="144"/>
      <c r="G3143" s="142"/>
      <c r="H3143" s="142"/>
      <c r="I3143" s="153"/>
      <c r="J3143" s="92">
        <f t="shared" si="497"/>
        <v>0</v>
      </c>
      <c r="K3143" s="93">
        <f>K$83</f>
        <v>0</v>
      </c>
      <c r="L3143" s="94">
        <f t="shared" si="498"/>
        <v>0</v>
      </c>
    </row>
    <row r="3144" spans="2:12" ht="15" x14ac:dyDescent="0.25">
      <c r="B3144" s="31" t="s">
        <v>464</v>
      </c>
      <c r="C3144" s="270">
        <f>C$84</f>
        <v>0</v>
      </c>
      <c r="D3144" s="142"/>
      <c r="E3144" s="142"/>
      <c r="F3144" s="144"/>
      <c r="G3144" s="142"/>
      <c r="H3144" s="142"/>
      <c r="I3144" s="153"/>
      <c r="J3144" s="92">
        <f t="shared" si="497"/>
        <v>0</v>
      </c>
      <c r="K3144" s="97">
        <f>K$84</f>
        <v>0</v>
      </c>
      <c r="L3144" s="94">
        <f t="shared" si="498"/>
        <v>0</v>
      </c>
    </row>
    <row r="3145" spans="2:12" ht="15" x14ac:dyDescent="0.25">
      <c r="B3145" s="31" t="s">
        <v>465</v>
      </c>
      <c r="C3145" s="270">
        <f>C$85</f>
        <v>0</v>
      </c>
      <c r="D3145" s="142"/>
      <c r="E3145" s="142"/>
      <c r="F3145" s="144"/>
      <c r="G3145" s="142"/>
      <c r="H3145" s="142"/>
      <c r="I3145" s="153"/>
      <c r="J3145" s="92">
        <f t="shared" si="497"/>
        <v>0</v>
      </c>
      <c r="K3145" s="97">
        <f>K$85</f>
        <v>0</v>
      </c>
      <c r="L3145" s="94">
        <f t="shared" si="498"/>
        <v>0</v>
      </c>
    </row>
    <row r="3146" spans="2:12" ht="15" x14ac:dyDescent="0.25">
      <c r="B3146" s="31" t="s">
        <v>466</v>
      </c>
      <c r="C3146" s="270">
        <f>C$86</f>
        <v>0</v>
      </c>
      <c r="D3146" s="142"/>
      <c r="E3146" s="142"/>
      <c r="F3146" s="144"/>
      <c r="G3146" s="142"/>
      <c r="H3146" s="142"/>
      <c r="I3146" s="153"/>
      <c r="J3146" s="92">
        <f t="shared" si="497"/>
        <v>0</v>
      </c>
      <c r="K3146" s="93">
        <f>K$86</f>
        <v>0</v>
      </c>
      <c r="L3146" s="94">
        <f t="shared" si="498"/>
        <v>0</v>
      </c>
    </row>
    <row r="3147" spans="2:12" ht="15" x14ac:dyDescent="0.25">
      <c r="B3147" s="31" t="s">
        <v>467</v>
      </c>
      <c r="C3147" s="270">
        <f>C$87</f>
        <v>0</v>
      </c>
      <c r="D3147" s="142"/>
      <c r="E3147" s="142"/>
      <c r="F3147" s="144"/>
      <c r="G3147" s="142"/>
      <c r="H3147" s="142"/>
      <c r="I3147" s="153"/>
      <c r="J3147" s="92">
        <f t="shared" si="497"/>
        <v>0</v>
      </c>
      <c r="K3147" s="97">
        <f>K$87</f>
        <v>0</v>
      </c>
      <c r="L3147" s="94">
        <f t="shared" si="498"/>
        <v>0</v>
      </c>
    </row>
    <row r="3148" spans="2:12" ht="15" x14ac:dyDescent="0.25">
      <c r="B3148" s="31" t="s">
        <v>468</v>
      </c>
      <c r="C3148" s="270">
        <f>C$88</f>
        <v>0</v>
      </c>
      <c r="D3148" s="142"/>
      <c r="E3148" s="142"/>
      <c r="F3148" s="144"/>
      <c r="G3148" s="142"/>
      <c r="H3148" s="142"/>
      <c r="I3148" s="153"/>
      <c r="J3148" s="92">
        <f t="shared" si="497"/>
        <v>0</v>
      </c>
      <c r="K3148" s="97">
        <f>K$88</f>
        <v>0</v>
      </c>
      <c r="L3148" s="94">
        <f t="shared" si="498"/>
        <v>0</v>
      </c>
    </row>
    <row r="3149" spans="2:12" ht="15" x14ac:dyDescent="0.25">
      <c r="B3149" s="31" t="s">
        <v>469</v>
      </c>
      <c r="C3149" s="270">
        <f>C$89</f>
        <v>0</v>
      </c>
      <c r="D3149" s="142"/>
      <c r="E3149" s="142"/>
      <c r="F3149" s="144"/>
      <c r="G3149" s="142"/>
      <c r="H3149" s="142"/>
      <c r="I3149" s="153"/>
      <c r="J3149" s="92">
        <f t="shared" si="497"/>
        <v>0</v>
      </c>
      <c r="K3149" s="93">
        <f>K$89</f>
        <v>0</v>
      </c>
      <c r="L3149" s="94">
        <f t="shared" si="498"/>
        <v>0</v>
      </c>
    </row>
    <row r="3150" spans="2:12" ht="15" x14ac:dyDescent="0.25">
      <c r="B3150" s="31" t="s">
        <v>470</v>
      </c>
      <c r="C3150" s="270">
        <f>C$90</f>
        <v>0</v>
      </c>
      <c r="D3150" s="142"/>
      <c r="E3150" s="142"/>
      <c r="F3150" s="144"/>
      <c r="G3150" s="142"/>
      <c r="H3150" s="142"/>
      <c r="I3150" s="153"/>
      <c r="J3150" s="92">
        <f t="shared" si="497"/>
        <v>0</v>
      </c>
      <c r="K3150" s="97">
        <f>K$90</f>
        <v>0</v>
      </c>
      <c r="L3150" s="94">
        <f t="shared" si="498"/>
        <v>0</v>
      </c>
    </row>
    <row r="3151" spans="2:12" ht="15" x14ac:dyDescent="0.25">
      <c r="B3151" s="31" t="s">
        <v>471</v>
      </c>
      <c r="C3151" s="270">
        <f>C$91</f>
        <v>0</v>
      </c>
      <c r="D3151" s="142"/>
      <c r="E3151" s="142"/>
      <c r="F3151" s="144"/>
      <c r="G3151" s="142"/>
      <c r="H3151" s="142"/>
      <c r="I3151" s="153"/>
      <c r="J3151" s="92">
        <f t="shared" si="497"/>
        <v>0</v>
      </c>
      <c r="K3151" s="97">
        <f>K$91</f>
        <v>0</v>
      </c>
      <c r="L3151" s="94">
        <f t="shared" si="498"/>
        <v>0</v>
      </c>
    </row>
    <row r="3152" spans="2:12" ht="15" x14ac:dyDescent="0.25">
      <c r="B3152" s="31" t="s">
        <v>472</v>
      </c>
      <c r="C3152" s="270">
        <f>C$92</f>
        <v>0</v>
      </c>
      <c r="D3152" s="142"/>
      <c r="E3152" s="142"/>
      <c r="F3152" s="144"/>
      <c r="G3152" s="142"/>
      <c r="H3152" s="142"/>
      <c r="I3152" s="153"/>
      <c r="J3152" s="92">
        <f>IF(G3152&gt;0,(D3152*(F3152/G3152)),0)</f>
        <v>0</v>
      </c>
      <c r="K3152" s="93">
        <f>K$92</f>
        <v>0</v>
      </c>
      <c r="L3152" s="94">
        <f>IF(K3152&gt;0,((J3152/K3152)*I3152),0)</f>
        <v>0</v>
      </c>
    </row>
    <row r="3153" spans="2:12" ht="15" x14ac:dyDescent="0.25">
      <c r="B3153" s="31" t="s">
        <v>473</v>
      </c>
      <c r="C3153" s="270">
        <f>C$93</f>
        <v>0</v>
      </c>
      <c r="D3153" s="142"/>
      <c r="E3153" s="142"/>
      <c r="F3153" s="144"/>
      <c r="G3153" s="142"/>
      <c r="H3153" s="142"/>
      <c r="I3153" s="153"/>
      <c r="J3153" s="92">
        <f t="shared" ref="J3153:J3164" si="499">IF(G3153&gt;0,(D3153*(F3153/G3153)),0)</f>
        <v>0</v>
      </c>
      <c r="K3153" s="97">
        <f>K$93</f>
        <v>0</v>
      </c>
      <c r="L3153" s="94">
        <f t="shared" ref="L3153:L3164" si="500">IF(K3153&gt;0,((J3153/K3153)*I3153),0)</f>
        <v>0</v>
      </c>
    </row>
    <row r="3154" spans="2:12" ht="15" x14ac:dyDescent="0.25">
      <c r="B3154" s="31" t="s">
        <v>474</v>
      </c>
      <c r="C3154" s="270">
        <f>C$94</f>
        <v>0</v>
      </c>
      <c r="D3154" s="142"/>
      <c r="E3154" s="142"/>
      <c r="F3154" s="144"/>
      <c r="G3154" s="142"/>
      <c r="H3154" s="142"/>
      <c r="I3154" s="153"/>
      <c r="J3154" s="92">
        <f t="shared" si="499"/>
        <v>0</v>
      </c>
      <c r="K3154" s="97">
        <f>K$94</f>
        <v>0</v>
      </c>
      <c r="L3154" s="94">
        <f t="shared" si="500"/>
        <v>0</v>
      </c>
    </row>
    <row r="3155" spans="2:12" ht="15" x14ac:dyDescent="0.25">
      <c r="B3155" s="31" t="s">
        <v>475</v>
      </c>
      <c r="C3155" s="270">
        <f>C$95</f>
        <v>0</v>
      </c>
      <c r="D3155" s="142"/>
      <c r="E3155" s="142"/>
      <c r="F3155" s="144"/>
      <c r="G3155" s="142"/>
      <c r="H3155" s="142"/>
      <c r="I3155" s="153"/>
      <c r="J3155" s="92">
        <f t="shared" si="499"/>
        <v>0</v>
      </c>
      <c r="K3155" s="93">
        <f>K$95</f>
        <v>0</v>
      </c>
      <c r="L3155" s="94">
        <f t="shared" si="500"/>
        <v>0</v>
      </c>
    </row>
    <row r="3156" spans="2:12" ht="15" x14ac:dyDescent="0.25">
      <c r="B3156" s="31" t="s">
        <v>476</v>
      </c>
      <c r="C3156" s="270">
        <f>C$96</f>
        <v>0</v>
      </c>
      <c r="D3156" s="142"/>
      <c r="E3156" s="142"/>
      <c r="F3156" s="144"/>
      <c r="G3156" s="142"/>
      <c r="H3156" s="142"/>
      <c r="I3156" s="153"/>
      <c r="J3156" s="92">
        <f t="shared" si="499"/>
        <v>0</v>
      </c>
      <c r="K3156" s="97">
        <f>K$96</f>
        <v>0</v>
      </c>
      <c r="L3156" s="94">
        <f t="shared" si="500"/>
        <v>0</v>
      </c>
    </row>
    <row r="3157" spans="2:12" ht="15" x14ac:dyDescent="0.25">
      <c r="B3157" s="31" t="s">
        <v>477</v>
      </c>
      <c r="C3157" s="270">
        <f>C$97</f>
        <v>0</v>
      </c>
      <c r="D3157" s="142"/>
      <c r="E3157" s="142"/>
      <c r="F3157" s="144"/>
      <c r="G3157" s="142"/>
      <c r="H3157" s="142"/>
      <c r="I3157" s="153"/>
      <c r="J3157" s="92">
        <f t="shared" si="499"/>
        <v>0</v>
      </c>
      <c r="K3157" s="97">
        <f>K$97</f>
        <v>0</v>
      </c>
      <c r="L3157" s="94">
        <f t="shared" si="500"/>
        <v>0</v>
      </c>
    </row>
    <row r="3158" spans="2:12" ht="15" x14ac:dyDescent="0.25">
      <c r="B3158" s="31" t="s">
        <v>478</v>
      </c>
      <c r="C3158" s="270">
        <f>C$98</f>
        <v>0</v>
      </c>
      <c r="D3158" s="142"/>
      <c r="E3158" s="142"/>
      <c r="F3158" s="144"/>
      <c r="G3158" s="142"/>
      <c r="H3158" s="142"/>
      <c r="I3158" s="153"/>
      <c r="J3158" s="92">
        <f t="shared" si="499"/>
        <v>0</v>
      </c>
      <c r="K3158" s="93">
        <f>K$98</f>
        <v>0</v>
      </c>
      <c r="L3158" s="94">
        <f t="shared" si="500"/>
        <v>0</v>
      </c>
    </row>
    <row r="3159" spans="2:12" ht="15" x14ac:dyDescent="0.25">
      <c r="B3159" s="31" t="s">
        <v>479</v>
      </c>
      <c r="C3159" s="270">
        <f>C$99</f>
        <v>0</v>
      </c>
      <c r="D3159" s="142"/>
      <c r="E3159" s="142"/>
      <c r="F3159" s="144"/>
      <c r="G3159" s="142"/>
      <c r="H3159" s="142"/>
      <c r="I3159" s="153"/>
      <c r="J3159" s="92">
        <f t="shared" si="499"/>
        <v>0</v>
      </c>
      <c r="K3159" s="97">
        <f>K$99</f>
        <v>0</v>
      </c>
      <c r="L3159" s="94">
        <f t="shared" si="500"/>
        <v>0</v>
      </c>
    </row>
    <row r="3160" spans="2:12" ht="15" x14ac:dyDescent="0.25">
      <c r="B3160" s="31" t="s">
        <v>480</v>
      </c>
      <c r="C3160" s="270">
        <f>C$100</f>
        <v>0</v>
      </c>
      <c r="D3160" s="142"/>
      <c r="E3160" s="142"/>
      <c r="F3160" s="144"/>
      <c r="G3160" s="142"/>
      <c r="H3160" s="142"/>
      <c r="I3160" s="153"/>
      <c r="J3160" s="92">
        <f t="shared" si="499"/>
        <v>0</v>
      </c>
      <c r="K3160" s="97">
        <f>K$100</f>
        <v>0</v>
      </c>
      <c r="L3160" s="94">
        <f t="shared" si="500"/>
        <v>0</v>
      </c>
    </row>
    <row r="3161" spans="2:12" ht="15" x14ac:dyDescent="0.25">
      <c r="B3161" s="31" t="s">
        <v>481</v>
      </c>
      <c r="C3161" s="270">
        <f>C$101</f>
        <v>0</v>
      </c>
      <c r="D3161" s="142"/>
      <c r="E3161" s="142"/>
      <c r="F3161" s="144"/>
      <c r="G3161" s="142"/>
      <c r="H3161" s="142"/>
      <c r="I3161" s="153"/>
      <c r="J3161" s="92">
        <f t="shared" si="499"/>
        <v>0</v>
      </c>
      <c r="K3161" s="93">
        <f>K$101</f>
        <v>0</v>
      </c>
      <c r="L3161" s="94">
        <f t="shared" si="500"/>
        <v>0</v>
      </c>
    </row>
    <row r="3162" spans="2:12" ht="15" x14ac:dyDescent="0.25">
      <c r="B3162" s="31" t="s">
        <v>482</v>
      </c>
      <c r="C3162" s="270">
        <f>C$102</f>
        <v>0</v>
      </c>
      <c r="D3162" s="142"/>
      <c r="E3162" s="142"/>
      <c r="F3162" s="144"/>
      <c r="G3162" s="142"/>
      <c r="H3162" s="142"/>
      <c r="I3162" s="153"/>
      <c r="J3162" s="92">
        <f t="shared" si="499"/>
        <v>0</v>
      </c>
      <c r="K3162" s="97">
        <f>K$102</f>
        <v>0</v>
      </c>
      <c r="L3162" s="94">
        <f t="shared" si="500"/>
        <v>0</v>
      </c>
    </row>
    <row r="3163" spans="2:12" ht="15" x14ac:dyDescent="0.25">
      <c r="B3163" s="31" t="s">
        <v>483</v>
      </c>
      <c r="C3163" s="270">
        <f>C$103</f>
        <v>0</v>
      </c>
      <c r="D3163" s="142"/>
      <c r="E3163" s="142"/>
      <c r="F3163" s="144"/>
      <c r="G3163" s="142"/>
      <c r="H3163" s="142"/>
      <c r="I3163" s="153"/>
      <c r="J3163" s="92">
        <f t="shared" si="499"/>
        <v>0</v>
      </c>
      <c r="K3163" s="97">
        <f>K$103</f>
        <v>0</v>
      </c>
      <c r="L3163" s="94">
        <f t="shared" si="500"/>
        <v>0</v>
      </c>
    </row>
    <row r="3164" spans="2:12" ht="15" x14ac:dyDescent="0.25">
      <c r="B3164" s="31" t="s">
        <v>484</v>
      </c>
      <c r="C3164" s="270">
        <f>C$104</f>
        <v>0</v>
      </c>
      <c r="D3164" s="142"/>
      <c r="E3164" s="142"/>
      <c r="F3164" s="144"/>
      <c r="G3164" s="142"/>
      <c r="H3164" s="142"/>
      <c r="I3164" s="153"/>
      <c r="J3164" s="92">
        <f t="shared" si="499"/>
        <v>0</v>
      </c>
      <c r="K3164" s="93">
        <f>K$104</f>
        <v>0</v>
      </c>
      <c r="L3164" s="94">
        <f t="shared" si="500"/>
        <v>0</v>
      </c>
    </row>
    <row r="3166" spans="2:12" ht="15" x14ac:dyDescent="0.25">
      <c r="C3166" s="279" t="s">
        <v>669</v>
      </c>
      <c r="D3166" s="280"/>
      <c r="E3166" s="280"/>
      <c r="F3166" s="280"/>
      <c r="G3166" s="280"/>
      <c r="H3166" s="280"/>
      <c r="I3166" s="280"/>
      <c r="J3166" s="280"/>
      <c r="K3166" s="280"/>
      <c r="L3166" s="281"/>
    </row>
    <row r="3167" spans="2:12" ht="15" x14ac:dyDescent="0.25">
      <c r="B3167" s="31" t="s">
        <v>42</v>
      </c>
      <c r="C3167" s="270">
        <f>C$5</f>
        <v>0</v>
      </c>
      <c r="D3167" s="142"/>
      <c r="E3167" s="142"/>
      <c r="F3167" s="144"/>
      <c r="G3167" s="142"/>
      <c r="H3167" s="142"/>
      <c r="I3167" s="153"/>
      <c r="J3167" s="92">
        <f>IF(G3167&gt;0,(D3167*(F3167/G3167)),0)</f>
        <v>0</v>
      </c>
      <c r="K3167" s="93">
        <f>K$5</f>
        <v>0</v>
      </c>
      <c r="L3167" s="94">
        <f>IF(K3167&gt;0,((J3167/K3167)*I3167),0)</f>
        <v>0</v>
      </c>
    </row>
    <row r="3168" spans="2:12" ht="15" x14ac:dyDescent="0.25">
      <c r="B3168" s="31" t="s">
        <v>43</v>
      </c>
      <c r="C3168" s="270">
        <f>C$6</f>
        <v>0</v>
      </c>
      <c r="D3168" s="142"/>
      <c r="E3168" s="142"/>
      <c r="F3168" s="144"/>
      <c r="G3168" s="142"/>
      <c r="H3168" s="142"/>
      <c r="I3168" s="153"/>
      <c r="J3168" s="92">
        <f t="shared" ref="J3168:J3178" si="501">IF(G3168&gt;0,(D3168*(F3168/G3168)),0)</f>
        <v>0</v>
      </c>
      <c r="K3168" s="97">
        <f>K$6</f>
        <v>0</v>
      </c>
      <c r="L3168" s="94">
        <f t="shared" ref="L3168:L3178" si="502">IF(K3168&gt;0,((J3168/K3168)*I3168),0)</f>
        <v>0</v>
      </c>
    </row>
    <row r="3169" spans="2:12" ht="15" x14ac:dyDescent="0.25">
      <c r="B3169" s="31" t="s">
        <v>44</v>
      </c>
      <c r="C3169" s="270">
        <f>C$7</f>
        <v>0</v>
      </c>
      <c r="D3169" s="142"/>
      <c r="E3169" s="142"/>
      <c r="F3169" s="144"/>
      <c r="G3169" s="142"/>
      <c r="H3169" s="142"/>
      <c r="I3169" s="153"/>
      <c r="J3169" s="92">
        <f t="shared" si="501"/>
        <v>0</v>
      </c>
      <c r="K3169" s="97">
        <f>K$7</f>
        <v>0</v>
      </c>
      <c r="L3169" s="94">
        <f t="shared" si="502"/>
        <v>0</v>
      </c>
    </row>
    <row r="3170" spans="2:12" ht="15" x14ac:dyDescent="0.25">
      <c r="B3170" s="31" t="s">
        <v>45</v>
      </c>
      <c r="C3170" s="270">
        <f>C$8</f>
        <v>0</v>
      </c>
      <c r="D3170" s="142"/>
      <c r="E3170" s="142"/>
      <c r="F3170" s="144"/>
      <c r="G3170" s="142"/>
      <c r="H3170" s="142"/>
      <c r="I3170" s="153"/>
      <c r="J3170" s="92">
        <f t="shared" si="501"/>
        <v>0</v>
      </c>
      <c r="K3170" s="93">
        <f>K$8</f>
        <v>0</v>
      </c>
      <c r="L3170" s="94">
        <f t="shared" si="502"/>
        <v>0</v>
      </c>
    </row>
    <row r="3171" spans="2:12" ht="15" x14ac:dyDescent="0.25">
      <c r="B3171" s="31" t="s">
        <v>46</v>
      </c>
      <c r="C3171" s="270">
        <f>C$9</f>
        <v>0</v>
      </c>
      <c r="D3171" s="142"/>
      <c r="E3171" s="142"/>
      <c r="F3171" s="144"/>
      <c r="G3171" s="142"/>
      <c r="H3171" s="142"/>
      <c r="I3171" s="153"/>
      <c r="J3171" s="92">
        <f t="shared" si="501"/>
        <v>0</v>
      </c>
      <c r="K3171" s="97">
        <f>K$9</f>
        <v>0</v>
      </c>
      <c r="L3171" s="94">
        <f t="shared" si="502"/>
        <v>0</v>
      </c>
    </row>
    <row r="3172" spans="2:12" ht="15" x14ac:dyDescent="0.25">
      <c r="B3172" s="31" t="s">
        <v>47</v>
      </c>
      <c r="C3172" s="270">
        <f>C$10</f>
        <v>0</v>
      </c>
      <c r="D3172" s="142"/>
      <c r="E3172" s="142"/>
      <c r="F3172" s="144"/>
      <c r="G3172" s="142"/>
      <c r="H3172" s="142"/>
      <c r="I3172" s="153"/>
      <c r="J3172" s="92">
        <f t="shared" si="501"/>
        <v>0</v>
      </c>
      <c r="K3172" s="97">
        <f>K$10</f>
        <v>0</v>
      </c>
      <c r="L3172" s="94">
        <f t="shared" si="502"/>
        <v>0</v>
      </c>
    </row>
    <row r="3173" spans="2:12" ht="15" x14ac:dyDescent="0.25">
      <c r="B3173" s="31" t="s">
        <v>48</v>
      </c>
      <c r="C3173" s="270">
        <f>C$11</f>
        <v>0</v>
      </c>
      <c r="D3173" s="142"/>
      <c r="E3173" s="142"/>
      <c r="F3173" s="144"/>
      <c r="G3173" s="142"/>
      <c r="H3173" s="142"/>
      <c r="I3173" s="153"/>
      <c r="J3173" s="92">
        <f t="shared" si="501"/>
        <v>0</v>
      </c>
      <c r="K3173" s="93">
        <f>K$11</f>
        <v>0</v>
      </c>
      <c r="L3173" s="94">
        <f t="shared" si="502"/>
        <v>0</v>
      </c>
    </row>
    <row r="3174" spans="2:12" ht="15" x14ac:dyDescent="0.25">
      <c r="B3174" s="31" t="s">
        <v>49</v>
      </c>
      <c r="C3174" s="270">
        <f>C$12</f>
        <v>0</v>
      </c>
      <c r="D3174" s="142"/>
      <c r="E3174" s="142"/>
      <c r="F3174" s="144"/>
      <c r="G3174" s="142"/>
      <c r="H3174" s="142"/>
      <c r="I3174" s="153"/>
      <c r="J3174" s="92">
        <f t="shared" si="501"/>
        <v>0</v>
      </c>
      <c r="K3174" s="97">
        <f>K$12</f>
        <v>0</v>
      </c>
      <c r="L3174" s="94">
        <f t="shared" si="502"/>
        <v>0</v>
      </c>
    </row>
    <row r="3175" spans="2:12" ht="15" x14ac:dyDescent="0.25">
      <c r="B3175" s="31" t="s">
        <v>50</v>
      </c>
      <c r="C3175" s="270">
        <f>C$13</f>
        <v>0</v>
      </c>
      <c r="D3175" s="142"/>
      <c r="E3175" s="142"/>
      <c r="F3175" s="144"/>
      <c r="G3175" s="142"/>
      <c r="H3175" s="142"/>
      <c r="I3175" s="153"/>
      <c r="J3175" s="92">
        <f t="shared" si="501"/>
        <v>0</v>
      </c>
      <c r="K3175" s="97">
        <f>K$13</f>
        <v>0</v>
      </c>
      <c r="L3175" s="94">
        <f t="shared" si="502"/>
        <v>0</v>
      </c>
    </row>
    <row r="3176" spans="2:12" ht="15" x14ac:dyDescent="0.25">
      <c r="B3176" s="31" t="s">
        <v>51</v>
      </c>
      <c r="C3176" s="270">
        <f>C$14</f>
        <v>0</v>
      </c>
      <c r="D3176" s="142"/>
      <c r="E3176" s="142"/>
      <c r="F3176" s="144"/>
      <c r="G3176" s="142"/>
      <c r="H3176" s="142"/>
      <c r="I3176" s="153"/>
      <c r="J3176" s="92">
        <f t="shared" si="501"/>
        <v>0</v>
      </c>
      <c r="K3176" s="93">
        <f>K$14</f>
        <v>0</v>
      </c>
      <c r="L3176" s="94">
        <f t="shared" si="502"/>
        <v>0</v>
      </c>
    </row>
    <row r="3177" spans="2:12" ht="15" x14ac:dyDescent="0.25">
      <c r="B3177" s="31" t="s">
        <v>52</v>
      </c>
      <c r="C3177" s="270">
        <f>C$15</f>
        <v>0</v>
      </c>
      <c r="D3177" s="142"/>
      <c r="E3177" s="142"/>
      <c r="F3177" s="144"/>
      <c r="G3177" s="142"/>
      <c r="H3177" s="142"/>
      <c r="I3177" s="153"/>
      <c r="J3177" s="92">
        <f t="shared" si="501"/>
        <v>0</v>
      </c>
      <c r="K3177" s="97">
        <f>K$15</f>
        <v>0</v>
      </c>
      <c r="L3177" s="94">
        <f t="shared" si="502"/>
        <v>0</v>
      </c>
    </row>
    <row r="3178" spans="2:12" ht="15" x14ac:dyDescent="0.25">
      <c r="B3178" s="31" t="s">
        <v>53</v>
      </c>
      <c r="C3178" s="270">
        <f>C$16</f>
        <v>0</v>
      </c>
      <c r="D3178" s="142"/>
      <c r="E3178" s="142"/>
      <c r="F3178" s="144"/>
      <c r="G3178" s="142"/>
      <c r="H3178" s="142"/>
      <c r="I3178" s="153"/>
      <c r="J3178" s="92">
        <f t="shared" si="501"/>
        <v>0</v>
      </c>
      <c r="K3178" s="97">
        <f>K$16</f>
        <v>0</v>
      </c>
      <c r="L3178" s="94">
        <f t="shared" si="502"/>
        <v>0</v>
      </c>
    </row>
    <row r="3179" spans="2:12" ht="15" x14ac:dyDescent="0.25">
      <c r="B3179" s="31" t="s">
        <v>54</v>
      </c>
      <c r="C3179" s="270">
        <f>C$17</f>
        <v>0</v>
      </c>
      <c r="D3179" s="142"/>
      <c r="E3179" s="142"/>
      <c r="F3179" s="144"/>
      <c r="G3179" s="142"/>
      <c r="H3179" s="142"/>
      <c r="I3179" s="153"/>
      <c r="J3179" s="92">
        <f>IF(G3179&gt;0,(D3179*(F3179/G3179)),0)</f>
        <v>0</v>
      </c>
      <c r="K3179" s="93">
        <f>K$17</f>
        <v>0</v>
      </c>
      <c r="L3179" s="94">
        <f>IF(K3179&gt;0,((J3179/K3179)*I3179),0)</f>
        <v>0</v>
      </c>
    </row>
    <row r="3180" spans="2:12" ht="15" x14ac:dyDescent="0.25">
      <c r="B3180" s="31" t="s">
        <v>55</v>
      </c>
      <c r="C3180" s="270">
        <f>C$18</f>
        <v>0</v>
      </c>
      <c r="D3180" s="142"/>
      <c r="E3180" s="142"/>
      <c r="F3180" s="144"/>
      <c r="G3180" s="142"/>
      <c r="H3180" s="142"/>
      <c r="I3180" s="153"/>
      <c r="J3180" s="92">
        <f t="shared" ref="J3180:J3191" si="503">IF(G3180&gt;0,(D3180*(F3180/G3180)),0)</f>
        <v>0</v>
      </c>
      <c r="K3180" s="97">
        <f>K$18</f>
        <v>0</v>
      </c>
      <c r="L3180" s="94">
        <f t="shared" ref="L3180:L3191" si="504">IF(K3180&gt;0,((J3180/K3180)*I3180),0)</f>
        <v>0</v>
      </c>
    </row>
    <row r="3181" spans="2:12" ht="15" x14ac:dyDescent="0.25">
      <c r="B3181" s="31" t="s">
        <v>56</v>
      </c>
      <c r="C3181" s="270">
        <f>C$19</f>
        <v>0</v>
      </c>
      <c r="D3181" s="142"/>
      <c r="E3181" s="142"/>
      <c r="F3181" s="144"/>
      <c r="G3181" s="142"/>
      <c r="H3181" s="142"/>
      <c r="I3181" s="153"/>
      <c r="J3181" s="92">
        <f t="shared" si="503"/>
        <v>0</v>
      </c>
      <c r="K3181" s="97">
        <f>K$19</f>
        <v>0</v>
      </c>
      <c r="L3181" s="94">
        <f t="shared" si="504"/>
        <v>0</v>
      </c>
    </row>
    <row r="3182" spans="2:12" ht="15" x14ac:dyDescent="0.25">
      <c r="B3182" s="31" t="s">
        <v>57</v>
      </c>
      <c r="C3182" s="270">
        <f>C$20</f>
        <v>0</v>
      </c>
      <c r="D3182" s="142"/>
      <c r="E3182" s="142"/>
      <c r="F3182" s="144"/>
      <c r="G3182" s="142"/>
      <c r="H3182" s="142"/>
      <c r="I3182" s="153"/>
      <c r="J3182" s="92">
        <f t="shared" si="503"/>
        <v>0</v>
      </c>
      <c r="K3182" s="93">
        <f>K$20</f>
        <v>0</v>
      </c>
      <c r="L3182" s="94">
        <f t="shared" si="504"/>
        <v>0</v>
      </c>
    </row>
    <row r="3183" spans="2:12" ht="15" x14ac:dyDescent="0.25">
      <c r="B3183" s="31" t="s">
        <v>58</v>
      </c>
      <c r="C3183" s="270">
        <f>C$21</f>
        <v>0</v>
      </c>
      <c r="D3183" s="142"/>
      <c r="E3183" s="142"/>
      <c r="F3183" s="144"/>
      <c r="G3183" s="142"/>
      <c r="H3183" s="142"/>
      <c r="I3183" s="153"/>
      <c r="J3183" s="92">
        <f t="shared" si="503"/>
        <v>0</v>
      </c>
      <c r="K3183" s="97">
        <f>K$21</f>
        <v>0</v>
      </c>
      <c r="L3183" s="94">
        <f t="shared" si="504"/>
        <v>0</v>
      </c>
    </row>
    <row r="3184" spans="2:12" ht="15" x14ac:dyDescent="0.25">
      <c r="B3184" s="31" t="s">
        <v>59</v>
      </c>
      <c r="C3184" s="270">
        <f>C$22</f>
        <v>0</v>
      </c>
      <c r="D3184" s="142"/>
      <c r="E3184" s="142"/>
      <c r="F3184" s="144"/>
      <c r="G3184" s="142"/>
      <c r="H3184" s="142"/>
      <c r="I3184" s="153"/>
      <c r="J3184" s="92">
        <f t="shared" si="503"/>
        <v>0</v>
      </c>
      <c r="K3184" s="97">
        <f>K$22</f>
        <v>0</v>
      </c>
      <c r="L3184" s="94">
        <f t="shared" si="504"/>
        <v>0</v>
      </c>
    </row>
    <row r="3185" spans="2:12" ht="15" x14ac:dyDescent="0.25">
      <c r="B3185" s="31" t="s">
        <v>60</v>
      </c>
      <c r="C3185" s="270">
        <f>C$23</f>
        <v>0</v>
      </c>
      <c r="D3185" s="142"/>
      <c r="E3185" s="142"/>
      <c r="F3185" s="144"/>
      <c r="G3185" s="142"/>
      <c r="H3185" s="142"/>
      <c r="I3185" s="153"/>
      <c r="J3185" s="92">
        <f t="shared" si="503"/>
        <v>0</v>
      </c>
      <c r="K3185" s="93">
        <f>K$23</f>
        <v>0</v>
      </c>
      <c r="L3185" s="94">
        <f t="shared" si="504"/>
        <v>0</v>
      </c>
    </row>
    <row r="3186" spans="2:12" ht="15" x14ac:dyDescent="0.25">
      <c r="B3186" s="31" t="s">
        <v>61</v>
      </c>
      <c r="C3186" s="270">
        <f>C$24</f>
        <v>0</v>
      </c>
      <c r="D3186" s="142"/>
      <c r="E3186" s="142"/>
      <c r="F3186" s="144"/>
      <c r="G3186" s="142"/>
      <c r="H3186" s="142"/>
      <c r="I3186" s="153"/>
      <c r="J3186" s="92">
        <f t="shared" si="503"/>
        <v>0</v>
      </c>
      <c r="K3186" s="97">
        <f>K$24</f>
        <v>0</v>
      </c>
      <c r="L3186" s="94">
        <f t="shared" si="504"/>
        <v>0</v>
      </c>
    </row>
    <row r="3187" spans="2:12" ht="15" x14ac:dyDescent="0.25">
      <c r="B3187" s="31" t="s">
        <v>62</v>
      </c>
      <c r="C3187" s="270">
        <f>C$25</f>
        <v>0</v>
      </c>
      <c r="D3187" s="142"/>
      <c r="E3187" s="142"/>
      <c r="F3187" s="144"/>
      <c r="G3187" s="142"/>
      <c r="H3187" s="142"/>
      <c r="I3187" s="153"/>
      <c r="J3187" s="92">
        <f t="shared" si="503"/>
        <v>0</v>
      </c>
      <c r="K3187" s="97">
        <f>K$25</f>
        <v>0</v>
      </c>
      <c r="L3187" s="94">
        <f t="shared" si="504"/>
        <v>0</v>
      </c>
    </row>
    <row r="3188" spans="2:12" ht="15" x14ac:dyDescent="0.25">
      <c r="B3188" s="31" t="s">
        <v>63</v>
      </c>
      <c r="C3188" s="270">
        <f>C$26</f>
        <v>0</v>
      </c>
      <c r="D3188" s="142"/>
      <c r="E3188" s="142"/>
      <c r="F3188" s="144"/>
      <c r="G3188" s="142"/>
      <c r="H3188" s="142"/>
      <c r="I3188" s="153"/>
      <c r="J3188" s="92">
        <f t="shared" si="503"/>
        <v>0</v>
      </c>
      <c r="K3188" s="93">
        <f>K$26</f>
        <v>0</v>
      </c>
      <c r="L3188" s="94">
        <f t="shared" si="504"/>
        <v>0</v>
      </c>
    </row>
    <row r="3189" spans="2:12" ht="15" x14ac:dyDescent="0.25">
      <c r="B3189" s="31" t="s">
        <v>64</v>
      </c>
      <c r="C3189" s="270">
        <f>C$27</f>
        <v>0</v>
      </c>
      <c r="D3189" s="142"/>
      <c r="E3189" s="142"/>
      <c r="F3189" s="144"/>
      <c r="G3189" s="142"/>
      <c r="H3189" s="142"/>
      <c r="I3189" s="153"/>
      <c r="J3189" s="92">
        <f t="shared" si="503"/>
        <v>0</v>
      </c>
      <c r="K3189" s="97">
        <f>K$27</f>
        <v>0</v>
      </c>
      <c r="L3189" s="94">
        <f t="shared" si="504"/>
        <v>0</v>
      </c>
    </row>
    <row r="3190" spans="2:12" ht="15" x14ac:dyDescent="0.25">
      <c r="B3190" s="31" t="s">
        <v>65</v>
      </c>
      <c r="C3190" s="270">
        <f>C$28</f>
        <v>0</v>
      </c>
      <c r="D3190" s="142"/>
      <c r="E3190" s="142"/>
      <c r="F3190" s="144"/>
      <c r="G3190" s="142"/>
      <c r="H3190" s="142"/>
      <c r="I3190" s="153"/>
      <c r="J3190" s="92">
        <f t="shared" si="503"/>
        <v>0</v>
      </c>
      <c r="K3190" s="97">
        <f>K$28</f>
        <v>0</v>
      </c>
      <c r="L3190" s="94">
        <f t="shared" si="504"/>
        <v>0</v>
      </c>
    </row>
    <row r="3191" spans="2:12" ht="15" x14ac:dyDescent="0.25">
      <c r="B3191" s="31" t="s">
        <v>66</v>
      </c>
      <c r="C3191" s="270">
        <f>C$29</f>
        <v>0</v>
      </c>
      <c r="D3191" s="142"/>
      <c r="E3191" s="142"/>
      <c r="F3191" s="144"/>
      <c r="G3191" s="142"/>
      <c r="H3191" s="142"/>
      <c r="I3191" s="153"/>
      <c r="J3191" s="92">
        <f t="shared" si="503"/>
        <v>0</v>
      </c>
      <c r="K3191" s="93">
        <f>K$29</f>
        <v>0</v>
      </c>
      <c r="L3191" s="94">
        <f t="shared" si="504"/>
        <v>0</v>
      </c>
    </row>
    <row r="3192" spans="2:12" ht="15" x14ac:dyDescent="0.25">
      <c r="B3192" s="31" t="s">
        <v>398</v>
      </c>
      <c r="C3192" s="270">
        <f>C$30</f>
        <v>0</v>
      </c>
      <c r="D3192" s="142"/>
      <c r="E3192" s="142"/>
      <c r="F3192" s="144"/>
      <c r="G3192" s="142"/>
      <c r="H3192" s="142"/>
      <c r="I3192" s="153"/>
      <c r="J3192" s="92">
        <f>IF(G3192&gt;0,(D3192*(F3192/G3192)),0)</f>
        <v>0</v>
      </c>
      <c r="K3192" s="97">
        <f>K$30</f>
        <v>0</v>
      </c>
      <c r="L3192" s="94">
        <f>IF(K3192&gt;0,((J3192/K3192)*I3192),0)</f>
        <v>0</v>
      </c>
    </row>
    <row r="3193" spans="2:12" ht="15" x14ac:dyDescent="0.25">
      <c r="B3193" s="31" t="s">
        <v>399</v>
      </c>
      <c r="C3193" s="270">
        <f>C$31</f>
        <v>0</v>
      </c>
      <c r="D3193" s="142"/>
      <c r="E3193" s="142"/>
      <c r="F3193" s="144"/>
      <c r="G3193" s="142"/>
      <c r="H3193" s="142"/>
      <c r="I3193" s="153"/>
      <c r="J3193" s="92">
        <f t="shared" ref="J3193:J3203" si="505">IF(G3193&gt;0,(D3193*(F3193/G3193)),0)</f>
        <v>0</v>
      </c>
      <c r="K3193" s="97">
        <f>K$31</f>
        <v>0</v>
      </c>
      <c r="L3193" s="94">
        <f t="shared" ref="L3193:L3203" si="506">IF(K3193&gt;0,((J3193/K3193)*I3193),0)</f>
        <v>0</v>
      </c>
    </row>
    <row r="3194" spans="2:12" ht="15" x14ac:dyDescent="0.25">
      <c r="B3194" s="31" t="s">
        <v>400</v>
      </c>
      <c r="C3194" s="270">
        <f>C$32</f>
        <v>0</v>
      </c>
      <c r="D3194" s="142"/>
      <c r="E3194" s="142"/>
      <c r="F3194" s="144"/>
      <c r="G3194" s="142"/>
      <c r="H3194" s="142"/>
      <c r="I3194" s="153"/>
      <c r="J3194" s="92">
        <f t="shared" si="505"/>
        <v>0</v>
      </c>
      <c r="K3194" s="93">
        <f>K$32</f>
        <v>0</v>
      </c>
      <c r="L3194" s="94">
        <f t="shared" si="506"/>
        <v>0</v>
      </c>
    </row>
    <row r="3195" spans="2:12" ht="15" x14ac:dyDescent="0.25">
      <c r="B3195" s="31" t="s">
        <v>401</v>
      </c>
      <c r="C3195" s="270">
        <f>C$33</f>
        <v>0</v>
      </c>
      <c r="D3195" s="142"/>
      <c r="E3195" s="142"/>
      <c r="F3195" s="144"/>
      <c r="G3195" s="142"/>
      <c r="H3195" s="142"/>
      <c r="I3195" s="153"/>
      <c r="J3195" s="92">
        <f t="shared" si="505"/>
        <v>0</v>
      </c>
      <c r="K3195" s="97">
        <f>K$33</f>
        <v>0</v>
      </c>
      <c r="L3195" s="94">
        <f t="shared" si="506"/>
        <v>0</v>
      </c>
    </row>
    <row r="3196" spans="2:12" ht="15" x14ac:dyDescent="0.25">
      <c r="B3196" s="31" t="s">
        <v>402</v>
      </c>
      <c r="C3196" s="270">
        <f>C$34</f>
        <v>0</v>
      </c>
      <c r="D3196" s="142"/>
      <c r="E3196" s="142"/>
      <c r="F3196" s="144"/>
      <c r="G3196" s="142"/>
      <c r="H3196" s="142"/>
      <c r="I3196" s="153"/>
      <c r="J3196" s="92">
        <f t="shared" si="505"/>
        <v>0</v>
      </c>
      <c r="K3196" s="97">
        <f>K$34</f>
        <v>0</v>
      </c>
      <c r="L3196" s="94">
        <f t="shared" si="506"/>
        <v>0</v>
      </c>
    </row>
    <row r="3197" spans="2:12" ht="15" x14ac:dyDescent="0.25">
      <c r="B3197" s="31" t="s">
        <v>403</v>
      </c>
      <c r="C3197" s="270">
        <f>C$35</f>
        <v>0</v>
      </c>
      <c r="D3197" s="142"/>
      <c r="E3197" s="142"/>
      <c r="F3197" s="144"/>
      <c r="G3197" s="142"/>
      <c r="H3197" s="142"/>
      <c r="I3197" s="153"/>
      <c r="J3197" s="92">
        <f t="shared" si="505"/>
        <v>0</v>
      </c>
      <c r="K3197" s="93">
        <f>K$35</f>
        <v>0</v>
      </c>
      <c r="L3197" s="94">
        <f t="shared" si="506"/>
        <v>0</v>
      </c>
    </row>
    <row r="3198" spans="2:12" ht="15" x14ac:dyDescent="0.25">
      <c r="B3198" s="31" t="s">
        <v>404</v>
      </c>
      <c r="C3198" s="270">
        <f>C$36</f>
        <v>0</v>
      </c>
      <c r="D3198" s="142"/>
      <c r="E3198" s="142"/>
      <c r="F3198" s="144"/>
      <c r="G3198" s="142"/>
      <c r="H3198" s="142"/>
      <c r="I3198" s="153"/>
      <c r="J3198" s="92">
        <f t="shared" si="505"/>
        <v>0</v>
      </c>
      <c r="K3198" s="97">
        <f>K$36</f>
        <v>0</v>
      </c>
      <c r="L3198" s="94">
        <f t="shared" si="506"/>
        <v>0</v>
      </c>
    </row>
    <row r="3199" spans="2:12" ht="15" x14ac:dyDescent="0.25">
      <c r="B3199" s="31" t="s">
        <v>405</v>
      </c>
      <c r="C3199" s="270">
        <f>C$37</f>
        <v>0</v>
      </c>
      <c r="D3199" s="142"/>
      <c r="E3199" s="142"/>
      <c r="F3199" s="144"/>
      <c r="G3199" s="142"/>
      <c r="H3199" s="142"/>
      <c r="I3199" s="153"/>
      <c r="J3199" s="92">
        <f t="shared" si="505"/>
        <v>0</v>
      </c>
      <c r="K3199" s="97">
        <f>K$37</f>
        <v>0</v>
      </c>
      <c r="L3199" s="94">
        <f t="shared" si="506"/>
        <v>0</v>
      </c>
    </row>
    <row r="3200" spans="2:12" ht="15" x14ac:dyDescent="0.25">
      <c r="B3200" s="31" t="s">
        <v>406</v>
      </c>
      <c r="C3200" s="270">
        <f>C$38</f>
        <v>0</v>
      </c>
      <c r="D3200" s="142"/>
      <c r="E3200" s="142"/>
      <c r="F3200" s="144"/>
      <c r="G3200" s="142"/>
      <c r="H3200" s="142"/>
      <c r="I3200" s="153"/>
      <c r="J3200" s="92">
        <f t="shared" si="505"/>
        <v>0</v>
      </c>
      <c r="K3200" s="93">
        <f>K$38</f>
        <v>0</v>
      </c>
      <c r="L3200" s="94">
        <f t="shared" si="506"/>
        <v>0</v>
      </c>
    </row>
    <row r="3201" spans="2:12" ht="15" x14ac:dyDescent="0.25">
      <c r="B3201" s="31" t="s">
        <v>407</v>
      </c>
      <c r="C3201" s="270">
        <f>C$39</f>
        <v>0</v>
      </c>
      <c r="D3201" s="142"/>
      <c r="E3201" s="142"/>
      <c r="F3201" s="144"/>
      <c r="G3201" s="142"/>
      <c r="H3201" s="142"/>
      <c r="I3201" s="153"/>
      <c r="J3201" s="92">
        <f t="shared" si="505"/>
        <v>0</v>
      </c>
      <c r="K3201" s="97">
        <f>K$39</f>
        <v>0</v>
      </c>
      <c r="L3201" s="94">
        <f t="shared" si="506"/>
        <v>0</v>
      </c>
    </row>
    <row r="3202" spans="2:12" ht="15" x14ac:dyDescent="0.25">
      <c r="B3202" s="31" t="s">
        <v>408</v>
      </c>
      <c r="C3202" s="270">
        <f>C$40</f>
        <v>0</v>
      </c>
      <c r="D3202" s="142"/>
      <c r="E3202" s="142"/>
      <c r="F3202" s="144"/>
      <c r="G3202" s="142"/>
      <c r="H3202" s="142"/>
      <c r="I3202" s="153"/>
      <c r="J3202" s="92">
        <f t="shared" si="505"/>
        <v>0</v>
      </c>
      <c r="K3202" s="97">
        <f>K$40</f>
        <v>0</v>
      </c>
      <c r="L3202" s="94">
        <f t="shared" si="506"/>
        <v>0</v>
      </c>
    </row>
    <row r="3203" spans="2:12" ht="15" x14ac:dyDescent="0.25">
      <c r="B3203" s="31" t="s">
        <v>409</v>
      </c>
      <c r="C3203" s="270">
        <f>C$41</f>
        <v>0</v>
      </c>
      <c r="D3203" s="142"/>
      <c r="E3203" s="142"/>
      <c r="F3203" s="144"/>
      <c r="G3203" s="142"/>
      <c r="H3203" s="142"/>
      <c r="I3203" s="153"/>
      <c r="J3203" s="92">
        <f t="shared" si="505"/>
        <v>0</v>
      </c>
      <c r="K3203" s="93">
        <f>K$41</f>
        <v>0</v>
      </c>
      <c r="L3203" s="94">
        <f t="shared" si="506"/>
        <v>0</v>
      </c>
    </row>
    <row r="3204" spans="2:12" ht="15" x14ac:dyDescent="0.25">
      <c r="B3204" s="31" t="s">
        <v>410</v>
      </c>
      <c r="C3204" s="270">
        <f>C$42</f>
        <v>0</v>
      </c>
      <c r="D3204" s="142"/>
      <c r="E3204" s="142"/>
      <c r="F3204" s="144"/>
      <c r="G3204" s="142"/>
      <c r="H3204" s="142"/>
      <c r="I3204" s="153"/>
      <c r="J3204" s="92">
        <f>IF(G3204&gt;0,(D3204*(F3204/G3204)),0)</f>
        <v>0</v>
      </c>
      <c r="K3204" s="97">
        <f>K$42</f>
        <v>0</v>
      </c>
      <c r="L3204" s="94">
        <f>IF(K3204&gt;0,((J3204/K3204)*I3204),0)</f>
        <v>0</v>
      </c>
    </row>
    <row r="3205" spans="2:12" ht="15" x14ac:dyDescent="0.25">
      <c r="B3205" s="31" t="s">
        <v>411</v>
      </c>
      <c r="C3205" s="270">
        <f>C$43</f>
        <v>0</v>
      </c>
      <c r="D3205" s="142"/>
      <c r="E3205" s="142"/>
      <c r="F3205" s="144"/>
      <c r="G3205" s="142"/>
      <c r="H3205" s="142"/>
      <c r="I3205" s="153"/>
      <c r="J3205" s="92">
        <f t="shared" ref="J3205:J3216" si="507">IF(G3205&gt;0,(D3205*(F3205/G3205)),0)</f>
        <v>0</v>
      </c>
      <c r="K3205" s="97">
        <f>K$43</f>
        <v>0</v>
      </c>
      <c r="L3205" s="94">
        <f t="shared" ref="L3205:L3216" si="508">IF(K3205&gt;0,((J3205/K3205)*I3205),0)</f>
        <v>0</v>
      </c>
    </row>
    <row r="3206" spans="2:12" ht="15" x14ac:dyDescent="0.25">
      <c r="B3206" s="31" t="s">
        <v>412</v>
      </c>
      <c r="C3206" s="270">
        <f>C$44</f>
        <v>0</v>
      </c>
      <c r="D3206" s="142"/>
      <c r="E3206" s="142"/>
      <c r="F3206" s="144"/>
      <c r="G3206" s="142"/>
      <c r="H3206" s="142"/>
      <c r="I3206" s="153"/>
      <c r="J3206" s="92">
        <f t="shared" si="507"/>
        <v>0</v>
      </c>
      <c r="K3206" s="93">
        <f>K$44</f>
        <v>0</v>
      </c>
      <c r="L3206" s="94">
        <f t="shared" si="508"/>
        <v>0</v>
      </c>
    </row>
    <row r="3207" spans="2:12" ht="15" x14ac:dyDescent="0.25">
      <c r="B3207" s="31" t="s">
        <v>413</v>
      </c>
      <c r="C3207" s="270">
        <f>C$45</f>
        <v>0</v>
      </c>
      <c r="D3207" s="142"/>
      <c r="E3207" s="142"/>
      <c r="F3207" s="144"/>
      <c r="G3207" s="142"/>
      <c r="H3207" s="142"/>
      <c r="I3207" s="153"/>
      <c r="J3207" s="92">
        <f t="shared" si="507"/>
        <v>0</v>
      </c>
      <c r="K3207" s="97">
        <f>K$45</f>
        <v>0</v>
      </c>
      <c r="L3207" s="94">
        <f t="shared" si="508"/>
        <v>0</v>
      </c>
    </row>
    <row r="3208" spans="2:12" ht="15" x14ac:dyDescent="0.25">
      <c r="B3208" s="31" t="s">
        <v>414</v>
      </c>
      <c r="C3208" s="270">
        <f>C$46</f>
        <v>0</v>
      </c>
      <c r="D3208" s="142"/>
      <c r="E3208" s="142"/>
      <c r="F3208" s="144"/>
      <c r="G3208" s="142"/>
      <c r="H3208" s="142"/>
      <c r="I3208" s="153"/>
      <c r="J3208" s="92">
        <f t="shared" si="507"/>
        <v>0</v>
      </c>
      <c r="K3208" s="97">
        <f>K$46</f>
        <v>0</v>
      </c>
      <c r="L3208" s="94">
        <f t="shared" si="508"/>
        <v>0</v>
      </c>
    </row>
    <row r="3209" spans="2:12" ht="15" x14ac:dyDescent="0.25">
      <c r="B3209" s="31" t="s">
        <v>415</v>
      </c>
      <c r="C3209" s="270">
        <f>C$47</f>
        <v>0</v>
      </c>
      <c r="D3209" s="142"/>
      <c r="E3209" s="142"/>
      <c r="F3209" s="144"/>
      <c r="G3209" s="142"/>
      <c r="H3209" s="142"/>
      <c r="I3209" s="153"/>
      <c r="J3209" s="92">
        <f t="shared" si="507"/>
        <v>0</v>
      </c>
      <c r="K3209" s="93">
        <f>K$47</f>
        <v>0</v>
      </c>
      <c r="L3209" s="94">
        <f t="shared" si="508"/>
        <v>0</v>
      </c>
    </row>
    <row r="3210" spans="2:12" ht="15" x14ac:dyDescent="0.25">
      <c r="B3210" s="31" t="s">
        <v>416</v>
      </c>
      <c r="C3210" s="270">
        <f>C$48</f>
        <v>0</v>
      </c>
      <c r="D3210" s="142"/>
      <c r="E3210" s="142"/>
      <c r="F3210" s="144"/>
      <c r="G3210" s="142"/>
      <c r="H3210" s="142"/>
      <c r="I3210" s="153"/>
      <c r="J3210" s="92">
        <f t="shared" si="507"/>
        <v>0</v>
      </c>
      <c r="K3210" s="97">
        <f>K$48</f>
        <v>0</v>
      </c>
      <c r="L3210" s="94">
        <f t="shared" si="508"/>
        <v>0</v>
      </c>
    </row>
    <row r="3211" spans="2:12" ht="15" x14ac:dyDescent="0.25">
      <c r="B3211" s="31" t="s">
        <v>417</v>
      </c>
      <c r="C3211" s="270">
        <f>C$49</f>
        <v>0</v>
      </c>
      <c r="D3211" s="142"/>
      <c r="E3211" s="142"/>
      <c r="F3211" s="144"/>
      <c r="G3211" s="142"/>
      <c r="H3211" s="142"/>
      <c r="I3211" s="153"/>
      <c r="J3211" s="92">
        <f t="shared" si="507"/>
        <v>0</v>
      </c>
      <c r="K3211" s="97">
        <f>K$49</f>
        <v>0</v>
      </c>
      <c r="L3211" s="94">
        <f t="shared" si="508"/>
        <v>0</v>
      </c>
    </row>
    <row r="3212" spans="2:12" ht="15" x14ac:dyDescent="0.25">
      <c r="B3212" s="31" t="s">
        <v>418</v>
      </c>
      <c r="C3212" s="270">
        <f>C$50</f>
        <v>0</v>
      </c>
      <c r="D3212" s="142"/>
      <c r="E3212" s="142"/>
      <c r="F3212" s="144"/>
      <c r="G3212" s="142"/>
      <c r="H3212" s="142"/>
      <c r="I3212" s="153"/>
      <c r="J3212" s="92">
        <f t="shared" si="507"/>
        <v>0</v>
      </c>
      <c r="K3212" s="93">
        <f>K$50</f>
        <v>0</v>
      </c>
      <c r="L3212" s="94">
        <f t="shared" si="508"/>
        <v>0</v>
      </c>
    </row>
    <row r="3213" spans="2:12" ht="15" x14ac:dyDescent="0.25">
      <c r="B3213" s="31" t="s">
        <v>419</v>
      </c>
      <c r="C3213" s="270">
        <f>C$51</f>
        <v>0</v>
      </c>
      <c r="D3213" s="142"/>
      <c r="E3213" s="142"/>
      <c r="F3213" s="144"/>
      <c r="G3213" s="142"/>
      <c r="H3213" s="142"/>
      <c r="I3213" s="153"/>
      <c r="J3213" s="92">
        <f t="shared" si="507"/>
        <v>0</v>
      </c>
      <c r="K3213" s="97">
        <f>K$51</f>
        <v>0</v>
      </c>
      <c r="L3213" s="94">
        <f t="shared" si="508"/>
        <v>0</v>
      </c>
    </row>
    <row r="3214" spans="2:12" ht="15" x14ac:dyDescent="0.25">
      <c r="B3214" s="31" t="s">
        <v>420</v>
      </c>
      <c r="C3214" s="270">
        <f>C$52</f>
        <v>0</v>
      </c>
      <c r="D3214" s="142"/>
      <c r="E3214" s="142"/>
      <c r="F3214" s="144"/>
      <c r="G3214" s="142"/>
      <c r="H3214" s="142"/>
      <c r="I3214" s="153"/>
      <c r="J3214" s="92">
        <f t="shared" si="507"/>
        <v>0</v>
      </c>
      <c r="K3214" s="97">
        <f>K$52</f>
        <v>0</v>
      </c>
      <c r="L3214" s="94">
        <f t="shared" si="508"/>
        <v>0</v>
      </c>
    </row>
    <row r="3215" spans="2:12" ht="15" x14ac:dyDescent="0.25">
      <c r="B3215" s="31" t="s">
        <v>421</v>
      </c>
      <c r="C3215" s="270">
        <f>C$53</f>
        <v>0</v>
      </c>
      <c r="D3215" s="142"/>
      <c r="E3215" s="142"/>
      <c r="F3215" s="144"/>
      <c r="G3215" s="142"/>
      <c r="H3215" s="142"/>
      <c r="I3215" s="153"/>
      <c r="J3215" s="92">
        <f t="shared" si="507"/>
        <v>0</v>
      </c>
      <c r="K3215" s="93">
        <f>K$53</f>
        <v>0</v>
      </c>
      <c r="L3215" s="94">
        <f t="shared" si="508"/>
        <v>0</v>
      </c>
    </row>
    <row r="3216" spans="2:12" ht="15" x14ac:dyDescent="0.25">
      <c r="B3216" s="31" t="s">
        <v>422</v>
      </c>
      <c r="C3216" s="270">
        <f>C$54</f>
        <v>0</v>
      </c>
      <c r="D3216" s="142"/>
      <c r="E3216" s="142"/>
      <c r="F3216" s="144"/>
      <c r="G3216" s="142"/>
      <c r="H3216" s="142"/>
      <c r="I3216" s="153"/>
      <c r="J3216" s="92">
        <f t="shared" si="507"/>
        <v>0</v>
      </c>
      <c r="K3216" s="97">
        <f>K$54</f>
        <v>0</v>
      </c>
      <c r="L3216" s="94">
        <f t="shared" si="508"/>
        <v>0</v>
      </c>
    </row>
    <row r="3217" spans="2:12" ht="15" x14ac:dyDescent="0.25">
      <c r="B3217" s="31" t="s">
        <v>423</v>
      </c>
      <c r="C3217" s="270">
        <f>C$55</f>
        <v>0</v>
      </c>
      <c r="D3217" s="142"/>
      <c r="E3217" s="142"/>
      <c r="F3217" s="144"/>
      <c r="G3217" s="142"/>
      <c r="H3217" s="142"/>
      <c r="I3217" s="153"/>
      <c r="J3217" s="92">
        <f>IF(G3217&gt;0,(D3217*(F3217/G3217)),0)</f>
        <v>0</v>
      </c>
      <c r="K3217" s="97">
        <f>K$55</f>
        <v>0</v>
      </c>
      <c r="L3217" s="94">
        <f>IF(K3217&gt;0,((J3217/K3217)*I3217),0)</f>
        <v>0</v>
      </c>
    </row>
    <row r="3218" spans="2:12" ht="15" x14ac:dyDescent="0.25">
      <c r="B3218" s="31" t="s">
        <v>424</v>
      </c>
      <c r="C3218" s="270">
        <f>C$56</f>
        <v>0</v>
      </c>
      <c r="D3218" s="142"/>
      <c r="E3218" s="142"/>
      <c r="F3218" s="144"/>
      <c r="G3218" s="142"/>
      <c r="H3218" s="142"/>
      <c r="I3218" s="153"/>
      <c r="J3218" s="92">
        <f t="shared" ref="J3218:J3228" si="509">IF(G3218&gt;0,(D3218*(F3218/G3218)),0)</f>
        <v>0</v>
      </c>
      <c r="K3218" s="93">
        <f>K$56</f>
        <v>0</v>
      </c>
      <c r="L3218" s="94">
        <f t="shared" ref="L3218:L3228" si="510">IF(K3218&gt;0,((J3218/K3218)*I3218),0)</f>
        <v>0</v>
      </c>
    </row>
    <row r="3219" spans="2:12" ht="15" x14ac:dyDescent="0.25">
      <c r="B3219" s="31" t="s">
        <v>425</v>
      </c>
      <c r="C3219" s="270">
        <f>C$57</f>
        <v>0</v>
      </c>
      <c r="D3219" s="142"/>
      <c r="E3219" s="142"/>
      <c r="F3219" s="144"/>
      <c r="G3219" s="142"/>
      <c r="H3219" s="142"/>
      <c r="I3219" s="153"/>
      <c r="J3219" s="92">
        <f t="shared" si="509"/>
        <v>0</v>
      </c>
      <c r="K3219" s="97">
        <f>K$57</f>
        <v>0</v>
      </c>
      <c r="L3219" s="94">
        <f t="shared" si="510"/>
        <v>0</v>
      </c>
    </row>
    <row r="3220" spans="2:12" ht="15" x14ac:dyDescent="0.25">
      <c r="B3220" s="31" t="s">
        <v>426</v>
      </c>
      <c r="C3220" s="270">
        <f>C$58</f>
        <v>0</v>
      </c>
      <c r="D3220" s="142"/>
      <c r="E3220" s="142"/>
      <c r="F3220" s="144"/>
      <c r="G3220" s="142"/>
      <c r="H3220" s="142"/>
      <c r="I3220" s="153"/>
      <c r="J3220" s="92">
        <f t="shared" si="509"/>
        <v>0</v>
      </c>
      <c r="K3220" s="97">
        <f>K$58</f>
        <v>0</v>
      </c>
      <c r="L3220" s="94">
        <f t="shared" si="510"/>
        <v>0</v>
      </c>
    </row>
    <row r="3221" spans="2:12" ht="15" x14ac:dyDescent="0.25">
      <c r="B3221" s="31" t="s">
        <v>427</v>
      </c>
      <c r="C3221" s="270">
        <f>C$59</f>
        <v>0</v>
      </c>
      <c r="D3221" s="142"/>
      <c r="E3221" s="142"/>
      <c r="F3221" s="144"/>
      <c r="G3221" s="142"/>
      <c r="H3221" s="142"/>
      <c r="I3221" s="153"/>
      <c r="J3221" s="92">
        <f t="shared" si="509"/>
        <v>0</v>
      </c>
      <c r="K3221" s="93">
        <f>K$59</f>
        <v>0</v>
      </c>
      <c r="L3221" s="94">
        <f t="shared" si="510"/>
        <v>0</v>
      </c>
    </row>
    <row r="3222" spans="2:12" ht="15" x14ac:dyDescent="0.25">
      <c r="B3222" s="31" t="s">
        <v>428</v>
      </c>
      <c r="C3222" s="270">
        <f>C$60</f>
        <v>0</v>
      </c>
      <c r="D3222" s="142"/>
      <c r="E3222" s="142"/>
      <c r="F3222" s="144"/>
      <c r="G3222" s="142"/>
      <c r="H3222" s="142"/>
      <c r="I3222" s="153"/>
      <c r="J3222" s="92">
        <f t="shared" si="509"/>
        <v>0</v>
      </c>
      <c r="K3222" s="97">
        <f>K$60</f>
        <v>0</v>
      </c>
      <c r="L3222" s="94">
        <f t="shared" si="510"/>
        <v>0</v>
      </c>
    </row>
    <row r="3223" spans="2:12" ht="15" x14ac:dyDescent="0.25">
      <c r="B3223" s="31" t="s">
        <v>429</v>
      </c>
      <c r="C3223" s="270">
        <f>C$61</f>
        <v>0</v>
      </c>
      <c r="D3223" s="142"/>
      <c r="E3223" s="142"/>
      <c r="F3223" s="144"/>
      <c r="G3223" s="142"/>
      <c r="H3223" s="142"/>
      <c r="I3223" s="153"/>
      <c r="J3223" s="92">
        <f t="shared" si="509"/>
        <v>0</v>
      </c>
      <c r="K3223" s="97">
        <f>K$61</f>
        <v>0</v>
      </c>
      <c r="L3223" s="94">
        <f t="shared" si="510"/>
        <v>0</v>
      </c>
    </row>
    <row r="3224" spans="2:12" ht="15" x14ac:dyDescent="0.25">
      <c r="B3224" s="31" t="s">
        <v>430</v>
      </c>
      <c r="C3224" s="270">
        <f>C$62</f>
        <v>0</v>
      </c>
      <c r="D3224" s="142"/>
      <c r="E3224" s="142"/>
      <c r="F3224" s="144"/>
      <c r="G3224" s="142"/>
      <c r="H3224" s="142"/>
      <c r="I3224" s="153"/>
      <c r="J3224" s="92">
        <f t="shared" si="509"/>
        <v>0</v>
      </c>
      <c r="K3224" s="93">
        <f>K$62</f>
        <v>0</v>
      </c>
      <c r="L3224" s="94">
        <f t="shared" si="510"/>
        <v>0</v>
      </c>
    </row>
    <row r="3225" spans="2:12" ht="15" x14ac:dyDescent="0.25">
      <c r="B3225" s="31" t="s">
        <v>431</v>
      </c>
      <c r="C3225" s="270">
        <f>C$63</f>
        <v>0</v>
      </c>
      <c r="D3225" s="142"/>
      <c r="E3225" s="142"/>
      <c r="F3225" s="144"/>
      <c r="G3225" s="142"/>
      <c r="H3225" s="142"/>
      <c r="I3225" s="153"/>
      <c r="J3225" s="92">
        <f t="shared" si="509"/>
        <v>0</v>
      </c>
      <c r="K3225" s="97">
        <f>K$63</f>
        <v>0</v>
      </c>
      <c r="L3225" s="94">
        <f t="shared" si="510"/>
        <v>0</v>
      </c>
    </row>
    <row r="3226" spans="2:12" ht="15" x14ac:dyDescent="0.25">
      <c r="B3226" s="31" t="s">
        <v>432</v>
      </c>
      <c r="C3226" s="270">
        <f>C$64</f>
        <v>0</v>
      </c>
      <c r="D3226" s="142"/>
      <c r="E3226" s="142"/>
      <c r="F3226" s="144"/>
      <c r="G3226" s="142"/>
      <c r="H3226" s="142"/>
      <c r="I3226" s="153"/>
      <c r="J3226" s="92">
        <f t="shared" si="509"/>
        <v>0</v>
      </c>
      <c r="K3226" s="97">
        <f>K$64</f>
        <v>0</v>
      </c>
      <c r="L3226" s="94">
        <f t="shared" si="510"/>
        <v>0</v>
      </c>
    </row>
    <row r="3227" spans="2:12" ht="15" x14ac:dyDescent="0.25">
      <c r="B3227" s="31" t="s">
        <v>433</v>
      </c>
      <c r="C3227" s="270">
        <f>C$65</f>
        <v>0</v>
      </c>
      <c r="D3227" s="142"/>
      <c r="E3227" s="142"/>
      <c r="F3227" s="144"/>
      <c r="G3227" s="142"/>
      <c r="H3227" s="142"/>
      <c r="I3227" s="153"/>
      <c r="J3227" s="92">
        <f t="shared" si="509"/>
        <v>0</v>
      </c>
      <c r="K3227" s="93">
        <f>K$65</f>
        <v>0</v>
      </c>
      <c r="L3227" s="94">
        <f t="shared" si="510"/>
        <v>0</v>
      </c>
    </row>
    <row r="3228" spans="2:12" ht="15" x14ac:dyDescent="0.25">
      <c r="B3228" s="31" t="s">
        <v>434</v>
      </c>
      <c r="C3228" s="270">
        <f>C$66</f>
        <v>0</v>
      </c>
      <c r="D3228" s="142"/>
      <c r="E3228" s="142"/>
      <c r="F3228" s="144"/>
      <c r="G3228" s="142"/>
      <c r="H3228" s="142"/>
      <c r="I3228" s="153"/>
      <c r="J3228" s="92">
        <f t="shared" si="509"/>
        <v>0</v>
      </c>
      <c r="K3228" s="97">
        <f>K$66</f>
        <v>0</v>
      </c>
      <c r="L3228" s="94">
        <f t="shared" si="510"/>
        <v>0</v>
      </c>
    </row>
    <row r="3229" spans="2:12" ht="15" x14ac:dyDescent="0.25">
      <c r="B3229" s="31" t="s">
        <v>593</v>
      </c>
      <c r="C3229" s="270">
        <f>C$67</f>
        <v>0</v>
      </c>
      <c r="D3229" s="142"/>
      <c r="E3229" s="142"/>
      <c r="F3229" s="144"/>
      <c r="G3229" s="142"/>
      <c r="H3229" s="142"/>
      <c r="I3229" s="153"/>
      <c r="J3229" s="92">
        <f>IF(G3229&gt;0,(D3229*(F3229/G3229)),0)</f>
        <v>0</v>
      </c>
      <c r="K3229" s="97">
        <f>K$67</f>
        <v>0</v>
      </c>
      <c r="L3229" s="94">
        <f>IF(K3229&gt;0,((J3229/K3229)*I3229),0)</f>
        <v>0</v>
      </c>
    </row>
    <row r="3230" spans="2:12" ht="15" x14ac:dyDescent="0.25">
      <c r="B3230" s="31" t="s">
        <v>594</v>
      </c>
      <c r="C3230" s="270">
        <f>C$68</f>
        <v>0</v>
      </c>
      <c r="D3230" s="142"/>
      <c r="E3230" s="142"/>
      <c r="F3230" s="144"/>
      <c r="G3230" s="142"/>
      <c r="H3230" s="142"/>
      <c r="I3230" s="153"/>
      <c r="J3230" s="92">
        <f t="shared" ref="J3230:J3241" si="511">IF(G3230&gt;0,(D3230*(F3230/G3230)),0)</f>
        <v>0</v>
      </c>
      <c r="K3230" s="93">
        <f>K$68</f>
        <v>0</v>
      </c>
      <c r="L3230" s="94">
        <f t="shared" ref="L3230:L3241" si="512">IF(K3230&gt;0,((J3230/K3230)*I3230),0)</f>
        <v>0</v>
      </c>
    </row>
    <row r="3231" spans="2:12" ht="15" x14ac:dyDescent="0.25">
      <c r="B3231" s="31" t="s">
        <v>595</v>
      </c>
      <c r="C3231" s="270">
        <f>C$69</f>
        <v>0</v>
      </c>
      <c r="D3231" s="142"/>
      <c r="E3231" s="142"/>
      <c r="F3231" s="144"/>
      <c r="G3231" s="142"/>
      <c r="H3231" s="142"/>
      <c r="I3231" s="153"/>
      <c r="J3231" s="92">
        <f t="shared" si="511"/>
        <v>0</v>
      </c>
      <c r="K3231" s="97">
        <f>K$69</f>
        <v>0</v>
      </c>
      <c r="L3231" s="94">
        <f t="shared" si="512"/>
        <v>0</v>
      </c>
    </row>
    <row r="3232" spans="2:12" ht="15" x14ac:dyDescent="0.25">
      <c r="B3232" s="31" t="s">
        <v>596</v>
      </c>
      <c r="C3232" s="270">
        <f>C$70</f>
        <v>0</v>
      </c>
      <c r="D3232" s="142"/>
      <c r="E3232" s="142"/>
      <c r="F3232" s="144"/>
      <c r="G3232" s="142"/>
      <c r="H3232" s="142"/>
      <c r="I3232" s="153"/>
      <c r="J3232" s="92">
        <f t="shared" si="511"/>
        <v>0</v>
      </c>
      <c r="K3232" s="97">
        <f>K$70</f>
        <v>0</v>
      </c>
      <c r="L3232" s="94">
        <f t="shared" si="512"/>
        <v>0</v>
      </c>
    </row>
    <row r="3233" spans="2:12" ht="15" x14ac:dyDescent="0.25">
      <c r="B3233" s="31" t="s">
        <v>597</v>
      </c>
      <c r="C3233" s="270">
        <f>C$71</f>
        <v>0</v>
      </c>
      <c r="D3233" s="142"/>
      <c r="E3233" s="142"/>
      <c r="F3233" s="144"/>
      <c r="G3233" s="142"/>
      <c r="H3233" s="142"/>
      <c r="I3233" s="153"/>
      <c r="J3233" s="92">
        <f t="shared" si="511"/>
        <v>0</v>
      </c>
      <c r="K3233" s="93">
        <f>K$71</f>
        <v>0</v>
      </c>
      <c r="L3233" s="94">
        <f t="shared" si="512"/>
        <v>0</v>
      </c>
    </row>
    <row r="3234" spans="2:12" ht="15" x14ac:dyDescent="0.25">
      <c r="B3234" s="31" t="s">
        <v>598</v>
      </c>
      <c r="C3234" s="270">
        <f>C$72</f>
        <v>0</v>
      </c>
      <c r="D3234" s="142"/>
      <c r="E3234" s="142"/>
      <c r="F3234" s="144"/>
      <c r="G3234" s="142"/>
      <c r="H3234" s="142"/>
      <c r="I3234" s="153"/>
      <c r="J3234" s="92">
        <f t="shared" si="511"/>
        <v>0</v>
      </c>
      <c r="K3234" s="97">
        <f>K$72</f>
        <v>0</v>
      </c>
      <c r="L3234" s="94">
        <f t="shared" si="512"/>
        <v>0</v>
      </c>
    </row>
    <row r="3235" spans="2:12" ht="15" x14ac:dyDescent="0.25">
      <c r="B3235" s="31" t="s">
        <v>599</v>
      </c>
      <c r="C3235" s="270">
        <f>C$73</f>
        <v>0</v>
      </c>
      <c r="D3235" s="142"/>
      <c r="E3235" s="142"/>
      <c r="F3235" s="144"/>
      <c r="G3235" s="142"/>
      <c r="H3235" s="142"/>
      <c r="I3235" s="153"/>
      <c r="J3235" s="92">
        <f t="shared" si="511"/>
        <v>0</v>
      </c>
      <c r="K3235" s="97">
        <f>K$73</f>
        <v>0</v>
      </c>
      <c r="L3235" s="94">
        <f t="shared" si="512"/>
        <v>0</v>
      </c>
    </row>
    <row r="3236" spans="2:12" ht="15" x14ac:dyDescent="0.25">
      <c r="B3236" s="31" t="s">
        <v>454</v>
      </c>
      <c r="C3236" s="270">
        <f>C$74</f>
        <v>0</v>
      </c>
      <c r="D3236" s="142"/>
      <c r="E3236" s="142"/>
      <c r="F3236" s="144"/>
      <c r="G3236" s="142"/>
      <c r="H3236" s="142"/>
      <c r="I3236" s="153"/>
      <c r="J3236" s="92">
        <f t="shared" si="511"/>
        <v>0</v>
      </c>
      <c r="K3236" s="93">
        <f>K$74</f>
        <v>0</v>
      </c>
      <c r="L3236" s="94">
        <f t="shared" si="512"/>
        <v>0</v>
      </c>
    </row>
    <row r="3237" spans="2:12" ht="15" x14ac:dyDescent="0.25">
      <c r="B3237" s="31" t="s">
        <v>455</v>
      </c>
      <c r="C3237" s="270">
        <f>C$75</f>
        <v>0</v>
      </c>
      <c r="D3237" s="142"/>
      <c r="E3237" s="142"/>
      <c r="F3237" s="144"/>
      <c r="G3237" s="142"/>
      <c r="H3237" s="142"/>
      <c r="I3237" s="153"/>
      <c r="J3237" s="92">
        <f t="shared" si="511"/>
        <v>0</v>
      </c>
      <c r="K3237" s="97">
        <f>K$75</f>
        <v>0</v>
      </c>
      <c r="L3237" s="94">
        <f t="shared" si="512"/>
        <v>0</v>
      </c>
    </row>
    <row r="3238" spans="2:12" ht="15" x14ac:dyDescent="0.25">
      <c r="B3238" s="31" t="s">
        <v>456</v>
      </c>
      <c r="C3238" s="270">
        <f>C$76</f>
        <v>0</v>
      </c>
      <c r="D3238" s="142"/>
      <c r="E3238" s="142"/>
      <c r="F3238" s="144"/>
      <c r="G3238" s="142"/>
      <c r="H3238" s="142"/>
      <c r="I3238" s="153"/>
      <c r="J3238" s="92">
        <f t="shared" si="511"/>
        <v>0</v>
      </c>
      <c r="K3238" s="97">
        <f>K$76</f>
        <v>0</v>
      </c>
      <c r="L3238" s="94">
        <f t="shared" si="512"/>
        <v>0</v>
      </c>
    </row>
    <row r="3239" spans="2:12" ht="15" x14ac:dyDescent="0.25">
      <c r="B3239" s="31" t="s">
        <v>457</v>
      </c>
      <c r="C3239" s="270">
        <f>C$77</f>
        <v>0</v>
      </c>
      <c r="D3239" s="142"/>
      <c r="E3239" s="142"/>
      <c r="F3239" s="144"/>
      <c r="G3239" s="142"/>
      <c r="H3239" s="142"/>
      <c r="I3239" s="153"/>
      <c r="J3239" s="92">
        <f t="shared" si="511"/>
        <v>0</v>
      </c>
      <c r="K3239" s="93">
        <f>K$77</f>
        <v>0</v>
      </c>
      <c r="L3239" s="94">
        <f t="shared" si="512"/>
        <v>0</v>
      </c>
    </row>
    <row r="3240" spans="2:12" ht="15" x14ac:dyDescent="0.25">
      <c r="B3240" s="31" t="s">
        <v>458</v>
      </c>
      <c r="C3240" s="270">
        <f>C$78</f>
        <v>0</v>
      </c>
      <c r="D3240" s="142"/>
      <c r="E3240" s="142"/>
      <c r="F3240" s="144"/>
      <c r="G3240" s="142"/>
      <c r="H3240" s="142"/>
      <c r="I3240" s="153"/>
      <c r="J3240" s="92">
        <f t="shared" si="511"/>
        <v>0</v>
      </c>
      <c r="K3240" s="97">
        <f>K$78</f>
        <v>0</v>
      </c>
      <c r="L3240" s="94">
        <f t="shared" si="512"/>
        <v>0</v>
      </c>
    </row>
    <row r="3241" spans="2:12" ht="15" x14ac:dyDescent="0.25">
      <c r="B3241" s="31" t="s">
        <v>459</v>
      </c>
      <c r="C3241" s="270">
        <f>C$79</f>
        <v>0</v>
      </c>
      <c r="D3241" s="142"/>
      <c r="E3241" s="142"/>
      <c r="F3241" s="144"/>
      <c r="G3241" s="142"/>
      <c r="H3241" s="142"/>
      <c r="I3241" s="153"/>
      <c r="J3241" s="92">
        <f t="shared" si="511"/>
        <v>0</v>
      </c>
      <c r="K3241" s="97">
        <f>K$79</f>
        <v>0</v>
      </c>
      <c r="L3241" s="94">
        <f t="shared" si="512"/>
        <v>0</v>
      </c>
    </row>
    <row r="3242" spans="2:12" ht="15" x14ac:dyDescent="0.25">
      <c r="B3242" s="31" t="s">
        <v>460</v>
      </c>
      <c r="C3242" s="270">
        <f>C$80</f>
        <v>0</v>
      </c>
      <c r="D3242" s="142"/>
      <c r="E3242" s="142"/>
      <c r="F3242" s="144"/>
      <c r="G3242" s="142"/>
      <c r="H3242" s="142"/>
      <c r="I3242" s="153"/>
      <c r="J3242" s="92">
        <f>IF(G3242&gt;0,(D3242*(F3242/G3242)),0)</f>
        <v>0</v>
      </c>
      <c r="K3242" s="93">
        <f>K$80</f>
        <v>0</v>
      </c>
      <c r="L3242" s="94">
        <f>IF(K3242&gt;0,((J3242/K3242)*I3242),0)</f>
        <v>0</v>
      </c>
    </row>
    <row r="3243" spans="2:12" ht="15" x14ac:dyDescent="0.25">
      <c r="B3243" s="31" t="s">
        <v>461</v>
      </c>
      <c r="C3243" s="270">
        <f>C$81</f>
        <v>0</v>
      </c>
      <c r="D3243" s="142"/>
      <c r="E3243" s="142"/>
      <c r="F3243" s="144"/>
      <c r="G3243" s="142"/>
      <c r="H3243" s="142"/>
      <c r="I3243" s="153"/>
      <c r="J3243" s="92">
        <f t="shared" ref="J3243:J3253" si="513">IF(G3243&gt;0,(D3243*(F3243/G3243)),0)</f>
        <v>0</v>
      </c>
      <c r="K3243" s="97">
        <f>K$81</f>
        <v>0</v>
      </c>
      <c r="L3243" s="94">
        <f t="shared" ref="L3243:L3253" si="514">IF(K3243&gt;0,((J3243/K3243)*I3243),0)</f>
        <v>0</v>
      </c>
    </row>
    <row r="3244" spans="2:12" ht="15" x14ac:dyDescent="0.25">
      <c r="B3244" s="31" t="s">
        <v>462</v>
      </c>
      <c r="C3244" s="270">
        <f>C$82</f>
        <v>0</v>
      </c>
      <c r="D3244" s="142"/>
      <c r="E3244" s="142"/>
      <c r="F3244" s="144"/>
      <c r="G3244" s="142"/>
      <c r="H3244" s="142"/>
      <c r="I3244" s="153"/>
      <c r="J3244" s="92">
        <f t="shared" si="513"/>
        <v>0</v>
      </c>
      <c r="K3244" s="97">
        <f>K$82</f>
        <v>0</v>
      </c>
      <c r="L3244" s="94">
        <f t="shared" si="514"/>
        <v>0</v>
      </c>
    </row>
    <row r="3245" spans="2:12" ht="15" x14ac:dyDescent="0.25">
      <c r="B3245" s="31" t="s">
        <v>463</v>
      </c>
      <c r="C3245" s="270">
        <f>C$83</f>
        <v>0</v>
      </c>
      <c r="D3245" s="142"/>
      <c r="E3245" s="142"/>
      <c r="F3245" s="144"/>
      <c r="G3245" s="142"/>
      <c r="H3245" s="142"/>
      <c r="I3245" s="153"/>
      <c r="J3245" s="92">
        <f t="shared" si="513"/>
        <v>0</v>
      </c>
      <c r="K3245" s="93">
        <f>K$83</f>
        <v>0</v>
      </c>
      <c r="L3245" s="94">
        <f t="shared" si="514"/>
        <v>0</v>
      </c>
    </row>
    <row r="3246" spans="2:12" ht="15" x14ac:dyDescent="0.25">
      <c r="B3246" s="31" t="s">
        <v>464</v>
      </c>
      <c r="C3246" s="270">
        <f>C$84</f>
        <v>0</v>
      </c>
      <c r="D3246" s="142"/>
      <c r="E3246" s="142"/>
      <c r="F3246" s="144"/>
      <c r="G3246" s="142"/>
      <c r="H3246" s="142"/>
      <c r="I3246" s="153"/>
      <c r="J3246" s="92">
        <f t="shared" si="513"/>
        <v>0</v>
      </c>
      <c r="K3246" s="97">
        <f>K$84</f>
        <v>0</v>
      </c>
      <c r="L3246" s="94">
        <f t="shared" si="514"/>
        <v>0</v>
      </c>
    </row>
    <row r="3247" spans="2:12" ht="15" x14ac:dyDescent="0.25">
      <c r="B3247" s="31" t="s">
        <v>465</v>
      </c>
      <c r="C3247" s="270">
        <f>C$85</f>
        <v>0</v>
      </c>
      <c r="D3247" s="142"/>
      <c r="E3247" s="142"/>
      <c r="F3247" s="144"/>
      <c r="G3247" s="142"/>
      <c r="H3247" s="142"/>
      <c r="I3247" s="153"/>
      <c r="J3247" s="92">
        <f t="shared" si="513"/>
        <v>0</v>
      </c>
      <c r="K3247" s="97">
        <f>K$85</f>
        <v>0</v>
      </c>
      <c r="L3247" s="94">
        <f t="shared" si="514"/>
        <v>0</v>
      </c>
    </row>
    <row r="3248" spans="2:12" ht="15" x14ac:dyDescent="0.25">
      <c r="B3248" s="31" t="s">
        <v>466</v>
      </c>
      <c r="C3248" s="270">
        <f>C$86</f>
        <v>0</v>
      </c>
      <c r="D3248" s="142"/>
      <c r="E3248" s="142"/>
      <c r="F3248" s="144"/>
      <c r="G3248" s="142"/>
      <c r="H3248" s="142"/>
      <c r="I3248" s="153"/>
      <c r="J3248" s="92">
        <f t="shared" si="513"/>
        <v>0</v>
      </c>
      <c r="K3248" s="93">
        <f>K$86</f>
        <v>0</v>
      </c>
      <c r="L3248" s="94">
        <f t="shared" si="514"/>
        <v>0</v>
      </c>
    </row>
    <row r="3249" spans="2:12" ht="15" x14ac:dyDescent="0.25">
      <c r="B3249" s="31" t="s">
        <v>467</v>
      </c>
      <c r="C3249" s="270">
        <f>C$87</f>
        <v>0</v>
      </c>
      <c r="D3249" s="142"/>
      <c r="E3249" s="142"/>
      <c r="F3249" s="144"/>
      <c r="G3249" s="142"/>
      <c r="H3249" s="142"/>
      <c r="I3249" s="153"/>
      <c r="J3249" s="92">
        <f t="shared" si="513"/>
        <v>0</v>
      </c>
      <c r="K3249" s="97">
        <f>K$87</f>
        <v>0</v>
      </c>
      <c r="L3249" s="94">
        <f t="shared" si="514"/>
        <v>0</v>
      </c>
    </row>
    <row r="3250" spans="2:12" ht="15" x14ac:dyDescent="0.25">
      <c r="B3250" s="31" t="s">
        <v>468</v>
      </c>
      <c r="C3250" s="270">
        <f>C$88</f>
        <v>0</v>
      </c>
      <c r="D3250" s="142"/>
      <c r="E3250" s="142"/>
      <c r="F3250" s="144"/>
      <c r="G3250" s="142"/>
      <c r="H3250" s="142"/>
      <c r="I3250" s="153"/>
      <c r="J3250" s="92">
        <f t="shared" si="513"/>
        <v>0</v>
      </c>
      <c r="K3250" s="97">
        <f>K$88</f>
        <v>0</v>
      </c>
      <c r="L3250" s="94">
        <f t="shared" si="514"/>
        <v>0</v>
      </c>
    </row>
    <row r="3251" spans="2:12" ht="15" x14ac:dyDescent="0.25">
      <c r="B3251" s="31" t="s">
        <v>469</v>
      </c>
      <c r="C3251" s="270">
        <f>C$89</f>
        <v>0</v>
      </c>
      <c r="D3251" s="142"/>
      <c r="E3251" s="142"/>
      <c r="F3251" s="144"/>
      <c r="G3251" s="142"/>
      <c r="H3251" s="142"/>
      <c r="I3251" s="153"/>
      <c r="J3251" s="92">
        <f t="shared" si="513"/>
        <v>0</v>
      </c>
      <c r="K3251" s="93">
        <f>K$89</f>
        <v>0</v>
      </c>
      <c r="L3251" s="94">
        <f t="shared" si="514"/>
        <v>0</v>
      </c>
    </row>
    <row r="3252" spans="2:12" ht="15" x14ac:dyDescent="0.25">
      <c r="B3252" s="31" t="s">
        <v>470</v>
      </c>
      <c r="C3252" s="270">
        <f>C$90</f>
        <v>0</v>
      </c>
      <c r="D3252" s="142"/>
      <c r="E3252" s="142"/>
      <c r="F3252" s="144"/>
      <c r="G3252" s="142"/>
      <c r="H3252" s="142"/>
      <c r="I3252" s="153"/>
      <c r="J3252" s="92">
        <f t="shared" si="513"/>
        <v>0</v>
      </c>
      <c r="K3252" s="97">
        <f>K$90</f>
        <v>0</v>
      </c>
      <c r="L3252" s="94">
        <f t="shared" si="514"/>
        <v>0</v>
      </c>
    </row>
    <row r="3253" spans="2:12" ht="15" x14ac:dyDescent="0.25">
      <c r="B3253" s="31" t="s">
        <v>471</v>
      </c>
      <c r="C3253" s="270">
        <f>C$91</f>
        <v>0</v>
      </c>
      <c r="D3253" s="142"/>
      <c r="E3253" s="142"/>
      <c r="F3253" s="144"/>
      <c r="G3253" s="142"/>
      <c r="H3253" s="142"/>
      <c r="I3253" s="153"/>
      <c r="J3253" s="92">
        <f t="shared" si="513"/>
        <v>0</v>
      </c>
      <c r="K3253" s="97">
        <f>K$91</f>
        <v>0</v>
      </c>
      <c r="L3253" s="94">
        <f t="shared" si="514"/>
        <v>0</v>
      </c>
    </row>
    <row r="3254" spans="2:12" ht="15" x14ac:dyDescent="0.25">
      <c r="B3254" s="31" t="s">
        <v>472</v>
      </c>
      <c r="C3254" s="270">
        <f>C$92</f>
        <v>0</v>
      </c>
      <c r="D3254" s="142"/>
      <c r="E3254" s="142"/>
      <c r="F3254" s="144"/>
      <c r="G3254" s="142"/>
      <c r="H3254" s="142"/>
      <c r="I3254" s="153"/>
      <c r="J3254" s="92">
        <f>IF(G3254&gt;0,(D3254*(F3254/G3254)),0)</f>
        <v>0</v>
      </c>
      <c r="K3254" s="93">
        <f>K$92</f>
        <v>0</v>
      </c>
      <c r="L3254" s="94">
        <f>IF(K3254&gt;0,((J3254/K3254)*I3254),0)</f>
        <v>0</v>
      </c>
    </row>
    <row r="3255" spans="2:12" ht="15" x14ac:dyDescent="0.25">
      <c r="B3255" s="31" t="s">
        <v>473</v>
      </c>
      <c r="C3255" s="270">
        <f>C$93</f>
        <v>0</v>
      </c>
      <c r="D3255" s="142"/>
      <c r="E3255" s="142"/>
      <c r="F3255" s="144"/>
      <c r="G3255" s="142"/>
      <c r="H3255" s="142"/>
      <c r="I3255" s="153"/>
      <c r="J3255" s="92">
        <f t="shared" ref="J3255:J3266" si="515">IF(G3255&gt;0,(D3255*(F3255/G3255)),0)</f>
        <v>0</v>
      </c>
      <c r="K3255" s="97">
        <f>K$93</f>
        <v>0</v>
      </c>
      <c r="L3255" s="94">
        <f t="shared" ref="L3255:L3266" si="516">IF(K3255&gt;0,((J3255/K3255)*I3255),0)</f>
        <v>0</v>
      </c>
    </row>
    <row r="3256" spans="2:12" ht="15" x14ac:dyDescent="0.25">
      <c r="B3256" s="31" t="s">
        <v>474</v>
      </c>
      <c r="C3256" s="270">
        <f>C$94</f>
        <v>0</v>
      </c>
      <c r="D3256" s="142"/>
      <c r="E3256" s="142"/>
      <c r="F3256" s="144"/>
      <c r="G3256" s="142"/>
      <c r="H3256" s="142"/>
      <c r="I3256" s="153"/>
      <c r="J3256" s="92">
        <f t="shared" si="515"/>
        <v>0</v>
      </c>
      <c r="K3256" s="97">
        <f>K$94</f>
        <v>0</v>
      </c>
      <c r="L3256" s="94">
        <f t="shared" si="516"/>
        <v>0</v>
      </c>
    </row>
    <row r="3257" spans="2:12" ht="15" x14ac:dyDescent="0.25">
      <c r="B3257" s="31" t="s">
        <v>475</v>
      </c>
      <c r="C3257" s="270">
        <f>C$95</f>
        <v>0</v>
      </c>
      <c r="D3257" s="142"/>
      <c r="E3257" s="142"/>
      <c r="F3257" s="144"/>
      <c r="G3257" s="142"/>
      <c r="H3257" s="142"/>
      <c r="I3257" s="153"/>
      <c r="J3257" s="92">
        <f t="shared" si="515"/>
        <v>0</v>
      </c>
      <c r="K3257" s="93">
        <f>K$95</f>
        <v>0</v>
      </c>
      <c r="L3257" s="94">
        <f t="shared" si="516"/>
        <v>0</v>
      </c>
    </row>
    <row r="3258" spans="2:12" ht="15" x14ac:dyDescent="0.25">
      <c r="B3258" s="31" t="s">
        <v>476</v>
      </c>
      <c r="C3258" s="270">
        <f>C$96</f>
        <v>0</v>
      </c>
      <c r="D3258" s="142"/>
      <c r="E3258" s="142"/>
      <c r="F3258" s="144"/>
      <c r="G3258" s="142"/>
      <c r="H3258" s="142"/>
      <c r="I3258" s="153"/>
      <c r="J3258" s="92">
        <f t="shared" si="515"/>
        <v>0</v>
      </c>
      <c r="K3258" s="97">
        <f>K$96</f>
        <v>0</v>
      </c>
      <c r="L3258" s="94">
        <f t="shared" si="516"/>
        <v>0</v>
      </c>
    </row>
    <row r="3259" spans="2:12" ht="15" x14ac:dyDescent="0.25">
      <c r="B3259" s="31" t="s">
        <v>477</v>
      </c>
      <c r="C3259" s="270">
        <f>C$97</f>
        <v>0</v>
      </c>
      <c r="D3259" s="142"/>
      <c r="E3259" s="142"/>
      <c r="F3259" s="144"/>
      <c r="G3259" s="142"/>
      <c r="H3259" s="142"/>
      <c r="I3259" s="153"/>
      <c r="J3259" s="92">
        <f t="shared" si="515"/>
        <v>0</v>
      </c>
      <c r="K3259" s="97">
        <f>K$97</f>
        <v>0</v>
      </c>
      <c r="L3259" s="94">
        <f t="shared" si="516"/>
        <v>0</v>
      </c>
    </row>
    <row r="3260" spans="2:12" ht="15" x14ac:dyDescent="0.25">
      <c r="B3260" s="31" t="s">
        <v>478</v>
      </c>
      <c r="C3260" s="270">
        <f>C$98</f>
        <v>0</v>
      </c>
      <c r="D3260" s="142"/>
      <c r="E3260" s="142"/>
      <c r="F3260" s="144"/>
      <c r="G3260" s="142"/>
      <c r="H3260" s="142"/>
      <c r="I3260" s="153"/>
      <c r="J3260" s="92">
        <f t="shared" si="515"/>
        <v>0</v>
      </c>
      <c r="K3260" s="93">
        <f>K$98</f>
        <v>0</v>
      </c>
      <c r="L3260" s="94">
        <f t="shared" si="516"/>
        <v>0</v>
      </c>
    </row>
    <row r="3261" spans="2:12" ht="15" x14ac:dyDescent="0.25">
      <c r="B3261" s="31" t="s">
        <v>479</v>
      </c>
      <c r="C3261" s="270">
        <f>C$99</f>
        <v>0</v>
      </c>
      <c r="D3261" s="142"/>
      <c r="E3261" s="142"/>
      <c r="F3261" s="144"/>
      <c r="G3261" s="142"/>
      <c r="H3261" s="142"/>
      <c r="I3261" s="153"/>
      <c r="J3261" s="92">
        <f t="shared" si="515"/>
        <v>0</v>
      </c>
      <c r="K3261" s="97">
        <f>K$99</f>
        <v>0</v>
      </c>
      <c r="L3261" s="94">
        <f t="shared" si="516"/>
        <v>0</v>
      </c>
    </row>
    <row r="3262" spans="2:12" ht="15" x14ac:dyDescent="0.25">
      <c r="B3262" s="31" t="s">
        <v>480</v>
      </c>
      <c r="C3262" s="270">
        <f>C$100</f>
        <v>0</v>
      </c>
      <c r="D3262" s="142"/>
      <c r="E3262" s="142"/>
      <c r="F3262" s="144"/>
      <c r="G3262" s="142"/>
      <c r="H3262" s="142"/>
      <c r="I3262" s="153"/>
      <c r="J3262" s="92">
        <f t="shared" si="515"/>
        <v>0</v>
      </c>
      <c r="K3262" s="97">
        <f>K$100</f>
        <v>0</v>
      </c>
      <c r="L3262" s="94">
        <f t="shared" si="516"/>
        <v>0</v>
      </c>
    </row>
    <row r="3263" spans="2:12" ht="15" x14ac:dyDescent="0.25">
      <c r="B3263" s="31" t="s">
        <v>481</v>
      </c>
      <c r="C3263" s="270">
        <f>C$101</f>
        <v>0</v>
      </c>
      <c r="D3263" s="142"/>
      <c r="E3263" s="142"/>
      <c r="F3263" s="144"/>
      <c r="G3263" s="142"/>
      <c r="H3263" s="142"/>
      <c r="I3263" s="153"/>
      <c r="J3263" s="92">
        <f t="shared" si="515"/>
        <v>0</v>
      </c>
      <c r="K3263" s="93">
        <f>K$101</f>
        <v>0</v>
      </c>
      <c r="L3263" s="94">
        <f t="shared" si="516"/>
        <v>0</v>
      </c>
    </row>
    <row r="3264" spans="2:12" ht="15" x14ac:dyDescent="0.25">
      <c r="B3264" s="31" t="s">
        <v>482</v>
      </c>
      <c r="C3264" s="270">
        <f>C$102</f>
        <v>0</v>
      </c>
      <c r="D3264" s="142"/>
      <c r="E3264" s="142"/>
      <c r="F3264" s="144"/>
      <c r="G3264" s="142"/>
      <c r="H3264" s="142"/>
      <c r="I3264" s="153"/>
      <c r="J3264" s="92">
        <f t="shared" si="515"/>
        <v>0</v>
      </c>
      <c r="K3264" s="97">
        <f>K$102</f>
        <v>0</v>
      </c>
      <c r="L3264" s="94">
        <f t="shared" si="516"/>
        <v>0</v>
      </c>
    </row>
    <row r="3265" spans="2:12" ht="15" x14ac:dyDescent="0.25">
      <c r="B3265" s="31" t="s">
        <v>483</v>
      </c>
      <c r="C3265" s="270">
        <f>C$103</f>
        <v>0</v>
      </c>
      <c r="D3265" s="142"/>
      <c r="E3265" s="142"/>
      <c r="F3265" s="144"/>
      <c r="G3265" s="142"/>
      <c r="H3265" s="142"/>
      <c r="I3265" s="153"/>
      <c r="J3265" s="92">
        <f t="shared" si="515"/>
        <v>0</v>
      </c>
      <c r="K3265" s="97">
        <f>K$103</f>
        <v>0</v>
      </c>
      <c r="L3265" s="94">
        <f t="shared" si="516"/>
        <v>0</v>
      </c>
    </row>
    <row r="3266" spans="2:12" ht="15" x14ac:dyDescent="0.25">
      <c r="B3266" s="31" t="s">
        <v>484</v>
      </c>
      <c r="C3266" s="270">
        <f>C$104</f>
        <v>0</v>
      </c>
      <c r="D3266" s="142"/>
      <c r="E3266" s="142"/>
      <c r="F3266" s="144"/>
      <c r="G3266" s="142"/>
      <c r="H3266" s="142"/>
      <c r="I3266" s="153"/>
      <c r="J3266" s="92">
        <f t="shared" si="515"/>
        <v>0</v>
      </c>
      <c r="K3266" s="93">
        <f>K$104</f>
        <v>0</v>
      </c>
      <c r="L3266" s="94">
        <f t="shared" si="516"/>
        <v>0</v>
      </c>
    </row>
    <row r="3267" spans="2:12" x14ac:dyDescent="0.2">
      <c r="C3267" s="31"/>
    </row>
    <row r="3268" spans="2:12" ht="15" x14ac:dyDescent="0.25">
      <c r="C3268" s="279" t="s">
        <v>670</v>
      </c>
      <c r="D3268" s="280"/>
      <c r="E3268" s="280"/>
      <c r="F3268" s="280"/>
      <c r="G3268" s="280"/>
      <c r="H3268" s="280"/>
      <c r="I3268" s="280"/>
      <c r="J3268" s="280"/>
      <c r="K3268" s="280"/>
      <c r="L3268" s="281"/>
    </row>
    <row r="3269" spans="2:12" ht="15" x14ac:dyDescent="0.25">
      <c r="B3269" s="31" t="s">
        <v>42</v>
      </c>
      <c r="C3269" s="270">
        <f>C$5</f>
        <v>0</v>
      </c>
      <c r="D3269" s="142"/>
      <c r="E3269" s="142"/>
      <c r="F3269" s="144"/>
      <c r="G3269" s="142"/>
      <c r="H3269" s="142"/>
      <c r="I3269" s="153"/>
      <c r="J3269" s="92">
        <f>IF(G3269&gt;0,(D3269*(F3269/G3269)),0)</f>
        <v>0</v>
      </c>
      <c r="K3269" s="93">
        <f>K$5</f>
        <v>0</v>
      </c>
      <c r="L3269" s="94">
        <f>IF(K3269&gt;0,((J3269/K3269)*I3269),0)</f>
        <v>0</v>
      </c>
    </row>
    <row r="3270" spans="2:12" ht="15" x14ac:dyDescent="0.25">
      <c r="B3270" s="31" t="s">
        <v>43</v>
      </c>
      <c r="C3270" s="270">
        <f>C$6</f>
        <v>0</v>
      </c>
      <c r="D3270" s="142"/>
      <c r="E3270" s="142"/>
      <c r="F3270" s="144"/>
      <c r="G3270" s="142"/>
      <c r="H3270" s="142"/>
      <c r="I3270" s="153"/>
      <c r="J3270" s="92">
        <f t="shared" ref="J3270:J3280" si="517">IF(G3270&gt;0,(D3270*(F3270/G3270)),0)</f>
        <v>0</v>
      </c>
      <c r="K3270" s="97">
        <f>K$6</f>
        <v>0</v>
      </c>
      <c r="L3270" s="94">
        <f t="shared" ref="L3270:L3280" si="518">IF(K3270&gt;0,((J3270/K3270)*I3270),0)</f>
        <v>0</v>
      </c>
    </row>
    <row r="3271" spans="2:12" ht="15" x14ac:dyDescent="0.25">
      <c r="B3271" s="31" t="s">
        <v>44</v>
      </c>
      <c r="C3271" s="270">
        <f>C$7</f>
        <v>0</v>
      </c>
      <c r="D3271" s="142"/>
      <c r="E3271" s="142"/>
      <c r="F3271" s="144"/>
      <c r="G3271" s="142"/>
      <c r="H3271" s="142"/>
      <c r="I3271" s="153"/>
      <c r="J3271" s="92">
        <f t="shared" si="517"/>
        <v>0</v>
      </c>
      <c r="K3271" s="97">
        <f>K$7</f>
        <v>0</v>
      </c>
      <c r="L3271" s="94">
        <f t="shared" si="518"/>
        <v>0</v>
      </c>
    </row>
    <row r="3272" spans="2:12" ht="15" x14ac:dyDescent="0.25">
      <c r="B3272" s="31" t="s">
        <v>45</v>
      </c>
      <c r="C3272" s="270">
        <f>C$8</f>
        <v>0</v>
      </c>
      <c r="D3272" s="142"/>
      <c r="E3272" s="142"/>
      <c r="F3272" s="144"/>
      <c r="G3272" s="142"/>
      <c r="H3272" s="142"/>
      <c r="I3272" s="153"/>
      <c r="J3272" s="92">
        <f t="shared" si="517"/>
        <v>0</v>
      </c>
      <c r="K3272" s="93">
        <f>K$8</f>
        <v>0</v>
      </c>
      <c r="L3272" s="94">
        <f t="shared" si="518"/>
        <v>0</v>
      </c>
    </row>
    <row r="3273" spans="2:12" ht="15" x14ac:dyDescent="0.25">
      <c r="B3273" s="31" t="s">
        <v>46</v>
      </c>
      <c r="C3273" s="270">
        <f>C$9</f>
        <v>0</v>
      </c>
      <c r="D3273" s="142"/>
      <c r="E3273" s="142"/>
      <c r="F3273" s="144"/>
      <c r="G3273" s="142"/>
      <c r="H3273" s="142"/>
      <c r="I3273" s="153"/>
      <c r="J3273" s="92">
        <f t="shared" si="517"/>
        <v>0</v>
      </c>
      <c r="K3273" s="97">
        <f>K$9</f>
        <v>0</v>
      </c>
      <c r="L3273" s="94">
        <f t="shared" si="518"/>
        <v>0</v>
      </c>
    </row>
    <row r="3274" spans="2:12" ht="15" x14ac:dyDescent="0.25">
      <c r="B3274" s="31" t="s">
        <v>47</v>
      </c>
      <c r="C3274" s="270">
        <f>C$10</f>
        <v>0</v>
      </c>
      <c r="D3274" s="142"/>
      <c r="E3274" s="142"/>
      <c r="F3274" s="144"/>
      <c r="G3274" s="142"/>
      <c r="H3274" s="142"/>
      <c r="I3274" s="153"/>
      <c r="J3274" s="92">
        <f t="shared" si="517"/>
        <v>0</v>
      </c>
      <c r="K3274" s="97">
        <f>K$10</f>
        <v>0</v>
      </c>
      <c r="L3274" s="94">
        <f t="shared" si="518"/>
        <v>0</v>
      </c>
    </row>
    <row r="3275" spans="2:12" ht="15" x14ac:dyDescent="0.25">
      <c r="B3275" s="31" t="s">
        <v>48</v>
      </c>
      <c r="C3275" s="270">
        <f>C$11</f>
        <v>0</v>
      </c>
      <c r="D3275" s="142"/>
      <c r="E3275" s="142"/>
      <c r="F3275" s="144"/>
      <c r="G3275" s="142"/>
      <c r="H3275" s="142"/>
      <c r="I3275" s="153"/>
      <c r="J3275" s="92">
        <f t="shared" si="517"/>
        <v>0</v>
      </c>
      <c r="K3275" s="93">
        <f>K$11</f>
        <v>0</v>
      </c>
      <c r="L3275" s="94">
        <f t="shared" si="518"/>
        <v>0</v>
      </c>
    </row>
    <row r="3276" spans="2:12" ht="15" x14ac:dyDescent="0.25">
      <c r="B3276" s="31" t="s">
        <v>49</v>
      </c>
      <c r="C3276" s="270">
        <f>C$12</f>
        <v>0</v>
      </c>
      <c r="D3276" s="142"/>
      <c r="E3276" s="142"/>
      <c r="F3276" s="144"/>
      <c r="G3276" s="142"/>
      <c r="H3276" s="142"/>
      <c r="I3276" s="153"/>
      <c r="J3276" s="92">
        <f t="shared" si="517"/>
        <v>0</v>
      </c>
      <c r="K3276" s="97">
        <f>K$12</f>
        <v>0</v>
      </c>
      <c r="L3276" s="94">
        <f t="shared" si="518"/>
        <v>0</v>
      </c>
    </row>
    <row r="3277" spans="2:12" ht="15" x14ac:dyDescent="0.25">
      <c r="B3277" s="31" t="s">
        <v>50</v>
      </c>
      <c r="C3277" s="270">
        <f>C$13</f>
        <v>0</v>
      </c>
      <c r="D3277" s="142"/>
      <c r="E3277" s="142"/>
      <c r="F3277" s="144"/>
      <c r="G3277" s="142"/>
      <c r="H3277" s="142"/>
      <c r="I3277" s="153"/>
      <c r="J3277" s="92">
        <f t="shared" si="517"/>
        <v>0</v>
      </c>
      <c r="K3277" s="97">
        <f>K$13</f>
        <v>0</v>
      </c>
      <c r="L3277" s="94">
        <f t="shared" si="518"/>
        <v>0</v>
      </c>
    </row>
    <row r="3278" spans="2:12" ht="15" x14ac:dyDescent="0.25">
      <c r="B3278" s="31" t="s">
        <v>51</v>
      </c>
      <c r="C3278" s="270">
        <f>C$14</f>
        <v>0</v>
      </c>
      <c r="D3278" s="142"/>
      <c r="E3278" s="142"/>
      <c r="F3278" s="144"/>
      <c r="G3278" s="142"/>
      <c r="H3278" s="142"/>
      <c r="I3278" s="153"/>
      <c r="J3278" s="92">
        <f t="shared" si="517"/>
        <v>0</v>
      </c>
      <c r="K3278" s="93">
        <f>K$14</f>
        <v>0</v>
      </c>
      <c r="L3278" s="94">
        <f t="shared" si="518"/>
        <v>0</v>
      </c>
    </row>
    <row r="3279" spans="2:12" ht="15" x14ac:dyDescent="0.25">
      <c r="B3279" s="31" t="s">
        <v>52</v>
      </c>
      <c r="C3279" s="270">
        <f>C$15</f>
        <v>0</v>
      </c>
      <c r="D3279" s="142"/>
      <c r="E3279" s="142"/>
      <c r="F3279" s="144"/>
      <c r="G3279" s="142"/>
      <c r="H3279" s="142"/>
      <c r="I3279" s="153"/>
      <c r="J3279" s="92">
        <f t="shared" si="517"/>
        <v>0</v>
      </c>
      <c r="K3279" s="97">
        <f>K$15</f>
        <v>0</v>
      </c>
      <c r="L3279" s="94">
        <f t="shared" si="518"/>
        <v>0</v>
      </c>
    </row>
    <row r="3280" spans="2:12" ht="15" x14ac:dyDescent="0.25">
      <c r="B3280" s="31" t="s">
        <v>53</v>
      </c>
      <c r="C3280" s="270">
        <f>C$16</f>
        <v>0</v>
      </c>
      <c r="D3280" s="142"/>
      <c r="E3280" s="142"/>
      <c r="F3280" s="144"/>
      <c r="G3280" s="142"/>
      <c r="H3280" s="142"/>
      <c r="I3280" s="153"/>
      <c r="J3280" s="92">
        <f t="shared" si="517"/>
        <v>0</v>
      </c>
      <c r="K3280" s="97">
        <f>K$16</f>
        <v>0</v>
      </c>
      <c r="L3280" s="94">
        <f t="shared" si="518"/>
        <v>0</v>
      </c>
    </row>
    <row r="3281" spans="2:12" ht="15" x14ac:dyDescent="0.25">
      <c r="B3281" s="31" t="s">
        <v>54</v>
      </c>
      <c r="C3281" s="270">
        <f>C$17</f>
        <v>0</v>
      </c>
      <c r="D3281" s="142"/>
      <c r="E3281" s="142"/>
      <c r="F3281" s="144"/>
      <c r="G3281" s="142"/>
      <c r="H3281" s="142"/>
      <c r="I3281" s="153"/>
      <c r="J3281" s="92">
        <f>IF(G3281&gt;0,(D3281*(F3281/G3281)),0)</f>
        <v>0</v>
      </c>
      <c r="K3281" s="93">
        <f>K$17</f>
        <v>0</v>
      </c>
      <c r="L3281" s="94">
        <f>IF(K3281&gt;0,((J3281/K3281)*I3281),0)</f>
        <v>0</v>
      </c>
    </row>
    <row r="3282" spans="2:12" ht="15" x14ac:dyDescent="0.25">
      <c r="B3282" s="31" t="s">
        <v>55</v>
      </c>
      <c r="C3282" s="270">
        <f>C$18</f>
        <v>0</v>
      </c>
      <c r="D3282" s="142"/>
      <c r="E3282" s="142"/>
      <c r="F3282" s="144"/>
      <c r="G3282" s="142"/>
      <c r="H3282" s="142"/>
      <c r="I3282" s="153"/>
      <c r="J3282" s="92">
        <f t="shared" ref="J3282:J3293" si="519">IF(G3282&gt;0,(D3282*(F3282/G3282)),0)</f>
        <v>0</v>
      </c>
      <c r="K3282" s="97">
        <f>K$18</f>
        <v>0</v>
      </c>
      <c r="L3282" s="94">
        <f t="shared" ref="L3282:L3293" si="520">IF(K3282&gt;0,((J3282/K3282)*I3282),0)</f>
        <v>0</v>
      </c>
    </row>
    <row r="3283" spans="2:12" ht="15" x14ac:dyDescent="0.25">
      <c r="B3283" s="31" t="s">
        <v>56</v>
      </c>
      <c r="C3283" s="270">
        <f>C$19</f>
        <v>0</v>
      </c>
      <c r="D3283" s="142"/>
      <c r="E3283" s="142"/>
      <c r="F3283" s="144"/>
      <c r="G3283" s="142"/>
      <c r="H3283" s="142"/>
      <c r="I3283" s="153"/>
      <c r="J3283" s="92">
        <f t="shared" si="519"/>
        <v>0</v>
      </c>
      <c r="K3283" s="97">
        <f>K$19</f>
        <v>0</v>
      </c>
      <c r="L3283" s="94">
        <f t="shared" si="520"/>
        <v>0</v>
      </c>
    </row>
    <row r="3284" spans="2:12" ht="15" x14ac:dyDescent="0.25">
      <c r="B3284" s="31" t="s">
        <v>57</v>
      </c>
      <c r="C3284" s="270">
        <f>C$20</f>
        <v>0</v>
      </c>
      <c r="D3284" s="142"/>
      <c r="E3284" s="142"/>
      <c r="F3284" s="144"/>
      <c r="G3284" s="142"/>
      <c r="H3284" s="142"/>
      <c r="I3284" s="153"/>
      <c r="J3284" s="92">
        <f t="shared" si="519"/>
        <v>0</v>
      </c>
      <c r="K3284" s="93">
        <f>K$20</f>
        <v>0</v>
      </c>
      <c r="L3284" s="94">
        <f t="shared" si="520"/>
        <v>0</v>
      </c>
    </row>
    <row r="3285" spans="2:12" ht="15" x14ac:dyDescent="0.25">
      <c r="B3285" s="31" t="s">
        <v>58</v>
      </c>
      <c r="C3285" s="270">
        <f>C$21</f>
        <v>0</v>
      </c>
      <c r="D3285" s="142"/>
      <c r="E3285" s="142"/>
      <c r="F3285" s="144"/>
      <c r="G3285" s="142"/>
      <c r="H3285" s="142"/>
      <c r="I3285" s="153"/>
      <c r="J3285" s="92">
        <f t="shared" si="519"/>
        <v>0</v>
      </c>
      <c r="K3285" s="97">
        <f>K$21</f>
        <v>0</v>
      </c>
      <c r="L3285" s="94">
        <f t="shared" si="520"/>
        <v>0</v>
      </c>
    </row>
    <row r="3286" spans="2:12" ht="15" x14ac:dyDescent="0.25">
      <c r="B3286" s="31" t="s">
        <v>59</v>
      </c>
      <c r="C3286" s="270">
        <f>C$22</f>
        <v>0</v>
      </c>
      <c r="D3286" s="142"/>
      <c r="E3286" s="142"/>
      <c r="F3286" s="144"/>
      <c r="G3286" s="142"/>
      <c r="H3286" s="142"/>
      <c r="I3286" s="153"/>
      <c r="J3286" s="92">
        <f t="shared" si="519"/>
        <v>0</v>
      </c>
      <c r="K3286" s="97">
        <f>K$22</f>
        <v>0</v>
      </c>
      <c r="L3286" s="94">
        <f t="shared" si="520"/>
        <v>0</v>
      </c>
    </row>
    <row r="3287" spans="2:12" ht="15" x14ac:dyDescent="0.25">
      <c r="B3287" s="31" t="s">
        <v>60</v>
      </c>
      <c r="C3287" s="270">
        <f>C$23</f>
        <v>0</v>
      </c>
      <c r="D3287" s="142"/>
      <c r="E3287" s="142"/>
      <c r="F3287" s="144"/>
      <c r="G3287" s="142"/>
      <c r="H3287" s="142"/>
      <c r="I3287" s="153"/>
      <c r="J3287" s="92">
        <f t="shared" si="519"/>
        <v>0</v>
      </c>
      <c r="K3287" s="93">
        <f>K$23</f>
        <v>0</v>
      </c>
      <c r="L3287" s="94">
        <f t="shared" si="520"/>
        <v>0</v>
      </c>
    </row>
    <row r="3288" spans="2:12" ht="15" x14ac:dyDescent="0.25">
      <c r="B3288" s="31" t="s">
        <v>61</v>
      </c>
      <c r="C3288" s="270">
        <f>C$24</f>
        <v>0</v>
      </c>
      <c r="D3288" s="142"/>
      <c r="E3288" s="142"/>
      <c r="F3288" s="144"/>
      <c r="G3288" s="142"/>
      <c r="H3288" s="142"/>
      <c r="I3288" s="153"/>
      <c r="J3288" s="92">
        <f t="shared" si="519"/>
        <v>0</v>
      </c>
      <c r="K3288" s="97">
        <f>K$24</f>
        <v>0</v>
      </c>
      <c r="L3288" s="94">
        <f t="shared" si="520"/>
        <v>0</v>
      </c>
    </row>
    <row r="3289" spans="2:12" ht="15" x14ac:dyDescent="0.25">
      <c r="B3289" s="31" t="s">
        <v>62</v>
      </c>
      <c r="C3289" s="270">
        <f>C$25</f>
        <v>0</v>
      </c>
      <c r="D3289" s="142"/>
      <c r="E3289" s="142"/>
      <c r="F3289" s="144"/>
      <c r="G3289" s="142"/>
      <c r="H3289" s="142"/>
      <c r="I3289" s="153"/>
      <c r="J3289" s="92">
        <f t="shared" si="519"/>
        <v>0</v>
      </c>
      <c r="K3289" s="97">
        <f>K$25</f>
        <v>0</v>
      </c>
      <c r="L3289" s="94">
        <f t="shared" si="520"/>
        <v>0</v>
      </c>
    </row>
    <row r="3290" spans="2:12" ht="15" x14ac:dyDescent="0.25">
      <c r="B3290" s="31" t="s">
        <v>63</v>
      </c>
      <c r="C3290" s="270">
        <f>C$26</f>
        <v>0</v>
      </c>
      <c r="D3290" s="142"/>
      <c r="E3290" s="142"/>
      <c r="F3290" s="144"/>
      <c r="G3290" s="142"/>
      <c r="H3290" s="142"/>
      <c r="I3290" s="153"/>
      <c r="J3290" s="92">
        <f t="shared" si="519"/>
        <v>0</v>
      </c>
      <c r="K3290" s="93">
        <f>K$26</f>
        <v>0</v>
      </c>
      <c r="L3290" s="94">
        <f t="shared" si="520"/>
        <v>0</v>
      </c>
    </row>
    <row r="3291" spans="2:12" ht="15" x14ac:dyDescent="0.25">
      <c r="B3291" s="31" t="s">
        <v>64</v>
      </c>
      <c r="C3291" s="270">
        <f>C$27</f>
        <v>0</v>
      </c>
      <c r="D3291" s="142"/>
      <c r="E3291" s="142"/>
      <c r="F3291" s="144"/>
      <c r="G3291" s="142"/>
      <c r="H3291" s="142"/>
      <c r="I3291" s="153"/>
      <c r="J3291" s="92">
        <f t="shared" si="519"/>
        <v>0</v>
      </c>
      <c r="K3291" s="97">
        <f>K$27</f>
        <v>0</v>
      </c>
      <c r="L3291" s="94">
        <f t="shared" si="520"/>
        <v>0</v>
      </c>
    </row>
    <row r="3292" spans="2:12" ht="15" x14ac:dyDescent="0.25">
      <c r="B3292" s="31" t="s">
        <v>65</v>
      </c>
      <c r="C3292" s="270">
        <f>C$28</f>
        <v>0</v>
      </c>
      <c r="D3292" s="142"/>
      <c r="E3292" s="142"/>
      <c r="F3292" s="144"/>
      <c r="G3292" s="142"/>
      <c r="H3292" s="142"/>
      <c r="I3292" s="153"/>
      <c r="J3292" s="92">
        <f t="shared" si="519"/>
        <v>0</v>
      </c>
      <c r="K3292" s="97">
        <f>K$28</f>
        <v>0</v>
      </c>
      <c r="L3292" s="94">
        <f t="shared" si="520"/>
        <v>0</v>
      </c>
    </row>
    <row r="3293" spans="2:12" ht="15" x14ac:dyDescent="0.25">
      <c r="B3293" s="31" t="s">
        <v>66</v>
      </c>
      <c r="C3293" s="270">
        <f>C$29</f>
        <v>0</v>
      </c>
      <c r="D3293" s="142"/>
      <c r="E3293" s="142"/>
      <c r="F3293" s="144"/>
      <c r="G3293" s="142"/>
      <c r="H3293" s="142"/>
      <c r="I3293" s="153"/>
      <c r="J3293" s="92">
        <f t="shared" si="519"/>
        <v>0</v>
      </c>
      <c r="K3293" s="93">
        <f>K$29</f>
        <v>0</v>
      </c>
      <c r="L3293" s="94">
        <f t="shared" si="520"/>
        <v>0</v>
      </c>
    </row>
    <row r="3294" spans="2:12" ht="15" x14ac:dyDescent="0.25">
      <c r="B3294" s="31" t="s">
        <v>398</v>
      </c>
      <c r="C3294" s="270">
        <f>C$30</f>
        <v>0</v>
      </c>
      <c r="D3294" s="142"/>
      <c r="E3294" s="142"/>
      <c r="F3294" s="144"/>
      <c r="G3294" s="142"/>
      <c r="H3294" s="142"/>
      <c r="I3294" s="153"/>
      <c r="J3294" s="92">
        <f>IF(G3294&gt;0,(D3294*(F3294/G3294)),0)</f>
        <v>0</v>
      </c>
      <c r="K3294" s="97">
        <f>K$30</f>
        <v>0</v>
      </c>
      <c r="L3294" s="94">
        <f>IF(K3294&gt;0,((J3294/K3294)*I3294),0)</f>
        <v>0</v>
      </c>
    </row>
    <row r="3295" spans="2:12" ht="15" x14ac:dyDescent="0.25">
      <c r="B3295" s="31" t="s">
        <v>399</v>
      </c>
      <c r="C3295" s="270">
        <f>C$31</f>
        <v>0</v>
      </c>
      <c r="D3295" s="142"/>
      <c r="E3295" s="142"/>
      <c r="F3295" s="144"/>
      <c r="G3295" s="142"/>
      <c r="H3295" s="142"/>
      <c r="I3295" s="153"/>
      <c r="J3295" s="92">
        <f t="shared" ref="J3295:J3305" si="521">IF(G3295&gt;0,(D3295*(F3295/G3295)),0)</f>
        <v>0</v>
      </c>
      <c r="K3295" s="97">
        <f>K$31</f>
        <v>0</v>
      </c>
      <c r="L3295" s="94">
        <f t="shared" ref="L3295:L3305" si="522">IF(K3295&gt;0,((J3295/K3295)*I3295),0)</f>
        <v>0</v>
      </c>
    </row>
    <row r="3296" spans="2:12" ht="15" x14ac:dyDescent="0.25">
      <c r="B3296" s="31" t="s">
        <v>400</v>
      </c>
      <c r="C3296" s="270">
        <f>C$32</f>
        <v>0</v>
      </c>
      <c r="D3296" s="142"/>
      <c r="E3296" s="142"/>
      <c r="F3296" s="144"/>
      <c r="G3296" s="142"/>
      <c r="H3296" s="142"/>
      <c r="I3296" s="153"/>
      <c r="J3296" s="92">
        <f t="shared" si="521"/>
        <v>0</v>
      </c>
      <c r="K3296" s="93">
        <f>K$32</f>
        <v>0</v>
      </c>
      <c r="L3296" s="94">
        <f t="shared" si="522"/>
        <v>0</v>
      </c>
    </row>
    <row r="3297" spans="2:12" ht="15" x14ac:dyDescent="0.25">
      <c r="B3297" s="31" t="s">
        <v>401</v>
      </c>
      <c r="C3297" s="270">
        <f>C$33</f>
        <v>0</v>
      </c>
      <c r="D3297" s="142"/>
      <c r="E3297" s="142"/>
      <c r="F3297" s="144"/>
      <c r="G3297" s="142"/>
      <c r="H3297" s="142"/>
      <c r="I3297" s="153"/>
      <c r="J3297" s="92">
        <f t="shared" si="521"/>
        <v>0</v>
      </c>
      <c r="K3297" s="97">
        <f>K$33</f>
        <v>0</v>
      </c>
      <c r="L3297" s="94">
        <f t="shared" si="522"/>
        <v>0</v>
      </c>
    </row>
    <row r="3298" spans="2:12" ht="15" x14ac:dyDescent="0.25">
      <c r="B3298" s="31" t="s">
        <v>402</v>
      </c>
      <c r="C3298" s="270">
        <f>C$34</f>
        <v>0</v>
      </c>
      <c r="D3298" s="142"/>
      <c r="E3298" s="142"/>
      <c r="F3298" s="144"/>
      <c r="G3298" s="142"/>
      <c r="H3298" s="142"/>
      <c r="I3298" s="153"/>
      <c r="J3298" s="92">
        <f t="shared" si="521"/>
        <v>0</v>
      </c>
      <c r="K3298" s="97">
        <f>K$34</f>
        <v>0</v>
      </c>
      <c r="L3298" s="94">
        <f t="shared" si="522"/>
        <v>0</v>
      </c>
    </row>
    <row r="3299" spans="2:12" ht="15" x14ac:dyDescent="0.25">
      <c r="B3299" s="31" t="s">
        <v>403</v>
      </c>
      <c r="C3299" s="270">
        <f>C$35</f>
        <v>0</v>
      </c>
      <c r="D3299" s="142"/>
      <c r="E3299" s="142"/>
      <c r="F3299" s="144"/>
      <c r="G3299" s="142"/>
      <c r="H3299" s="142"/>
      <c r="I3299" s="153"/>
      <c r="J3299" s="92">
        <f t="shared" si="521"/>
        <v>0</v>
      </c>
      <c r="K3299" s="93">
        <f>K$35</f>
        <v>0</v>
      </c>
      <c r="L3299" s="94">
        <f t="shared" si="522"/>
        <v>0</v>
      </c>
    </row>
    <row r="3300" spans="2:12" ht="15" x14ac:dyDescent="0.25">
      <c r="B3300" s="31" t="s">
        <v>404</v>
      </c>
      <c r="C3300" s="270">
        <f>C$36</f>
        <v>0</v>
      </c>
      <c r="D3300" s="142"/>
      <c r="E3300" s="142"/>
      <c r="F3300" s="144"/>
      <c r="G3300" s="142"/>
      <c r="H3300" s="142"/>
      <c r="I3300" s="153"/>
      <c r="J3300" s="92">
        <f t="shared" si="521"/>
        <v>0</v>
      </c>
      <c r="K3300" s="97">
        <f>K$36</f>
        <v>0</v>
      </c>
      <c r="L3300" s="94">
        <f t="shared" si="522"/>
        <v>0</v>
      </c>
    </row>
    <row r="3301" spans="2:12" ht="15" x14ac:dyDescent="0.25">
      <c r="B3301" s="31" t="s">
        <v>405</v>
      </c>
      <c r="C3301" s="270">
        <f>C$37</f>
        <v>0</v>
      </c>
      <c r="D3301" s="142"/>
      <c r="E3301" s="142"/>
      <c r="F3301" s="144"/>
      <c r="G3301" s="142"/>
      <c r="H3301" s="142"/>
      <c r="I3301" s="153"/>
      <c r="J3301" s="92">
        <f t="shared" si="521"/>
        <v>0</v>
      </c>
      <c r="K3301" s="97">
        <f>K$37</f>
        <v>0</v>
      </c>
      <c r="L3301" s="94">
        <f t="shared" si="522"/>
        <v>0</v>
      </c>
    </row>
    <row r="3302" spans="2:12" ht="15" x14ac:dyDescent="0.25">
      <c r="B3302" s="31" t="s">
        <v>406</v>
      </c>
      <c r="C3302" s="270">
        <f>C$38</f>
        <v>0</v>
      </c>
      <c r="D3302" s="142"/>
      <c r="E3302" s="142"/>
      <c r="F3302" s="144"/>
      <c r="G3302" s="142"/>
      <c r="H3302" s="142"/>
      <c r="I3302" s="153"/>
      <c r="J3302" s="92">
        <f t="shared" si="521"/>
        <v>0</v>
      </c>
      <c r="K3302" s="93">
        <f>K$38</f>
        <v>0</v>
      </c>
      <c r="L3302" s="94">
        <f t="shared" si="522"/>
        <v>0</v>
      </c>
    </row>
    <row r="3303" spans="2:12" ht="15" x14ac:dyDescent="0.25">
      <c r="B3303" s="31" t="s">
        <v>407</v>
      </c>
      <c r="C3303" s="270">
        <f>C$39</f>
        <v>0</v>
      </c>
      <c r="D3303" s="142"/>
      <c r="E3303" s="142"/>
      <c r="F3303" s="144"/>
      <c r="G3303" s="142"/>
      <c r="H3303" s="142"/>
      <c r="I3303" s="153"/>
      <c r="J3303" s="92">
        <f t="shared" si="521"/>
        <v>0</v>
      </c>
      <c r="K3303" s="97">
        <f>K$39</f>
        <v>0</v>
      </c>
      <c r="L3303" s="94">
        <f t="shared" si="522"/>
        <v>0</v>
      </c>
    </row>
    <row r="3304" spans="2:12" ht="15" x14ac:dyDescent="0.25">
      <c r="B3304" s="31" t="s">
        <v>408</v>
      </c>
      <c r="C3304" s="270">
        <f>C$40</f>
        <v>0</v>
      </c>
      <c r="D3304" s="142"/>
      <c r="E3304" s="142"/>
      <c r="F3304" s="144"/>
      <c r="G3304" s="142"/>
      <c r="H3304" s="142"/>
      <c r="I3304" s="153"/>
      <c r="J3304" s="92">
        <f t="shared" si="521"/>
        <v>0</v>
      </c>
      <c r="K3304" s="97">
        <f>K$40</f>
        <v>0</v>
      </c>
      <c r="L3304" s="94">
        <f t="shared" si="522"/>
        <v>0</v>
      </c>
    </row>
    <row r="3305" spans="2:12" ht="15" x14ac:dyDescent="0.25">
      <c r="B3305" s="31" t="s">
        <v>409</v>
      </c>
      <c r="C3305" s="270">
        <f>C$41</f>
        <v>0</v>
      </c>
      <c r="D3305" s="142"/>
      <c r="E3305" s="142"/>
      <c r="F3305" s="144"/>
      <c r="G3305" s="142"/>
      <c r="H3305" s="142"/>
      <c r="I3305" s="153"/>
      <c r="J3305" s="92">
        <f t="shared" si="521"/>
        <v>0</v>
      </c>
      <c r="K3305" s="93">
        <f>K$41</f>
        <v>0</v>
      </c>
      <c r="L3305" s="94">
        <f t="shared" si="522"/>
        <v>0</v>
      </c>
    </row>
    <row r="3306" spans="2:12" ht="15" x14ac:dyDescent="0.25">
      <c r="B3306" s="31" t="s">
        <v>410</v>
      </c>
      <c r="C3306" s="270">
        <f>C$42</f>
        <v>0</v>
      </c>
      <c r="D3306" s="142"/>
      <c r="E3306" s="142"/>
      <c r="F3306" s="144"/>
      <c r="G3306" s="142"/>
      <c r="H3306" s="142"/>
      <c r="I3306" s="153"/>
      <c r="J3306" s="92">
        <f>IF(G3306&gt;0,(D3306*(F3306/G3306)),0)</f>
        <v>0</v>
      </c>
      <c r="K3306" s="97">
        <f>K$42</f>
        <v>0</v>
      </c>
      <c r="L3306" s="94">
        <f>IF(K3306&gt;0,((J3306/K3306)*I3306),0)</f>
        <v>0</v>
      </c>
    </row>
    <row r="3307" spans="2:12" ht="15" x14ac:dyDescent="0.25">
      <c r="B3307" s="31" t="s">
        <v>411</v>
      </c>
      <c r="C3307" s="270">
        <f>C$43</f>
        <v>0</v>
      </c>
      <c r="D3307" s="142"/>
      <c r="E3307" s="142"/>
      <c r="F3307" s="144"/>
      <c r="G3307" s="142"/>
      <c r="H3307" s="142"/>
      <c r="I3307" s="153"/>
      <c r="J3307" s="92">
        <f t="shared" ref="J3307:J3318" si="523">IF(G3307&gt;0,(D3307*(F3307/G3307)),0)</f>
        <v>0</v>
      </c>
      <c r="K3307" s="97">
        <f>K$43</f>
        <v>0</v>
      </c>
      <c r="L3307" s="94">
        <f t="shared" ref="L3307:L3318" si="524">IF(K3307&gt;0,((J3307/K3307)*I3307),0)</f>
        <v>0</v>
      </c>
    </row>
    <row r="3308" spans="2:12" ht="15" x14ac:dyDescent="0.25">
      <c r="B3308" s="31" t="s">
        <v>412</v>
      </c>
      <c r="C3308" s="270">
        <f>C$44</f>
        <v>0</v>
      </c>
      <c r="D3308" s="142"/>
      <c r="E3308" s="142"/>
      <c r="F3308" s="144"/>
      <c r="G3308" s="142"/>
      <c r="H3308" s="142"/>
      <c r="I3308" s="153"/>
      <c r="J3308" s="92">
        <f t="shared" si="523"/>
        <v>0</v>
      </c>
      <c r="K3308" s="93">
        <f>K$44</f>
        <v>0</v>
      </c>
      <c r="L3308" s="94">
        <f t="shared" si="524"/>
        <v>0</v>
      </c>
    </row>
    <row r="3309" spans="2:12" ht="15" x14ac:dyDescent="0.25">
      <c r="B3309" s="31" t="s">
        <v>413</v>
      </c>
      <c r="C3309" s="270">
        <f>C$45</f>
        <v>0</v>
      </c>
      <c r="D3309" s="142"/>
      <c r="E3309" s="142"/>
      <c r="F3309" s="144"/>
      <c r="G3309" s="142"/>
      <c r="H3309" s="142"/>
      <c r="I3309" s="153"/>
      <c r="J3309" s="92">
        <f t="shared" si="523"/>
        <v>0</v>
      </c>
      <c r="K3309" s="97">
        <f>K$45</f>
        <v>0</v>
      </c>
      <c r="L3309" s="94">
        <f t="shared" si="524"/>
        <v>0</v>
      </c>
    </row>
    <row r="3310" spans="2:12" ht="15" x14ac:dyDescent="0.25">
      <c r="B3310" s="31" t="s">
        <v>414</v>
      </c>
      <c r="C3310" s="270">
        <f>C$46</f>
        <v>0</v>
      </c>
      <c r="D3310" s="142"/>
      <c r="E3310" s="142"/>
      <c r="F3310" s="144"/>
      <c r="G3310" s="142"/>
      <c r="H3310" s="142"/>
      <c r="I3310" s="153"/>
      <c r="J3310" s="92">
        <f t="shared" si="523"/>
        <v>0</v>
      </c>
      <c r="K3310" s="97">
        <f>K$46</f>
        <v>0</v>
      </c>
      <c r="L3310" s="94">
        <f t="shared" si="524"/>
        <v>0</v>
      </c>
    </row>
    <row r="3311" spans="2:12" ht="15" x14ac:dyDescent="0.25">
      <c r="B3311" s="31" t="s">
        <v>415</v>
      </c>
      <c r="C3311" s="270">
        <f>C$47</f>
        <v>0</v>
      </c>
      <c r="D3311" s="142"/>
      <c r="E3311" s="142"/>
      <c r="F3311" s="144"/>
      <c r="G3311" s="142"/>
      <c r="H3311" s="142"/>
      <c r="I3311" s="153"/>
      <c r="J3311" s="92">
        <f t="shared" si="523"/>
        <v>0</v>
      </c>
      <c r="K3311" s="93">
        <f>K$47</f>
        <v>0</v>
      </c>
      <c r="L3311" s="94">
        <f t="shared" si="524"/>
        <v>0</v>
      </c>
    </row>
    <row r="3312" spans="2:12" ht="15" x14ac:dyDescent="0.25">
      <c r="B3312" s="31" t="s">
        <v>416</v>
      </c>
      <c r="C3312" s="270">
        <f>C$48</f>
        <v>0</v>
      </c>
      <c r="D3312" s="142"/>
      <c r="E3312" s="142"/>
      <c r="F3312" s="144"/>
      <c r="G3312" s="142"/>
      <c r="H3312" s="142"/>
      <c r="I3312" s="153"/>
      <c r="J3312" s="92">
        <f t="shared" si="523"/>
        <v>0</v>
      </c>
      <c r="K3312" s="97">
        <f>K$48</f>
        <v>0</v>
      </c>
      <c r="L3312" s="94">
        <f t="shared" si="524"/>
        <v>0</v>
      </c>
    </row>
    <row r="3313" spans="2:12" ht="15" x14ac:dyDescent="0.25">
      <c r="B3313" s="31" t="s">
        <v>417</v>
      </c>
      <c r="C3313" s="270">
        <f>C$49</f>
        <v>0</v>
      </c>
      <c r="D3313" s="142"/>
      <c r="E3313" s="142"/>
      <c r="F3313" s="144"/>
      <c r="G3313" s="142"/>
      <c r="H3313" s="142"/>
      <c r="I3313" s="153"/>
      <c r="J3313" s="92">
        <f t="shared" si="523"/>
        <v>0</v>
      </c>
      <c r="K3313" s="97">
        <f>K$49</f>
        <v>0</v>
      </c>
      <c r="L3313" s="94">
        <f t="shared" si="524"/>
        <v>0</v>
      </c>
    </row>
    <row r="3314" spans="2:12" ht="15" x14ac:dyDescent="0.25">
      <c r="B3314" s="31" t="s">
        <v>418</v>
      </c>
      <c r="C3314" s="270">
        <f>C$50</f>
        <v>0</v>
      </c>
      <c r="D3314" s="142"/>
      <c r="E3314" s="142"/>
      <c r="F3314" s="144"/>
      <c r="G3314" s="142"/>
      <c r="H3314" s="142"/>
      <c r="I3314" s="153"/>
      <c r="J3314" s="92">
        <f t="shared" si="523"/>
        <v>0</v>
      </c>
      <c r="K3314" s="93">
        <f>K$50</f>
        <v>0</v>
      </c>
      <c r="L3314" s="94">
        <f t="shared" si="524"/>
        <v>0</v>
      </c>
    </row>
    <row r="3315" spans="2:12" ht="15" x14ac:dyDescent="0.25">
      <c r="B3315" s="31" t="s">
        <v>419</v>
      </c>
      <c r="C3315" s="270">
        <f>C$51</f>
        <v>0</v>
      </c>
      <c r="D3315" s="142"/>
      <c r="E3315" s="142"/>
      <c r="F3315" s="144"/>
      <c r="G3315" s="142"/>
      <c r="H3315" s="142"/>
      <c r="I3315" s="153"/>
      <c r="J3315" s="92">
        <f t="shared" si="523"/>
        <v>0</v>
      </c>
      <c r="K3315" s="97">
        <f>K$51</f>
        <v>0</v>
      </c>
      <c r="L3315" s="94">
        <f t="shared" si="524"/>
        <v>0</v>
      </c>
    </row>
    <row r="3316" spans="2:12" ht="15" x14ac:dyDescent="0.25">
      <c r="B3316" s="31" t="s">
        <v>420</v>
      </c>
      <c r="C3316" s="270">
        <f>C$52</f>
        <v>0</v>
      </c>
      <c r="D3316" s="142"/>
      <c r="E3316" s="142"/>
      <c r="F3316" s="144"/>
      <c r="G3316" s="142"/>
      <c r="H3316" s="142"/>
      <c r="I3316" s="153"/>
      <c r="J3316" s="92">
        <f t="shared" si="523"/>
        <v>0</v>
      </c>
      <c r="K3316" s="97">
        <f>K$52</f>
        <v>0</v>
      </c>
      <c r="L3316" s="94">
        <f t="shared" si="524"/>
        <v>0</v>
      </c>
    </row>
    <row r="3317" spans="2:12" ht="15" x14ac:dyDescent="0.25">
      <c r="B3317" s="31" t="s">
        <v>421</v>
      </c>
      <c r="C3317" s="270">
        <f>C$53</f>
        <v>0</v>
      </c>
      <c r="D3317" s="142"/>
      <c r="E3317" s="142"/>
      <c r="F3317" s="144"/>
      <c r="G3317" s="142"/>
      <c r="H3317" s="142"/>
      <c r="I3317" s="153"/>
      <c r="J3317" s="92">
        <f t="shared" si="523"/>
        <v>0</v>
      </c>
      <c r="K3317" s="93">
        <f>K$53</f>
        <v>0</v>
      </c>
      <c r="L3317" s="94">
        <f t="shared" si="524"/>
        <v>0</v>
      </c>
    </row>
    <row r="3318" spans="2:12" ht="15" x14ac:dyDescent="0.25">
      <c r="B3318" s="31" t="s">
        <v>422</v>
      </c>
      <c r="C3318" s="270">
        <f>C$54</f>
        <v>0</v>
      </c>
      <c r="D3318" s="142"/>
      <c r="E3318" s="142"/>
      <c r="F3318" s="144"/>
      <c r="G3318" s="142"/>
      <c r="H3318" s="142"/>
      <c r="I3318" s="153"/>
      <c r="J3318" s="92">
        <f t="shared" si="523"/>
        <v>0</v>
      </c>
      <c r="K3318" s="97">
        <f>K$54</f>
        <v>0</v>
      </c>
      <c r="L3318" s="94">
        <f t="shared" si="524"/>
        <v>0</v>
      </c>
    </row>
    <row r="3319" spans="2:12" ht="15" x14ac:dyDescent="0.25">
      <c r="B3319" s="31" t="s">
        <v>423</v>
      </c>
      <c r="C3319" s="270">
        <f>C$55</f>
        <v>0</v>
      </c>
      <c r="D3319" s="142"/>
      <c r="E3319" s="142"/>
      <c r="F3319" s="144"/>
      <c r="G3319" s="142"/>
      <c r="H3319" s="142"/>
      <c r="I3319" s="153"/>
      <c r="J3319" s="92">
        <f>IF(G3319&gt;0,(D3319*(F3319/G3319)),0)</f>
        <v>0</v>
      </c>
      <c r="K3319" s="97">
        <f>K$55</f>
        <v>0</v>
      </c>
      <c r="L3319" s="94">
        <f>IF(K3319&gt;0,((J3319/K3319)*I3319),0)</f>
        <v>0</v>
      </c>
    </row>
    <row r="3320" spans="2:12" ht="15" x14ac:dyDescent="0.25">
      <c r="B3320" s="31" t="s">
        <v>424</v>
      </c>
      <c r="C3320" s="270">
        <f>C$56</f>
        <v>0</v>
      </c>
      <c r="D3320" s="142"/>
      <c r="E3320" s="142"/>
      <c r="F3320" s="144"/>
      <c r="G3320" s="142"/>
      <c r="H3320" s="142"/>
      <c r="I3320" s="153"/>
      <c r="J3320" s="92">
        <f t="shared" ref="J3320:J3330" si="525">IF(G3320&gt;0,(D3320*(F3320/G3320)),0)</f>
        <v>0</v>
      </c>
      <c r="K3320" s="93">
        <f>K$56</f>
        <v>0</v>
      </c>
      <c r="L3320" s="94">
        <f t="shared" ref="L3320:L3330" si="526">IF(K3320&gt;0,((J3320/K3320)*I3320),0)</f>
        <v>0</v>
      </c>
    </row>
    <row r="3321" spans="2:12" ht="15" x14ac:dyDescent="0.25">
      <c r="B3321" s="31" t="s">
        <v>425</v>
      </c>
      <c r="C3321" s="270">
        <f>C$57</f>
        <v>0</v>
      </c>
      <c r="D3321" s="142"/>
      <c r="E3321" s="142"/>
      <c r="F3321" s="144"/>
      <c r="G3321" s="142"/>
      <c r="H3321" s="142"/>
      <c r="I3321" s="153"/>
      <c r="J3321" s="92">
        <f t="shared" si="525"/>
        <v>0</v>
      </c>
      <c r="K3321" s="97">
        <f>K$57</f>
        <v>0</v>
      </c>
      <c r="L3321" s="94">
        <f t="shared" si="526"/>
        <v>0</v>
      </c>
    </row>
    <row r="3322" spans="2:12" ht="15" x14ac:dyDescent="0.25">
      <c r="B3322" s="31" t="s">
        <v>426</v>
      </c>
      <c r="C3322" s="270">
        <f>C$58</f>
        <v>0</v>
      </c>
      <c r="D3322" s="142"/>
      <c r="E3322" s="142"/>
      <c r="F3322" s="144"/>
      <c r="G3322" s="142"/>
      <c r="H3322" s="142"/>
      <c r="I3322" s="153"/>
      <c r="J3322" s="92">
        <f t="shared" si="525"/>
        <v>0</v>
      </c>
      <c r="K3322" s="97">
        <f>K$58</f>
        <v>0</v>
      </c>
      <c r="L3322" s="94">
        <f t="shared" si="526"/>
        <v>0</v>
      </c>
    </row>
    <row r="3323" spans="2:12" ht="15" x14ac:dyDescent="0.25">
      <c r="B3323" s="31" t="s">
        <v>427</v>
      </c>
      <c r="C3323" s="270">
        <f>C$59</f>
        <v>0</v>
      </c>
      <c r="D3323" s="142"/>
      <c r="E3323" s="142"/>
      <c r="F3323" s="144"/>
      <c r="G3323" s="142"/>
      <c r="H3323" s="142"/>
      <c r="I3323" s="153"/>
      <c r="J3323" s="92">
        <f t="shared" si="525"/>
        <v>0</v>
      </c>
      <c r="K3323" s="93">
        <f>K$59</f>
        <v>0</v>
      </c>
      <c r="L3323" s="94">
        <f t="shared" si="526"/>
        <v>0</v>
      </c>
    </row>
    <row r="3324" spans="2:12" ht="15" x14ac:dyDescent="0.25">
      <c r="B3324" s="31" t="s">
        <v>428</v>
      </c>
      <c r="C3324" s="270">
        <f>C$60</f>
        <v>0</v>
      </c>
      <c r="D3324" s="142"/>
      <c r="E3324" s="142"/>
      <c r="F3324" s="144"/>
      <c r="G3324" s="142"/>
      <c r="H3324" s="142"/>
      <c r="I3324" s="153"/>
      <c r="J3324" s="92">
        <f t="shared" si="525"/>
        <v>0</v>
      </c>
      <c r="K3324" s="97">
        <f>K$60</f>
        <v>0</v>
      </c>
      <c r="L3324" s="94">
        <f t="shared" si="526"/>
        <v>0</v>
      </c>
    </row>
    <row r="3325" spans="2:12" ht="15" x14ac:dyDescent="0.25">
      <c r="B3325" s="31" t="s">
        <v>429</v>
      </c>
      <c r="C3325" s="270">
        <f>C$61</f>
        <v>0</v>
      </c>
      <c r="D3325" s="142"/>
      <c r="E3325" s="142"/>
      <c r="F3325" s="144"/>
      <c r="G3325" s="142"/>
      <c r="H3325" s="142"/>
      <c r="I3325" s="153"/>
      <c r="J3325" s="92">
        <f t="shared" si="525"/>
        <v>0</v>
      </c>
      <c r="K3325" s="97">
        <f>K$61</f>
        <v>0</v>
      </c>
      <c r="L3325" s="94">
        <f t="shared" si="526"/>
        <v>0</v>
      </c>
    </row>
    <row r="3326" spans="2:12" ht="15" x14ac:dyDescent="0.25">
      <c r="B3326" s="31" t="s">
        <v>430</v>
      </c>
      <c r="C3326" s="270">
        <f>C$62</f>
        <v>0</v>
      </c>
      <c r="D3326" s="142"/>
      <c r="E3326" s="142"/>
      <c r="F3326" s="144"/>
      <c r="G3326" s="142"/>
      <c r="H3326" s="142"/>
      <c r="I3326" s="153"/>
      <c r="J3326" s="92">
        <f t="shared" si="525"/>
        <v>0</v>
      </c>
      <c r="K3326" s="93">
        <f>K$62</f>
        <v>0</v>
      </c>
      <c r="L3326" s="94">
        <f t="shared" si="526"/>
        <v>0</v>
      </c>
    </row>
    <row r="3327" spans="2:12" ht="15" x14ac:dyDescent="0.25">
      <c r="B3327" s="31" t="s">
        <v>431</v>
      </c>
      <c r="C3327" s="270">
        <f>C$63</f>
        <v>0</v>
      </c>
      <c r="D3327" s="142"/>
      <c r="E3327" s="142"/>
      <c r="F3327" s="144"/>
      <c r="G3327" s="142"/>
      <c r="H3327" s="142"/>
      <c r="I3327" s="153"/>
      <c r="J3327" s="92">
        <f t="shared" si="525"/>
        <v>0</v>
      </c>
      <c r="K3327" s="97">
        <f>K$63</f>
        <v>0</v>
      </c>
      <c r="L3327" s="94">
        <f t="shared" si="526"/>
        <v>0</v>
      </c>
    </row>
    <row r="3328" spans="2:12" ht="15" x14ac:dyDescent="0.25">
      <c r="B3328" s="31" t="s">
        <v>432</v>
      </c>
      <c r="C3328" s="270">
        <f>C$64</f>
        <v>0</v>
      </c>
      <c r="D3328" s="142"/>
      <c r="E3328" s="142"/>
      <c r="F3328" s="144"/>
      <c r="G3328" s="142"/>
      <c r="H3328" s="142"/>
      <c r="I3328" s="153"/>
      <c r="J3328" s="92">
        <f t="shared" si="525"/>
        <v>0</v>
      </c>
      <c r="K3328" s="97">
        <f>K$64</f>
        <v>0</v>
      </c>
      <c r="L3328" s="94">
        <f t="shared" si="526"/>
        <v>0</v>
      </c>
    </row>
    <row r="3329" spans="2:12" ht="15" x14ac:dyDescent="0.25">
      <c r="B3329" s="31" t="s">
        <v>433</v>
      </c>
      <c r="C3329" s="270">
        <f>C$65</f>
        <v>0</v>
      </c>
      <c r="D3329" s="142"/>
      <c r="E3329" s="142"/>
      <c r="F3329" s="144"/>
      <c r="G3329" s="142"/>
      <c r="H3329" s="142"/>
      <c r="I3329" s="153"/>
      <c r="J3329" s="92">
        <f t="shared" si="525"/>
        <v>0</v>
      </c>
      <c r="K3329" s="93">
        <f>K$65</f>
        <v>0</v>
      </c>
      <c r="L3329" s="94">
        <f t="shared" si="526"/>
        <v>0</v>
      </c>
    </row>
    <row r="3330" spans="2:12" ht="15" x14ac:dyDescent="0.25">
      <c r="B3330" s="31" t="s">
        <v>434</v>
      </c>
      <c r="C3330" s="270">
        <f>C$66</f>
        <v>0</v>
      </c>
      <c r="D3330" s="142"/>
      <c r="E3330" s="142"/>
      <c r="F3330" s="144"/>
      <c r="G3330" s="142"/>
      <c r="H3330" s="142"/>
      <c r="I3330" s="153"/>
      <c r="J3330" s="92">
        <f t="shared" si="525"/>
        <v>0</v>
      </c>
      <c r="K3330" s="97">
        <f>K$66</f>
        <v>0</v>
      </c>
      <c r="L3330" s="94">
        <f t="shared" si="526"/>
        <v>0</v>
      </c>
    </row>
    <row r="3331" spans="2:12" ht="15" x14ac:dyDescent="0.25">
      <c r="B3331" s="31" t="s">
        <v>593</v>
      </c>
      <c r="C3331" s="270">
        <f>C$67</f>
        <v>0</v>
      </c>
      <c r="D3331" s="142"/>
      <c r="E3331" s="142"/>
      <c r="F3331" s="144"/>
      <c r="G3331" s="142"/>
      <c r="H3331" s="142"/>
      <c r="I3331" s="153"/>
      <c r="J3331" s="92">
        <f>IF(G3331&gt;0,(D3331*(F3331/G3331)),0)</f>
        <v>0</v>
      </c>
      <c r="K3331" s="97">
        <f>K$67</f>
        <v>0</v>
      </c>
      <c r="L3331" s="94">
        <f>IF(K3331&gt;0,((J3331/K3331)*I3331),0)</f>
        <v>0</v>
      </c>
    </row>
    <row r="3332" spans="2:12" ht="15" x14ac:dyDescent="0.25">
      <c r="B3332" s="31" t="s">
        <v>594</v>
      </c>
      <c r="C3332" s="270">
        <f>C$68</f>
        <v>0</v>
      </c>
      <c r="D3332" s="142"/>
      <c r="E3332" s="142"/>
      <c r="F3332" s="144"/>
      <c r="G3332" s="142"/>
      <c r="H3332" s="142"/>
      <c r="I3332" s="153"/>
      <c r="J3332" s="92">
        <f t="shared" ref="J3332:J3343" si="527">IF(G3332&gt;0,(D3332*(F3332/G3332)),0)</f>
        <v>0</v>
      </c>
      <c r="K3332" s="93">
        <f>K$68</f>
        <v>0</v>
      </c>
      <c r="L3332" s="94">
        <f t="shared" ref="L3332:L3343" si="528">IF(K3332&gt;0,((J3332/K3332)*I3332),0)</f>
        <v>0</v>
      </c>
    </row>
    <row r="3333" spans="2:12" ht="15" x14ac:dyDescent="0.25">
      <c r="B3333" s="31" t="s">
        <v>595</v>
      </c>
      <c r="C3333" s="270">
        <f>C$69</f>
        <v>0</v>
      </c>
      <c r="D3333" s="142"/>
      <c r="E3333" s="142"/>
      <c r="F3333" s="144"/>
      <c r="G3333" s="142"/>
      <c r="H3333" s="142"/>
      <c r="I3333" s="153"/>
      <c r="J3333" s="92">
        <f t="shared" si="527"/>
        <v>0</v>
      </c>
      <c r="K3333" s="97">
        <f>K$69</f>
        <v>0</v>
      </c>
      <c r="L3333" s="94">
        <f t="shared" si="528"/>
        <v>0</v>
      </c>
    </row>
    <row r="3334" spans="2:12" ht="15" x14ac:dyDescent="0.25">
      <c r="B3334" s="31" t="s">
        <v>596</v>
      </c>
      <c r="C3334" s="270">
        <f>C$70</f>
        <v>0</v>
      </c>
      <c r="D3334" s="142"/>
      <c r="E3334" s="142"/>
      <c r="F3334" s="144"/>
      <c r="G3334" s="142"/>
      <c r="H3334" s="142"/>
      <c r="I3334" s="153"/>
      <c r="J3334" s="92">
        <f t="shared" si="527"/>
        <v>0</v>
      </c>
      <c r="K3334" s="97">
        <f>K$70</f>
        <v>0</v>
      </c>
      <c r="L3334" s="94">
        <f t="shared" si="528"/>
        <v>0</v>
      </c>
    </row>
    <row r="3335" spans="2:12" ht="15" x14ac:dyDescent="0.25">
      <c r="B3335" s="31" t="s">
        <v>597</v>
      </c>
      <c r="C3335" s="270">
        <f>C$71</f>
        <v>0</v>
      </c>
      <c r="D3335" s="142"/>
      <c r="E3335" s="142"/>
      <c r="F3335" s="144"/>
      <c r="G3335" s="142"/>
      <c r="H3335" s="142"/>
      <c r="I3335" s="153"/>
      <c r="J3335" s="92">
        <f t="shared" si="527"/>
        <v>0</v>
      </c>
      <c r="K3335" s="93">
        <f>K$71</f>
        <v>0</v>
      </c>
      <c r="L3335" s="94">
        <f t="shared" si="528"/>
        <v>0</v>
      </c>
    </row>
    <row r="3336" spans="2:12" ht="15" x14ac:dyDescent="0.25">
      <c r="B3336" s="31" t="s">
        <v>598</v>
      </c>
      <c r="C3336" s="270">
        <f>C$72</f>
        <v>0</v>
      </c>
      <c r="D3336" s="142"/>
      <c r="E3336" s="142"/>
      <c r="F3336" s="144"/>
      <c r="G3336" s="142"/>
      <c r="H3336" s="142"/>
      <c r="I3336" s="153"/>
      <c r="J3336" s="92">
        <f t="shared" si="527"/>
        <v>0</v>
      </c>
      <c r="K3336" s="97">
        <f>K$72</f>
        <v>0</v>
      </c>
      <c r="L3336" s="94">
        <f t="shared" si="528"/>
        <v>0</v>
      </c>
    </row>
    <row r="3337" spans="2:12" ht="15" x14ac:dyDescent="0.25">
      <c r="B3337" s="31" t="s">
        <v>599</v>
      </c>
      <c r="C3337" s="270">
        <f>C$73</f>
        <v>0</v>
      </c>
      <c r="D3337" s="142"/>
      <c r="E3337" s="142"/>
      <c r="F3337" s="144"/>
      <c r="G3337" s="142"/>
      <c r="H3337" s="142"/>
      <c r="I3337" s="153"/>
      <c r="J3337" s="92">
        <f t="shared" si="527"/>
        <v>0</v>
      </c>
      <c r="K3337" s="97">
        <f>K$73</f>
        <v>0</v>
      </c>
      <c r="L3337" s="94">
        <f t="shared" si="528"/>
        <v>0</v>
      </c>
    </row>
    <row r="3338" spans="2:12" ht="15" x14ac:dyDescent="0.25">
      <c r="B3338" s="31" t="s">
        <v>454</v>
      </c>
      <c r="C3338" s="270">
        <f>C$74</f>
        <v>0</v>
      </c>
      <c r="D3338" s="142"/>
      <c r="E3338" s="142"/>
      <c r="F3338" s="144"/>
      <c r="G3338" s="142"/>
      <c r="H3338" s="142"/>
      <c r="I3338" s="153"/>
      <c r="J3338" s="92">
        <f t="shared" si="527"/>
        <v>0</v>
      </c>
      <c r="K3338" s="93">
        <f>K$74</f>
        <v>0</v>
      </c>
      <c r="L3338" s="94">
        <f t="shared" si="528"/>
        <v>0</v>
      </c>
    </row>
    <row r="3339" spans="2:12" ht="15" x14ac:dyDescent="0.25">
      <c r="B3339" s="31" t="s">
        <v>455</v>
      </c>
      <c r="C3339" s="270">
        <f>C$75</f>
        <v>0</v>
      </c>
      <c r="D3339" s="142"/>
      <c r="E3339" s="142"/>
      <c r="F3339" s="144"/>
      <c r="G3339" s="142"/>
      <c r="H3339" s="142"/>
      <c r="I3339" s="153"/>
      <c r="J3339" s="92">
        <f t="shared" si="527"/>
        <v>0</v>
      </c>
      <c r="K3339" s="97">
        <f>K$75</f>
        <v>0</v>
      </c>
      <c r="L3339" s="94">
        <f t="shared" si="528"/>
        <v>0</v>
      </c>
    </row>
    <row r="3340" spans="2:12" ht="15" x14ac:dyDescent="0.25">
      <c r="B3340" s="31" t="s">
        <v>456</v>
      </c>
      <c r="C3340" s="270">
        <f>C$76</f>
        <v>0</v>
      </c>
      <c r="D3340" s="142"/>
      <c r="E3340" s="142"/>
      <c r="F3340" s="144"/>
      <c r="G3340" s="142"/>
      <c r="H3340" s="142"/>
      <c r="I3340" s="153"/>
      <c r="J3340" s="92">
        <f t="shared" si="527"/>
        <v>0</v>
      </c>
      <c r="K3340" s="97">
        <f>K$76</f>
        <v>0</v>
      </c>
      <c r="L3340" s="94">
        <f t="shared" si="528"/>
        <v>0</v>
      </c>
    </row>
    <row r="3341" spans="2:12" ht="15" x14ac:dyDescent="0.25">
      <c r="B3341" s="31" t="s">
        <v>457</v>
      </c>
      <c r="C3341" s="270">
        <f>C$77</f>
        <v>0</v>
      </c>
      <c r="D3341" s="142"/>
      <c r="E3341" s="142"/>
      <c r="F3341" s="144"/>
      <c r="G3341" s="142"/>
      <c r="H3341" s="142"/>
      <c r="I3341" s="153"/>
      <c r="J3341" s="92">
        <f t="shared" si="527"/>
        <v>0</v>
      </c>
      <c r="K3341" s="93">
        <f>K$77</f>
        <v>0</v>
      </c>
      <c r="L3341" s="94">
        <f t="shared" si="528"/>
        <v>0</v>
      </c>
    </row>
    <row r="3342" spans="2:12" ht="15" x14ac:dyDescent="0.25">
      <c r="B3342" s="31" t="s">
        <v>458</v>
      </c>
      <c r="C3342" s="270">
        <f>C$78</f>
        <v>0</v>
      </c>
      <c r="D3342" s="142"/>
      <c r="E3342" s="142"/>
      <c r="F3342" s="144"/>
      <c r="G3342" s="142"/>
      <c r="H3342" s="142"/>
      <c r="I3342" s="153"/>
      <c r="J3342" s="92">
        <f t="shared" si="527"/>
        <v>0</v>
      </c>
      <c r="K3342" s="97">
        <f>K$78</f>
        <v>0</v>
      </c>
      <c r="L3342" s="94">
        <f t="shared" si="528"/>
        <v>0</v>
      </c>
    </row>
    <row r="3343" spans="2:12" ht="15" x14ac:dyDescent="0.25">
      <c r="B3343" s="31" t="s">
        <v>459</v>
      </c>
      <c r="C3343" s="270">
        <f>C$79</f>
        <v>0</v>
      </c>
      <c r="D3343" s="142"/>
      <c r="E3343" s="142"/>
      <c r="F3343" s="144"/>
      <c r="G3343" s="142"/>
      <c r="H3343" s="142"/>
      <c r="I3343" s="153"/>
      <c r="J3343" s="92">
        <f t="shared" si="527"/>
        <v>0</v>
      </c>
      <c r="K3343" s="97">
        <f>K$79</f>
        <v>0</v>
      </c>
      <c r="L3343" s="94">
        <f t="shared" si="528"/>
        <v>0</v>
      </c>
    </row>
    <row r="3344" spans="2:12" ht="15" x14ac:dyDescent="0.25">
      <c r="B3344" s="31" t="s">
        <v>460</v>
      </c>
      <c r="C3344" s="270">
        <f>C$80</f>
        <v>0</v>
      </c>
      <c r="D3344" s="142"/>
      <c r="E3344" s="142"/>
      <c r="F3344" s="144"/>
      <c r="G3344" s="142"/>
      <c r="H3344" s="142"/>
      <c r="I3344" s="153"/>
      <c r="J3344" s="92">
        <f>IF(G3344&gt;0,(D3344*(F3344/G3344)),0)</f>
        <v>0</v>
      </c>
      <c r="K3344" s="93">
        <f>K$80</f>
        <v>0</v>
      </c>
      <c r="L3344" s="94">
        <f>IF(K3344&gt;0,((J3344/K3344)*I3344),0)</f>
        <v>0</v>
      </c>
    </row>
    <row r="3345" spans="2:12" ht="15" x14ac:dyDescent="0.25">
      <c r="B3345" s="31" t="s">
        <v>461</v>
      </c>
      <c r="C3345" s="270">
        <f>C$81</f>
        <v>0</v>
      </c>
      <c r="D3345" s="142"/>
      <c r="E3345" s="142"/>
      <c r="F3345" s="144"/>
      <c r="G3345" s="142"/>
      <c r="H3345" s="142"/>
      <c r="I3345" s="153"/>
      <c r="J3345" s="92">
        <f t="shared" ref="J3345:J3355" si="529">IF(G3345&gt;0,(D3345*(F3345/G3345)),0)</f>
        <v>0</v>
      </c>
      <c r="K3345" s="97">
        <f>K$81</f>
        <v>0</v>
      </c>
      <c r="L3345" s="94">
        <f t="shared" ref="L3345:L3355" si="530">IF(K3345&gt;0,((J3345/K3345)*I3345),0)</f>
        <v>0</v>
      </c>
    </row>
    <row r="3346" spans="2:12" ht="15" x14ac:dyDescent="0.25">
      <c r="B3346" s="31" t="s">
        <v>462</v>
      </c>
      <c r="C3346" s="270">
        <f>C$82</f>
        <v>0</v>
      </c>
      <c r="D3346" s="142"/>
      <c r="E3346" s="142"/>
      <c r="F3346" s="144"/>
      <c r="G3346" s="142"/>
      <c r="H3346" s="142"/>
      <c r="I3346" s="153"/>
      <c r="J3346" s="92">
        <f t="shared" si="529"/>
        <v>0</v>
      </c>
      <c r="K3346" s="97">
        <f>K$82</f>
        <v>0</v>
      </c>
      <c r="L3346" s="94">
        <f t="shared" si="530"/>
        <v>0</v>
      </c>
    </row>
    <row r="3347" spans="2:12" ht="15" x14ac:dyDescent="0.25">
      <c r="B3347" s="31" t="s">
        <v>463</v>
      </c>
      <c r="C3347" s="270">
        <f>C$83</f>
        <v>0</v>
      </c>
      <c r="D3347" s="142"/>
      <c r="E3347" s="142"/>
      <c r="F3347" s="144"/>
      <c r="G3347" s="142"/>
      <c r="H3347" s="142"/>
      <c r="I3347" s="153"/>
      <c r="J3347" s="92">
        <f t="shared" si="529"/>
        <v>0</v>
      </c>
      <c r="K3347" s="93">
        <f>K$83</f>
        <v>0</v>
      </c>
      <c r="L3347" s="94">
        <f t="shared" si="530"/>
        <v>0</v>
      </c>
    </row>
    <row r="3348" spans="2:12" ht="15" x14ac:dyDescent="0.25">
      <c r="B3348" s="31" t="s">
        <v>464</v>
      </c>
      <c r="C3348" s="270">
        <f>C$84</f>
        <v>0</v>
      </c>
      <c r="D3348" s="142"/>
      <c r="E3348" s="142"/>
      <c r="F3348" s="144"/>
      <c r="G3348" s="142"/>
      <c r="H3348" s="142"/>
      <c r="I3348" s="153"/>
      <c r="J3348" s="92">
        <f t="shared" si="529"/>
        <v>0</v>
      </c>
      <c r="K3348" s="97">
        <f>K$84</f>
        <v>0</v>
      </c>
      <c r="L3348" s="94">
        <f t="shared" si="530"/>
        <v>0</v>
      </c>
    </row>
    <row r="3349" spans="2:12" ht="15" x14ac:dyDescent="0.25">
      <c r="B3349" s="31" t="s">
        <v>465</v>
      </c>
      <c r="C3349" s="270">
        <f>C$85</f>
        <v>0</v>
      </c>
      <c r="D3349" s="142"/>
      <c r="E3349" s="142"/>
      <c r="F3349" s="144"/>
      <c r="G3349" s="142"/>
      <c r="H3349" s="142"/>
      <c r="I3349" s="153"/>
      <c r="J3349" s="92">
        <f t="shared" si="529"/>
        <v>0</v>
      </c>
      <c r="K3349" s="97">
        <f>K$85</f>
        <v>0</v>
      </c>
      <c r="L3349" s="94">
        <f t="shared" si="530"/>
        <v>0</v>
      </c>
    </row>
    <row r="3350" spans="2:12" ht="15" x14ac:dyDescent="0.25">
      <c r="B3350" s="31" t="s">
        <v>466</v>
      </c>
      <c r="C3350" s="270">
        <f>C$86</f>
        <v>0</v>
      </c>
      <c r="D3350" s="142"/>
      <c r="E3350" s="142"/>
      <c r="F3350" s="144"/>
      <c r="G3350" s="142"/>
      <c r="H3350" s="142"/>
      <c r="I3350" s="153"/>
      <c r="J3350" s="92">
        <f t="shared" si="529"/>
        <v>0</v>
      </c>
      <c r="K3350" s="93">
        <f>K$86</f>
        <v>0</v>
      </c>
      <c r="L3350" s="94">
        <f t="shared" si="530"/>
        <v>0</v>
      </c>
    </row>
    <row r="3351" spans="2:12" ht="15" x14ac:dyDescent="0.25">
      <c r="B3351" s="31" t="s">
        <v>467</v>
      </c>
      <c r="C3351" s="270">
        <f>C$87</f>
        <v>0</v>
      </c>
      <c r="D3351" s="142"/>
      <c r="E3351" s="142"/>
      <c r="F3351" s="144"/>
      <c r="G3351" s="142"/>
      <c r="H3351" s="142"/>
      <c r="I3351" s="153"/>
      <c r="J3351" s="92">
        <f t="shared" si="529"/>
        <v>0</v>
      </c>
      <c r="K3351" s="97">
        <f>K$87</f>
        <v>0</v>
      </c>
      <c r="L3351" s="94">
        <f t="shared" si="530"/>
        <v>0</v>
      </c>
    </row>
    <row r="3352" spans="2:12" ht="15" x14ac:dyDescent="0.25">
      <c r="B3352" s="31" t="s">
        <v>468</v>
      </c>
      <c r="C3352" s="270">
        <f>C$88</f>
        <v>0</v>
      </c>
      <c r="D3352" s="142"/>
      <c r="E3352" s="142"/>
      <c r="F3352" s="144"/>
      <c r="G3352" s="142"/>
      <c r="H3352" s="142"/>
      <c r="I3352" s="153"/>
      <c r="J3352" s="92">
        <f t="shared" si="529"/>
        <v>0</v>
      </c>
      <c r="K3352" s="97">
        <f>K$88</f>
        <v>0</v>
      </c>
      <c r="L3352" s="94">
        <f t="shared" si="530"/>
        <v>0</v>
      </c>
    </row>
    <row r="3353" spans="2:12" ht="15" x14ac:dyDescent="0.25">
      <c r="B3353" s="31" t="s">
        <v>469</v>
      </c>
      <c r="C3353" s="270">
        <f>C$89</f>
        <v>0</v>
      </c>
      <c r="D3353" s="142"/>
      <c r="E3353" s="142"/>
      <c r="F3353" s="144"/>
      <c r="G3353" s="142"/>
      <c r="H3353" s="142"/>
      <c r="I3353" s="153"/>
      <c r="J3353" s="92">
        <f t="shared" si="529"/>
        <v>0</v>
      </c>
      <c r="K3353" s="93">
        <f>K$89</f>
        <v>0</v>
      </c>
      <c r="L3353" s="94">
        <f t="shared" si="530"/>
        <v>0</v>
      </c>
    </row>
    <row r="3354" spans="2:12" ht="15" x14ac:dyDescent="0.25">
      <c r="B3354" s="31" t="s">
        <v>470</v>
      </c>
      <c r="C3354" s="270">
        <f>C$90</f>
        <v>0</v>
      </c>
      <c r="D3354" s="142"/>
      <c r="E3354" s="142"/>
      <c r="F3354" s="144"/>
      <c r="G3354" s="142"/>
      <c r="H3354" s="142"/>
      <c r="I3354" s="153"/>
      <c r="J3354" s="92">
        <f t="shared" si="529"/>
        <v>0</v>
      </c>
      <c r="K3354" s="97">
        <f>K$90</f>
        <v>0</v>
      </c>
      <c r="L3354" s="94">
        <f t="shared" si="530"/>
        <v>0</v>
      </c>
    </row>
    <row r="3355" spans="2:12" ht="15" x14ac:dyDescent="0.25">
      <c r="B3355" s="31" t="s">
        <v>471</v>
      </c>
      <c r="C3355" s="270">
        <f>C$91</f>
        <v>0</v>
      </c>
      <c r="D3355" s="142"/>
      <c r="E3355" s="142"/>
      <c r="F3355" s="144"/>
      <c r="G3355" s="142"/>
      <c r="H3355" s="142"/>
      <c r="I3355" s="153"/>
      <c r="J3355" s="92">
        <f t="shared" si="529"/>
        <v>0</v>
      </c>
      <c r="K3355" s="97">
        <f>K$91</f>
        <v>0</v>
      </c>
      <c r="L3355" s="94">
        <f t="shared" si="530"/>
        <v>0</v>
      </c>
    </row>
    <row r="3356" spans="2:12" ht="15" x14ac:dyDescent="0.25">
      <c r="B3356" s="31" t="s">
        <v>472</v>
      </c>
      <c r="C3356" s="270">
        <f>C$92</f>
        <v>0</v>
      </c>
      <c r="D3356" s="142"/>
      <c r="E3356" s="142"/>
      <c r="F3356" s="144"/>
      <c r="G3356" s="142"/>
      <c r="H3356" s="142"/>
      <c r="I3356" s="153"/>
      <c r="J3356" s="92">
        <f>IF(G3356&gt;0,(D3356*(F3356/G3356)),0)</f>
        <v>0</v>
      </c>
      <c r="K3356" s="93">
        <f>K$92</f>
        <v>0</v>
      </c>
      <c r="L3356" s="94">
        <f>IF(K3356&gt;0,((J3356/K3356)*I3356),0)</f>
        <v>0</v>
      </c>
    </row>
    <row r="3357" spans="2:12" ht="15" x14ac:dyDescent="0.25">
      <c r="B3357" s="31" t="s">
        <v>473</v>
      </c>
      <c r="C3357" s="270">
        <f>C$93</f>
        <v>0</v>
      </c>
      <c r="D3357" s="142"/>
      <c r="E3357" s="142"/>
      <c r="F3357" s="144"/>
      <c r="G3357" s="142"/>
      <c r="H3357" s="142"/>
      <c r="I3357" s="153"/>
      <c r="J3357" s="92">
        <f t="shared" ref="J3357:J3368" si="531">IF(G3357&gt;0,(D3357*(F3357/G3357)),0)</f>
        <v>0</v>
      </c>
      <c r="K3357" s="97">
        <f>K$93</f>
        <v>0</v>
      </c>
      <c r="L3357" s="94">
        <f t="shared" ref="L3357:L3368" si="532">IF(K3357&gt;0,((J3357/K3357)*I3357),0)</f>
        <v>0</v>
      </c>
    </row>
    <row r="3358" spans="2:12" ht="15" x14ac:dyDescent="0.25">
      <c r="B3358" s="31" t="s">
        <v>474</v>
      </c>
      <c r="C3358" s="270">
        <f>C$94</f>
        <v>0</v>
      </c>
      <c r="D3358" s="142"/>
      <c r="E3358" s="142"/>
      <c r="F3358" s="144"/>
      <c r="G3358" s="142"/>
      <c r="H3358" s="142"/>
      <c r="I3358" s="153"/>
      <c r="J3358" s="92">
        <f t="shared" si="531"/>
        <v>0</v>
      </c>
      <c r="K3358" s="97">
        <f>K$94</f>
        <v>0</v>
      </c>
      <c r="L3358" s="94">
        <f t="shared" si="532"/>
        <v>0</v>
      </c>
    </row>
    <row r="3359" spans="2:12" ht="15" x14ac:dyDescent="0.25">
      <c r="B3359" s="31" t="s">
        <v>475</v>
      </c>
      <c r="C3359" s="270">
        <f>C$95</f>
        <v>0</v>
      </c>
      <c r="D3359" s="142"/>
      <c r="E3359" s="142"/>
      <c r="F3359" s="144"/>
      <c r="G3359" s="142"/>
      <c r="H3359" s="142"/>
      <c r="I3359" s="153"/>
      <c r="J3359" s="92">
        <f t="shared" si="531"/>
        <v>0</v>
      </c>
      <c r="K3359" s="93">
        <f>K$95</f>
        <v>0</v>
      </c>
      <c r="L3359" s="94">
        <f t="shared" si="532"/>
        <v>0</v>
      </c>
    </row>
    <row r="3360" spans="2:12" ht="15" x14ac:dyDescent="0.25">
      <c r="B3360" s="31" t="s">
        <v>476</v>
      </c>
      <c r="C3360" s="270">
        <f>C$96</f>
        <v>0</v>
      </c>
      <c r="D3360" s="142"/>
      <c r="E3360" s="142"/>
      <c r="F3360" s="144"/>
      <c r="G3360" s="142"/>
      <c r="H3360" s="142"/>
      <c r="I3360" s="153"/>
      <c r="J3360" s="92">
        <f t="shared" si="531"/>
        <v>0</v>
      </c>
      <c r="K3360" s="97">
        <f>K$96</f>
        <v>0</v>
      </c>
      <c r="L3360" s="94">
        <f t="shared" si="532"/>
        <v>0</v>
      </c>
    </row>
    <row r="3361" spans="2:12" ht="15" x14ac:dyDescent="0.25">
      <c r="B3361" s="31" t="s">
        <v>477</v>
      </c>
      <c r="C3361" s="270">
        <f>C$97</f>
        <v>0</v>
      </c>
      <c r="D3361" s="142"/>
      <c r="E3361" s="142"/>
      <c r="F3361" s="144"/>
      <c r="G3361" s="142"/>
      <c r="H3361" s="142"/>
      <c r="I3361" s="153"/>
      <c r="J3361" s="92">
        <f t="shared" si="531"/>
        <v>0</v>
      </c>
      <c r="K3361" s="97">
        <f>K$97</f>
        <v>0</v>
      </c>
      <c r="L3361" s="94">
        <f t="shared" si="532"/>
        <v>0</v>
      </c>
    </row>
    <row r="3362" spans="2:12" ht="15" x14ac:dyDescent="0.25">
      <c r="B3362" s="31" t="s">
        <v>478</v>
      </c>
      <c r="C3362" s="270">
        <f>C$98</f>
        <v>0</v>
      </c>
      <c r="D3362" s="142"/>
      <c r="E3362" s="142"/>
      <c r="F3362" s="144"/>
      <c r="G3362" s="142"/>
      <c r="H3362" s="142"/>
      <c r="I3362" s="153"/>
      <c r="J3362" s="92">
        <f t="shared" si="531"/>
        <v>0</v>
      </c>
      <c r="K3362" s="93">
        <f>K$98</f>
        <v>0</v>
      </c>
      <c r="L3362" s="94">
        <f t="shared" si="532"/>
        <v>0</v>
      </c>
    </row>
    <row r="3363" spans="2:12" ht="15" x14ac:dyDescent="0.25">
      <c r="B3363" s="31" t="s">
        <v>479</v>
      </c>
      <c r="C3363" s="270">
        <f>C$99</f>
        <v>0</v>
      </c>
      <c r="D3363" s="142"/>
      <c r="E3363" s="142"/>
      <c r="F3363" s="144"/>
      <c r="G3363" s="142"/>
      <c r="H3363" s="142"/>
      <c r="I3363" s="153"/>
      <c r="J3363" s="92">
        <f t="shared" si="531"/>
        <v>0</v>
      </c>
      <c r="K3363" s="97">
        <f>K$99</f>
        <v>0</v>
      </c>
      <c r="L3363" s="94">
        <f t="shared" si="532"/>
        <v>0</v>
      </c>
    </row>
    <row r="3364" spans="2:12" ht="15" x14ac:dyDescent="0.25">
      <c r="B3364" s="31" t="s">
        <v>480</v>
      </c>
      <c r="C3364" s="270">
        <f>C$100</f>
        <v>0</v>
      </c>
      <c r="D3364" s="142"/>
      <c r="E3364" s="142"/>
      <c r="F3364" s="144"/>
      <c r="G3364" s="142"/>
      <c r="H3364" s="142"/>
      <c r="I3364" s="153"/>
      <c r="J3364" s="92">
        <f t="shared" si="531"/>
        <v>0</v>
      </c>
      <c r="K3364" s="97">
        <f>K$100</f>
        <v>0</v>
      </c>
      <c r="L3364" s="94">
        <f t="shared" si="532"/>
        <v>0</v>
      </c>
    </row>
    <row r="3365" spans="2:12" ht="15" x14ac:dyDescent="0.25">
      <c r="B3365" s="31" t="s">
        <v>481</v>
      </c>
      <c r="C3365" s="270">
        <f>C$101</f>
        <v>0</v>
      </c>
      <c r="D3365" s="142"/>
      <c r="E3365" s="142"/>
      <c r="F3365" s="144"/>
      <c r="G3365" s="142"/>
      <c r="H3365" s="142"/>
      <c r="I3365" s="153"/>
      <c r="J3365" s="92">
        <f t="shared" si="531"/>
        <v>0</v>
      </c>
      <c r="K3365" s="93">
        <f>K$101</f>
        <v>0</v>
      </c>
      <c r="L3365" s="94">
        <f t="shared" si="532"/>
        <v>0</v>
      </c>
    </row>
    <row r="3366" spans="2:12" ht="15" x14ac:dyDescent="0.25">
      <c r="B3366" s="31" t="s">
        <v>482</v>
      </c>
      <c r="C3366" s="270">
        <f>C$102</f>
        <v>0</v>
      </c>
      <c r="D3366" s="142"/>
      <c r="E3366" s="142"/>
      <c r="F3366" s="144"/>
      <c r="G3366" s="142"/>
      <c r="H3366" s="142"/>
      <c r="I3366" s="153"/>
      <c r="J3366" s="92">
        <f t="shared" si="531"/>
        <v>0</v>
      </c>
      <c r="K3366" s="97">
        <f>K$102</f>
        <v>0</v>
      </c>
      <c r="L3366" s="94">
        <f t="shared" si="532"/>
        <v>0</v>
      </c>
    </row>
    <row r="3367" spans="2:12" ht="15" x14ac:dyDescent="0.25">
      <c r="B3367" s="31" t="s">
        <v>483</v>
      </c>
      <c r="C3367" s="270">
        <f>C$103</f>
        <v>0</v>
      </c>
      <c r="D3367" s="142"/>
      <c r="E3367" s="142"/>
      <c r="F3367" s="144"/>
      <c r="G3367" s="142"/>
      <c r="H3367" s="142"/>
      <c r="I3367" s="153"/>
      <c r="J3367" s="92">
        <f t="shared" si="531"/>
        <v>0</v>
      </c>
      <c r="K3367" s="97">
        <f>K$103</f>
        <v>0</v>
      </c>
      <c r="L3367" s="94">
        <f t="shared" si="532"/>
        <v>0</v>
      </c>
    </row>
    <row r="3368" spans="2:12" ht="15" x14ac:dyDescent="0.25">
      <c r="B3368" s="31" t="s">
        <v>484</v>
      </c>
      <c r="C3368" s="270">
        <f>C$104</f>
        <v>0</v>
      </c>
      <c r="D3368" s="142"/>
      <c r="E3368" s="142"/>
      <c r="F3368" s="144"/>
      <c r="G3368" s="142"/>
      <c r="H3368" s="142"/>
      <c r="I3368" s="153"/>
      <c r="J3368" s="92">
        <f t="shared" si="531"/>
        <v>0</v>
      </c>
      <c r="K3368" s="93">
        <f>K$104</f>
        <v>0</v>
      </c>
      <c r="L3368" s="94">
        <f t="shared" si="532"/>
        <v>0</v>
      </c>
    </row>
    <row r="3369" spans="2:12" x14ac:dyDescent="0.2">
      <c r="C3369" s="31"/>
    </row>
    <row r="3370" spans="2:12" ht="15" x14ac:dyDescent="0.25">
      <c r="C3370" s="279" t="s">
        <v>671</v>
      </c>
      <c r="D3370" s="280"/>
      <c r="E3370" s="280"/>
      <c r="F3370" s="280"/>
      <c r="G3370" s="280"/>
      <c r="H3370" s="280"/>
      <c r="I3370" s="280"/>
      <c r="J3370" s="280"/>
      <c r="K3370" s="280"/>
      <c r="L3370" s="281"/>
    </row>
    <row r="3371" spans="2:12" ht="15" x14ac:dyDescent="0.25">
      <c r="B3371" s="31" t="s">
        <v>42</v>
      </c>
      <c r="C3371" s="270">
        <f>C$5</f>
        <v>0</v>
      </c>
      <c r="D3371" s="142"/>
      <c r="E3371" s="142"/>
      <c r="F3371" s="144"/>
      <c r="G3371" s="142"/>
      <c r="H3371" s="142"/>
      <c r="I3371" s="153"/>
      <c r="J3371" s="92">
        <f>IF(G3371&gt;0,(D3371*(F3371/G3371)),0)</f>
        <v>0</v>
      </c>
      <c r="K3371" s="93">
        <f>K$5</f>
        <v>0</v>
      </c>
      <c r="L3371" s="94">
        <f>IF(K3371&gt;0,((J3371/K3371)*I3371),0)</f>
        <v>0</v>
      </c>
    </row>
    <row r="3372" spans="2:12" ht="15" x14ac:dyDescent="0.25">
      <c r="B3372" s="31" t="s">
        <v>43</v>
      </c>
      <c r="C3372" s="270">
        <f>C$6</f>
        <v>0</v>
      </c>
      <c r="D3372" s="142"/>
      <c r="E3372" s="142"/>
      <c r="F3372" s="144"/>
      <c r="G3372" s="142"/>
      <c r="H3372" s="142"/>
      <c r="I3372" s="153"/>
      <c r="J3372" s="92">
        <f t="shared" ref="J3372:J3382" si="533">IF(G3372&gt;0,(D3372*(F3372/G3372)),0)</f>
        <v>0</v>
      </c>
      <c r="K3372" s="97">
        <f>K$6</f>
        <v>0</v>
      </c>
      <c r="L3372" s="94">
        <f t="shared" ref="L3372:L3382" si="534">IF(K3372&gt;0,((J3372/K3372)*I3372),0)</f>
        <v>0</v>
      </c>
    </row>
    <row r="3373" spans="2:12" ht="15" x14ac:dyDescent="0.25">
      <c r="B3373" s="31" t="s">
        <v>44</v>
      </c>
      <c r="C3373" s="270">
        <f>C$7</f>
        <v>0</v>
      </c>
      <c r="D3373" s="142"/>
      <c r="E3373" s="142"/>
      <c r="F3373" s="144"/>
      <c r="G3373" s="142"/>
      <c r="H3373" s="142"/>
      <c r="I3373" s="153"/>
      <c r="J3373" s="92">
        <f t="shared" si="533"/>
        <v>0</v>
      </c>
      <c r="K3373" s="97">
        <f>K$7</f>
        <v>0</v>
      </c>
      <c r="L3373" s="94">
        <f t="shared" si="534"/>
        <v>0</v>
      </c>
    </row>
    <row r="3374" spans="2:12" ht="15" x14ac:dyDescent="0.25">
      <c r="B3374" s="31" t="s">
        <v>45</v>
      </c>
      <c r="C3374" s="270">
        <f>C$8</f>
        <v>0</v>
      </c>
      <c r="D3374" s="142"/>
      <c r="E3374" s="142"/>
      <c r="F3374" s="144"/>
      <c r="G3374" s="142"/>
      <c r="H3374" s="142"/>
      <c r="I3374" s="153"/>
      <c r="J3374" s="92">
        <f t="shared" si="533"/>
        <v>0</v>
      </c>
      <c r="K3374" s="93">
        <f>K$8</f>
        <v>0</v>
      </c>
      <c r="L3374" s="94">
        <f t="shared" si="534"/>
        <v>0</v>
      </c>
    </row>
    <row r="3375" spans="2:12" ht="15" x14ac:dyDescent="0.25">
      <c r="B3375" s="31" t="s">
        <v>46</v>
      </c>
      <c r="C3375" s="270">
        <f>C$9</f>
        <v>0</v>
      </c>
      <c r="D3375" s="142"/>
      <c r="E3375" s="142"/>
      <c r="F3375" s="144"/>
      <c r="G3375" s="142"/>
      <c r="H3375" s="142"/>
      <c r="I3375" s="153"/>
      <c r="J3375" s="92">
        <f t="shared" si="533"/>
        <v>0</v>
      </c>
      <c r="K3375" s="97">
        <f>K$9</f>
        <v>0</v>
      </c>
      <c r="L3375" s="94">
        <f t="shared" si="534"/>
        <v>0</v>
      </c>
    </row>
    <row r="3376" spans="2:12" ht="15" x14ac:dyDescent="0.25">
      <c r="B3376" s="31" t="s">
        <v>47</v>
      </c>
      <c r="C3376" s="270">
        <f>C$10</f>
        <v>0</v>
      </c>
      <c r="D3376" s="142"/>
      <c r="E3376" s="142"/>
      <c r="F3376" s="144"/>
      <c r="G3376" s="142"/>
      <c r="H3376" s="142"/>
      <c r="I3376" s="153"/>
      <c r="J3376" s="92">
        <f t="shared" si="533"/>
        <v>0</v>
      </c>
      <c r="K3376" s="97">
        <f>K$10</f>
        <v>0</v>
      </c>
      <c r="L3376" s="94">
        <f t="shared" si="534"/>
        <v>0</v>
      </c>
    </row>
    <row r="3377" spans="2:12" ht="15" x14ac:dyDescent="0.25">
      <c r="B3377" s="31" t="s">
        <v>48</v>
      </c>
      <c r="C3377" s="270">
        <f>C$11</f>
        <v>0</v>
      </c>
      <c r="D3377" s="142"/>
      <c r="E3377" s="142"/>
      <c r="F3377" s="144"/>
      <c r="G3377" s="142"/>
      <c r="H3377" s="142"/>
      <c r="I3377" s="153"/>
      <c r="J3377" s="92">
        <f t="shared" si="533"/>
        <v>0</v>
      </c>
      <c r="K3377" s="93">
        <f>K$11</f>
        <v>0</v>
      </c>
      <c r="L3377" s="94">
        <f t="shared" si="534"/>
        <v>0</v>
      </c>
    </row>
    <row r="3378" spans="2:12" ht="15" x14ac:dyDescent="0.25">
      <c r="B3378" s="31" t="s">
        <v>49</v>
      </c>
      <c r="C3378" s="270">
        <f>C$12</f>
        <v>0</v>
      </c>
      <c r="D3378" s="142"/>
      <c r="E3378" s="142"/>
      <c r="F3378" s="144"/>
      <c r="G3378" s="142"/>
      <c r="H3378" s="142"/>
      <c r="I3378" s="153"/>
      <c r="J3378" s="92">
        <f t="shared" si="533"/>
        <v>0</v>
      </c>
      <c r="K3378" s="97">
        <f>K$12</f>
        <v>0</v>
      </c>
      <c r="L3378" s="94">
        <f t="shared" si="534"/>
        <v>0</v>
      </c>
    </row>
    <row r="3379" spans="2:12" ht="15" x14ac:dyDescent="0.25">
      <c r="B3379" s="31" t="s">
        <v>50</v>
      </c>
      <c r="C3379" s="270">
        <f>C$13</f>
        <v>0</v>
      </c>
      <c r="D3379" s="142"/>
      <c r="E3379" s="142"/>
      <c r="F3379" s="144"/>
      <c r="G3379" s="142"/>
      <c r="H3379" s="142"/>
      <c r="I3379" s="153"/>
      <c r="J3379" s="92">
        <f t="shared" si="533"/>
        <v>0</v>
      </c>
      <c r="K3379" s="97">
        <f>K$13</f>
        <v>0</v>
      </c>
      <c r="L3379" s="94">
        <f t="shared" si="534"/>
        <v>0</v>
      </c>
    </row>
    <row r="3380" spans="2:12" ht="15" x14ac:dyDescent="0.25">
      <c r="B3380" s="31" t="s">
        <v>51</v>
      </c>
      <c r="C3380" s="270">
        <f>C$14</f>
        <v>0</v>
      </c>
      <c r="D3380" s="142"/>
      <c r="E3380" s="142"/>
      <c r="F3380" s="144"/>
      <c r="G3380" s="142"/>
      <c r="H3380" s="142"/>
      <c r="I3380" s="153"/>
      <c r="J3380" s="92">
        <f t="shared" si="533"/>
        <v>0</v>
      </c>
      <c r="K3380" s="93">
        <f>K$14</f>
        <v>0</v>
      </c>
      <c r="L3380" s="94">
        <f t="shared" si="534"/>
        <v>0</v>
      </c>
    </row>
    <row r="3381" spans="2:12" ht="15" x14ac:dyDescent="0.25">
      <c r="B3381" s="31" t="s">
        <v>52</v>
      </c>
      <c r="C3381" s="270">
        <f>C$15</f>
        <v>0</v>
      </c>
      <c r="D3381" s="142"/>
      <c r="E3381" s="142"/>
      <c r="F3381" s="144"/>
      <c r="G3381" s="142"/>
      <c r="H3381" s="142"/>
      <c r="I3381" s="153"/>
      <c r="J3381" s="92">
        <f t="shared" si="533"/>
        <v>0</v>
      </c>
      <c r="K3381" s="97">
        <f>K$15</f>
        <v>0</v>
      </c>
      <c r="L3381" s="94">
        <f t="shared" si="534"/>
        <v>0</v>
      </c>
    </row>
    <row r="3382" spans="2:12" ht="15" x14ac:dyDescent="0.25">
      <c r="B3382" s="31" t="s">
        <v>53</v>
      </c>
      <c r="C3382" s="270">
        <f>C$16</f>
        <v>0</v>
      </c>
      <c r="D3382" s="142"/>
      <c r="E3382" s="142"/>
      <c r="F3382" s="144"/>
      <c r="G3382" s="142"/>
      <c r="H3382" s="142"/>
      <c r="I3382" s="153"/>
      <c r="J3382" s="92">
        <f t="shared" si="533"/>
        <v>0</v>
      </c>
      <c r="K3382" s="97">
        <f>K$16</f>
        <v>0</v>
      </c>
      <c r="L3382" s="94">
        <f t="shared" si="534"/>
        <v>0</v>
      </c>
    </row>
    <row r="3383" spans="2:12" ht="15" x14ac:dyDescent="0.25">
      <c r="B3383" s="31" t="s">
        <v>54</v>
      </c>
      <c r="C3383" s="270">
        <f>C$17</f>
        <v>0</v>
      </c>
      <c r="D3383" s="142"/>
      <c r="E3383" s="142"/>
      <c r="F3383" s="144"/>
      <c r="G3383" s="142"/>
      <c r="H3383" s="142"/>
      <c r="I3383" s="153"/>
      <c r="J3383" s="92">
        <f>IF(G3383&gt;0,(D3383*(F3383/G3383)),0)</f>
        <v>0</v>
      </c>
      <c r="K3383" s="93">
        <f>K$17</f>
        <v>0</v>
      </c>
      <c r="L3383" s="94">
        <f>IF(K3383&gt;0,((J3383/K3383)*I3383),0)</f>
        <v>0</v>
      </c>
    </row>
    <row r="3384" spans="2:12" ht="15" x14ac:dyDescent="0.25">
      <c r="B3384" s="31" t="s">
        <v>55</v>
      </c>
      <c r="C3384" s="270">
        <f>C$18</f>
        <v>0</v>
      </c>
      <c r="D3384" s="142"/>
      <c r="E3384" s="142"/>
      <c r="F3384" s="144"/>
      <c r="G3384" s="142"/>
      <c r="H3384" s="142"/>
      <c r="I3384" s="153"/>
      <c r="J3384" s="92">
        <f t="shared" ref="J3384:J3395" si="535">IF(G3384&gt;0,(D3384*(F3384/G3384)),0)</f>
        <v>0</v>
      </c>
      <c r="K3384" s="97">
        <f>K$18</f>
        <v>0</v>
      </c>
      <c r="L3384" s="94">
        <f t="shared" ref="L3384:L3395" si="536">IF(K3384&gt;0,((J3384/K3384)*I3384),0)</f>
        <v>0</v>
      </c>
    </row>
    <row r="3385" spans="2:12" ht="15" x14ac:dyDescent="0.25">
      <c r="B3385" s="31" t="s">
        <v>56</v>
      </c>
      <c r="C3385" s="270">
        <f>C$19</f>
        <v>0</v>
      </c>
      <c r="D3385" s="142"/>
      <c r="E3385" s="142"/>
      <c r="F3385" s="144"/>
      <c r="G3385" s="142"/>
      <c r="H3385" s="142"/>
      <c r="I3385" s="153"/>
      <c r="J3385" s="92">
        <f t="shared" si="535"/>
        <v>0</v>
      </c>
      <c r="K3385" s="97">
        <f>K$19</f>
        <v>0</v>
      </c>
      <c r="L3385" s="94">
        <f t="shared" si="536"/>
        <v>0</v>
      </c>
    </row>
    <row r="3386" spans="2:12" ht="15" x14ac:dyDescent="0.25">
      <c r="B3386" s="31" t="s">
        <v>57</v>
      </c>
      <c r="C3386" s="270">
        <f>C$20</f>
        <v>0</v>
      </c>
      <c r="D3386" s="142"/>
      <c r="E3386" s="142"/>
      <c r="F3386" s="144"/>
      <c r="G3386" s="142"/>
      <c r="H3386" s="142"/>
      <c r="I3386" s="153"/>
      <c r="J3386" s="92">
        <f t="shared" si="535"/>
        <v>0</v>
      </c>
      <c r="K3386" s="93">
        <f>K$20</f>
        <v>0</v>
      </c>
      <c r="L3386" s="94">
        <f t="shared" si="536"/>
        <v>0</v>
      </c>
    </row>
    <row r="3387" spans="2:12" ht="15" x14ac:dyDescent="0.25">
      <c r="B3387" s="31" t="s">
        <v>58</v>
      </c>
      <c r="C3387" s="270">
        <f>C$21</f>
        <v>0</v>
      </c>
      <c r="D3387" s="142"/>
      <c r="E3387" s="142"/>
      <c r="F3387" s="144"/>
      <c r="G3387" s="142"/>
      <c r="H3387" s="142"/>
      <c r="I3387" s="153"/>
      <c r="J3387" s="92">
        <f t="shared" si="535"/>
        <v>0</v>
      </c>
      <c r="K3387" s="97">
        <f>K$21</f>
        <v>0</v>
      </c>
      <c r="L3387" s="94">
        <f t="shared" si="536"/>
        <v>0</v>
      </c>
    </row>
    <row r="3388" spans="2:12" ht="15" x14ac:dyDescent="0.25">
      <c r="B3388" s="31" t="s">
        <v>59</v>
      </c>
      <c r="C3388" s="270">
        <f>C$22</f>
        <v>0</v>
      </c>
      <c r="D3388" s="142"/>
      <c r="E3388" s="142"/>
      <c r="F3388" s="144"/>
      <c r="G3388" s="142"/>
      <c r="H3388" s="142"/>
      <c r="I3388" s="153"/>
      <c r="J3388" s="92">
        <f t="shared" si="535"/>
        <v>0</v>
      </c>
      <c r="K3388" s="97">
        <f>K$22</f>
        <v>0</v>
      </c>
      <c r="L3388" s="94">
        <f t="shared" si="536"/>
        <v>0</v>
      </c>
    </row>
    <row r="3389" spans="2:12" ht="15" x14ac:dyDescent="0.25">
      <c r="B3389" s="31" t="s">
        <v>60</v>
      </c>
      <c r="C3389" s="270">
        <f>C$23</f>
        <v>0</v>
      </c>
      <c r="D3389" s="142"/>
      <c r="E3389" s="142"/>
      <c r="F3389" s="144"/>
      <c r="G3389" s="142"/>
      <c r="H3389" s="142"/>
      <c r="I3389" s="153"/>
      <c r="J3389" s="92">
        <f t="shared" si="535"/>
        <v>0</v>
      </c>
      <c r="K3389" s="93">
        <f>K$23</f>
        <v>0</v>
      </c>
      <c r="L3389" s="94">
        <f t="shared" si="536"/>
        <v>0</v>
      </c>
    </row>
    <row r="3390" spans="2:12" ht="15" x14ac:dyDescent="0.25">
      <c r="B3390" s="31" t="s">
        <v>61</v>
      </c>
      <c r="C3390" s="270">
        <f>C$24</f>
        <v>0</v>
      </c>
      <c r="D3390" s="142"/>
      <c r="E3390" s="142"/>
      <c r="F3390" s="144"/>
      <c r="G3390" s="142"/>
      <c r="H3390" s="142"/>
      <c r="I3390" s="153"/>
      <c r="J3390" s="92">
        <f t="shared" si="535"/>
        <v>0</v>
      </c>
      <c r="K3390" s="97">
        <f>K$24</f>
        <v>0</v>
      </c>
      <c r="L3390" s="94">
        <f t="shared" si="536"/>
        <v>0</v>
      </c>
    </row>
    <row r="3391" spans="2:12" ht="15" x14ac:dyDescent="0.25">
      <c r="B3391" s="31" t="s">
        <v>62</v>
      </c>
      <c r="C3391" s="270">
        <f>C$25</f>
        <v>0</v>
      </c>
      <c r="D3391" s="142"/>
      <c r="E3391" s="142"/>
      <c r="F3391" s="144"/>
      <c r="G3391" s="142"/>
      <c r="H3391" s="142"/>
      <c r="I3391" s="153"/>
      <c r="J3391" s="92">
        <f t="shared" si="535"/>
        <v>0</v>
      </c>
      <c r="K3391" s="97">
        <f>K$25</f>
        <v>0</v>
      </c>
      <c r="L3391" s="94">
        <f t="shared" si="536"/>
        <v>0</v>
      </c>
    </row>
    <row r="3392" spans="2:12" ht="15" x14ac:dyDescent="0.25">
      <c r="B3392" s="31" t="s">
        <v>63</v>
      </c>
      <c r="C3392" s="270">
        <f>C$26</f>
        <v>0</v>
      </c>
      <c r="D3392" s="142"/>
      <c r="E3392" s="142"/>
      <c r="F3392" s="144"/>
      <c r="G3392" s="142"/>
      <c r="H3392" s="142"/>
      <c r="I3392" s="153"/>
      <c r="J3392" s="92">
        <f t="shared" si="535"/>
        <v>0</v>
      </c>
      <c r="K3392" s="93">
        <f>K$26</f>
        <v>0</v>
      </c>
      <c r="L3392" s="94">
        <f t="shared" si="536"/>
        <v>0</v>
      </c>
    </row>
    <row r="3393" spans="2:12" ht="15" x14ac:dyDescent="0.25">
      <c r="B3393" s="31" t="s">
        <v>64</v>
      </c>
      <c r="C3393" s="270">
        <f>C$27</f>
        <v>0</v>
      </c>
      <c r="D3393" s="142"/>
      <c r="E3393" s="142"/>
      <c r="F3393" s="144"/>
      <c r="G3393" s="142"/>
      <c r="H3393" s="142"/>
      <c r="I3393" s="153"/>
      <c r="J3393" s="92">
        <f t="shared" si="535"/>
        <v>0</v>
      </c>
      <c r="K3393" s="97">
        <f>K$27</f>
        <v>0</v>
      </c>
      <c r="L3393" s="94">
        <f t="shared" si="536"/>
        <v>0</v>
      </c>
    </row>
    <row r="3394" spans="2:12" ht="15" x14ac:dyDescent="0.25">
      <c r="B3394" s="31" t="s">
        <v>65</v>
      </c>
      <c r="C3394" s="270">
        <f>C$28</f>
        <v>0</v>
      </c>
      <c r="D3394" s="142"/>
      <c r="E3394" s="142"/>
      <c r="F3394" s="144"/>
      <c r="G3394" s="142"/>
      <c r="H3394" s="142"/>
      <c r="I3394" s="153"/>
      <c r="J3394" s="92">
        <f t="shared" si="535"/>
        <v>0</v>
      </c>
      <c r="K3394" s="97">
        <f>K$28</f>
        <v>0</v>
      </c>
      <c r="L3394" s="94">
        <f t="shared" si="536"/>
        <v>0</v>
      </c>
    </row>
    <row r="3395" spans="2:12" ht="15" x14ac:dyDescent="0.25">
      <c r="B3395" s="31" t="s">
        <v>66</v>
      </c>
      <c r="C3395" s="270">
        <f>C$29</f>
        <v>0</v>
      </c>
      <c r="D3395" s="142"/>
      <c r="E3395" s="142"/>
      <c r="F3395" s="144"/>
      <c r="G3395" s="142"/>
      <c r="H3395" s="142"/>
      <c r="I3395" s="153"/>
      <c r="J3395" s="92">
        <f t="shared" si="535"/>
        <v>0</v>
      </c>
      <c r="K3395" s="93">
        <f>K$29</f>
        <v>0</v>
      </c>
      <c r="L3395" s="94">
        <f t="shared" si="536"/>
        <v>0</v>
      </c>
    </row>
    <row r="3396" spans="2:12" ht="15" x14ac:dyDescent="0.25">
      <c r="B3396" s="31" t="s">
        <v>398</v>
      </c>
      <c r="C3396" s="270">
        <f>C$30</f>
        <v>0</v>
      </c>
      <c r="D3396" s="142"/>
      <c r="E3396" s="142"/>
      <c r="F3396" s="144"/>
      <c r="G3396" s="142"/>
      <c r="H3396" s="142"/>
      <c r="I3396" s="153"/>
      <c r="J3396" s="92">
        <f>IF(G3396&gt;0,(D3396*(F3396/G3396)),0)</f>
        <v>0</v>
      </c>
      <c r="K3396" s="97">
        <f>K$30</f>
        <v>0</v>
      </c>
      <c r="L3396" s="94">
        <f>IF(K3396&gt;0,((J3396/K3396)*I3396),0)</f>
        <v>0</v>
      </c>
    </row>
    <row r="3397" spans="2:12" ht="15" x14ac:dyDescent="0.25">
      <c r="B3397" s="31" t="s">
        <v>399</v>
      </c>
      <c r="C3397" s="270">
        <f>C$31</f>
        <v>0</v>
      </c>
      <c r="D3397" s="142"/>
      <c r="E3397" s="142"/>
      <c r="F3397" s="144"/>
      <c r="G3397" s="142"/>
      <c r="H3397" s="142"/>
      <c r="I3397" s="153"/>
      <c r="J3397" s="92">
        <f t="shared" ref="J3397:J3407" si="537">IF(G3397&gt;0,(D3397*(F3397/G3397)),0)</f>
        <v>0</v>
      </c>
      <c r="K3397" s="97">
        <f>K$31</f>
        <v>0</v>
      </c>
      <c r="L3397" s="94">
        <f t="shared" ref="L3397:L3407" si="538">IF(K3397&gt;0,((J3397/K3397)*I3397),0)</f>
        <v>0</v>
      </c>
    </row>
    <row r="3398" spans="2:12" ht="15" x14ac:dyDescent="0.25">
      <c r="B3398" s="31" t="s">
        <v>400</v>
      </c>
      <c r="C3398" s="270">
        <f>C$32</f>
        <v>0</v>
      </c>
      <c r="D3398" s="142"/>
      <c r="E3398" s="142"/>
      <c r="F3398" s="144"/>
      <c r="G3398" s="142"/>
      <c r="H3398" s="142"/>
      <c r="I3398" s="153"/>
      <c r="J3398" s="92">
        <f t="shared" si="537"/>
        <v>0</v>
      </c>
      <c r="K3398" s="93">
        <f>K$32</f>
        <v>0</v>
      </c>
      <c r="L3398" s="94">
        <f t="shared" si="538"/>
        <v>0</v>
      </c>
    </row>
    <row r="3399" spans="2:12" ht="15" x14ac:dyDescent="0.25">
      <c r="B3399" s="31" t="s">
        <v>401</v>
      </c>
      <c r="C3399" s="270">
        <f>C$33</f>
        <v>0</v>
      </c>
      <c r="D3399" s="142"/>
      <c r="E3399" s="142"/>
      <c r="F3399" s="144"/>
      <c r="G3399" s="142"/>
      <c r="H3399" s="142"/>
      <c r="I3399" s="153"/>
      <c r="J3399" s="92">
        <f t="shared" si="537"/>
        <v>0</v>
      </c>
      <c r="K3399" s="97">
        <f>K$33</f>
        <v>0</v>
      </c>
      <c r="L3399" s="94">
        <f t="shared" si="538"/>
        <v>0</v>
      </c>
    </row>
    <row r="3400" spans="2:12" ht="15" x14ac:dyDescent="0.25">
      <c r="B3400" s="31" t="s">
        <v>402</v>
      </c>
      <c r="C3400" s="270">
        <f>C$34</f>
        <v>0</v>
      </c>
      <c r="D3400" s="142"/>
      <c r="E3400" s="142"/>
      <c r="F3400" s="144"/>
      <c r="G3400" s="142"/>
      <c r="H3400" s="142"/>
      <c r="I3400" s="153"/>
      <c r="J3400" s="92">
        <f t="shared" si="537"/>
        <v>0</v>
      </c>
      <c r="K3400" s="97">
        <f>K$34</f>
        <v>0</v>
      </c>
      <c r="L3400" s="94">
        <f t="shared" si="538"/>
        <v>0</v>
      </c>
    </row>
    <row r="3401" spans="2:12" ht="15" x14ac:dyDescent="0.25">
      <c r="B3401" s="31" t="s">
        <v>403</v>
      </c>
      <c r="C3401" s="270">
        <f>C$35</f>
        <v>0</v>
      </c>
      <c r="D3401" s="142"/>
      <c r="E3401" s="142"/>
      <c r="F3401" s="144"/>
      <c r="G3401" s="142"/>
      <c r="H3401" s="142"/>
      <c r="I3401" s="153"/>
      <c r="J3401" s="92">
        <f t="shared" si="537"/>
        <v>0</v>
      </c>
      <c r="K3401" s="93">
        <f>K$35</f>
        <v>0</v>
      </c>
      <c r="L3401" s="94">
        <f t="shared" si="538"/>
        <v>0</v>
      </c>
    </row>
    <row r="3402" spans="2:12" ht="15" x14ac:dyDescent="0.25">
      <c r="B3402" s="31" t="s">
        <v>404</v>
      </c>
      <c r="C3402" s="270">
        <f>C$36</f>
        <v>0</v>
      </c>
      <c r="D3402" s="142"/>
      <c r="E3402" s="142"/>
      <c r="F3402" s="144"/>
      <c r="G3402" s="142"/>
      <c r="H3402" s="142"/>
      <c r="I3402" s="153"/>
      <c r="J3402" s="92">
        <f t="shared" si="537"/>
        <v>0</v>
      </c>
      <c r="K3402" s="97">
        <f>K$36</f>
        <v>0</v>
      </c>
      <c r="L3402" s="94">
        <f t="shared" si="538"/>
        <v>0</v>
      </c>
    </row>
    <row r="3403" spans="2:12" ht="15" x14ac:dyDescent="0.25">
      <c r="B3403" s="31" t="s">
        <v>405</v>
      </c>
      <c r="C3403" s="270">
        <f>C$37</f>
        <v>0</v>
      </c>
      <c r="D3403" s="142"/>
      <c r="E3403" s="142"/>
      <c r="F3403" s="144"/>
      <c r="G3403" s="142"/>
      <c r="H3403" s="142"/>
      <c r="I3403" s="153"/>
      <c r="J3403" s="92">
        <f t="shared" si="537"/>
        <v>0</v>
      </c>
      <c r="K3403" s="97">
        <f>K$37</f>
        <v>0</v>
      </c>
      <c r="L3403" s="94">
        <f t="shared" si="538"/>
        <v>0</v>
      </c>
    </row>
    <row r="3404" spans="2:12" ht="15" x14ac:dyDescent="0.25">
      <c r="B3404" s="31" t="s">
        <v>406</v>
      </c>
      <c r="C3404" s="270">
        <f>C$38</f>
        <v>0</v>
      </c>
      <c r="D3404" s="142"/>
      <c r="E3404" s="142"/>
      <c r="F3404" s="144"/>
      <c r="G3404" s="142"/>
      <c r="H3404" s="142"/>
      <c r="I3404" s="153"/>
      <c r="J3404" s="92">
        <f t="shared" si="537"/>
        <v>0</v>
      </c>
      <c r="K3404" s="93">
        <f>K$38</f>
        <v>0</v>
      </c>
      <c r="L3404" s="94">
        <f t="shared" si="538"/>
        <v>0</v>
      </c>
    </row>
    <row r="3405" spans="2:12" ht="15" x14ac:dyDescent="0.25">
      <c r="B3405" s="31" t="s">
        <v>407</v>
      </c>
      <c r="C3405" s="270">
        <f>C$39</f>
        <v>0</v>
      </c>
      <c r="D3405" s="142"/>
      <c r="E3405" s="142"/>
      <c r="F3405" s="144"/>
      <c r="G3405" s="142"/>
      <c r="H3405" s="142"/>
      <c r="I3405" s="153"/>
      <c r="J3405" s="92">
        <f t="shared" si="537"/>
        <v>0</v>
      </c>
      <c r="K3405" s="97">
        <f>K$39</f>
        <v>0</v>
      </c>
      <c r="L3405" s="94">
        <f t="shared" si="538"/>
        <v>0</v>
      </c>
    </row>
    <row r="3406" spans="2:12" ht="15" x14ac:dyDescent="0.25">
      <c r="B3406" s="31" t="s">
        <v>408</v>
      </c>
      <c r="C3406" s="270">
        <f>C$40</f>
        <v>0</v>
      </c>
      <c r="D3406" s="142"/>
      <c r="E3406" s="142"/>
      <c r="F3406" s="144"/>
      <c r="G3406" s="142"/>
      <c r="H3406" s="142"/>
      <c r="I3406" s="153"/>
      <c r="J3406" s="92">
        <f t="shared" si="537"/>
        <v>0</v>
      </c>
      <c r="K3406" s="97">
        <f>K$40</f>
        <v>0</v>
      </c>
      <c r="L3406" s="94">
        <f t="shared" si="538"/>
        <v>0</v>
      </c>
    </row>
    <row r="3407" spans="2:12" ht="15" x14ac:dyDescent="0.25">
      <c r="B3407" s="31" t="s">
        <v>409</v>
      </c>
      <c r="C3407" s="270">
        <f>C$41</f>
        <v>0</v>
      </c>
      <c r="D3407" s="142"/>
      <c r="E3407" s="142"/>
      <c r="F3407" s="144"/>
      <c r="G3407" s="142"/>
      <c r="H3407" s="142"/>
      <c r="I3407" s="153"/>
      <c r="J3407" s="92">
        <f t="shared" si="537"/>
        <v>0</v>
      </c>
      <c r="K3407" s="93">
        <f>K$41</f>
        <v>0</v>
      </c>
      <c r="L3407" s="94">
        <f t="shared" si="538"/>
        <v>0</v>
      </c>
    </row>
    <row r="3408" spans="2:12" ht="15" x14ac:dyDescent="0.25">
      <c r="B3408" s="31" t="s">
        <v>410</v>
      </c>
      <c r="C3408" s="270">
        <f>C$42</f>
        <v>0</v>
      </c>
      <c r="D3408" s="142"/>
      <c r="E3408" s="142"/>
      <c r="F3408" s="144"/>
      <c r="G3408" s="142"/>
      <c r="H3408" s="142"/>
      <c r="I3408" s="153"/>
      <c r="J3408" s="92">
        <f>IF(G3408&gt;0,(D3408*(F3408/G3408)),0)</f>
        <v>0</v>
      </c>
      <c r="K3408" s="97">
        <f>K$42</f>
        <v>0</v>
      </c>
      <c r="L3408" s="94">
        <f>IF(K3408&gt;0,((J3408/K3408)*I3408),0)</f>
        <v>0</v>
      </c>
    </row>
    <row r="3409" spans="2:12" ht="15" x14ac:dyDescent="0.25">
      <c r="B3409" s="31" t="s">
        <v>411</v>
      </c>
      <c r="C3409" s="270">
        <f>C$43</f>
        <v>0</v>
      </c>
      <c r="D3409" s="142"/>
      <c r="E3409" s="142"/>
      <c r="F3409" s="144"/>
      <c r="G3409" s="142"/>
      <c r="H3409" s="142"/>
      <c r="I3409" s="153"/>
      <c r="J3409" s="92">
        <f t="shared" ref="J3409:J3420" si="539">IF(G3409&gt;0,(D3409*(F3409/G3409)),0)</f>
        <v>0</v>
      </c>
      <c r="K3409" s="97">
        <f>K$43</f>
        <v>0</v>
      </c>
      <c r="L3409" s="94">
        <f t="shared" ref="L3409:L3420" si="540">IF(K3409&gt;0,((J3409/K3409)*I3409),0)</f>
        <v>0</v>
      </c>
    </row>
    <row r="3410" spans="2:12" ht="15" x14ac:dyDescent="0.25">
      <c r="B3410" s="31" t="s">
        <v>412</v>
      </c>
      <c r="C3410" s="270">
        <f>C$44</f>
        <v>0</v>
      </c>
      <c r="D3410" s="142"/>
      <c r="E3410" s="142"/>
      <c r="F3410" s="144"/>
      <c r="G3410" s="142"/>
      <c r="H3410" s="142"/>
      <c r="I3410" s="153"/>
      <c r="J3410" s="92">
        <f t="shared" si="539"/>
        <v>0</v>
      </c>
      <c r="K3410" s="93">
        <f>K$44</f>
        <v>0</v>
      </c>
      <c r="L3410" s="94">
        <f t="shared" si="540"/>
        <v>0</v>
      </c>
    </row>
    <row r="3411" spans="2:12" ht="15" x14ac:dyDescent="0.25">
      <c r="B3411" s="31" t="s">
        <v>413</v>
      </c>
      <c r="C3411" s="270">
        <f>C$45</f>
        <v>0</v>
      </c>
      <c r="D3411" s="142"/>
      <c r="E3411" s="142"/>
      <c r="F3411" s="144"/>
      <c r="G3411" s="142"/>
      <c r="H3411" s="142"/>
      <c r="I3411" s="153"/>
      <c r="J3411" s="92">
        <f t="shared" si="539"/>
        <v>0</v>
      </c>
      <c r="K3411" s="97">
        <f>K$45</f>
        <v>0</v>
      </c>
      <c r="L3411" s="94">
        <f t="shared" si="540"/>
        <v>0</v>
      </c>
    </row>
    <row r="3412" spans="2:12" ht="15" x14ac:dyDescent="0.25">
      <c r="B3412" s="31" t="s">
        <v>414</v>
      </c>
      <c r="C3412" s="270">
        <f>C$46</f>
        <v>0</v>
      </c>
      <c r="D3412" s="142"/>
      <c r="E3412" s="142"/>
      <c r="F3412" s="144"/>
      <c r="G3412" s="142"/>
      <c r="H3412" s="142"/>
      <c r="I3412" s="153"/>
      <c r="J3412" s="92">
        <f t="shared" si="539"/>
        <v>0</v>
      </c>
      <c r="K3412" s="97">
        <f>K$46</f>
        <v>0</v>
      </c>
      <c r="L3412" s="94">
        <f t="shared" si="540"/>
        <v>0</v>
      </c>
    </row>
    <row r="3413" spans="2:12" ht="15" x14ac:dyDescent="0.25">
      <c r="B3413" s="31" t="s">
        <v>415</v>
      </c>
      <c r="C3413" s="270">
        <f>C$47</f>
        <v>0</v>
      </c>
      <c r="D3413" s="142"/>
      <c r="E3413" s="142"/>
      <c r="F3413" s="144"/>
      <c r="G3413" s="142"/>
      <c r="H3413" s="142"/>
      <c r="I3413" s="153"/>
      <c r="J3413" s="92">
        <f t="shared" si="539"/>
        <v>0</v>
      </c>
      <c r="K3413" s="93">
        <f>K$47</f>
        <v>0</v>
      </c>
      <c r="L3413" s="94">
        <f t="shared" si="540"/>
        <v>0</v>
      </c>
    </row>
    <row r="3414" spans="2:12" ht="15" x14ac:dyDescent="0.25">
      <c r="B3414" s="31" t="s">
        <v>416</v>
      </c>
      <c r="C3414" s="270">
        <f>C$48</f>
        <v>0</v>
      </c>
      <c r="D3414" s="142"/>
      <c r="E3414" s="142"/>
      <c r="F3414" s="144"/>
      <c r="G3414" s="142"/>
      <c r="H3414" s="142"/>
      <c r="I3414" s="153"/>
      <c r="J3414" s="92">
        <f t="shared" si="539"/>
        <v>0</v>
      </c>
      <c r="K3414" s="97">
        <f>K$48</f>
        <v>0</v>
      </c>
      <c r="L3414" s="94">
        <f t="shared" si="540"/>
        <v>0</v>
      </c>
    </row>
    <row r="3415" spans="2:12" ht="15" x14ac:dyDescent="0.25">
      <c r="B3415" s="31" t="s">
        <v>417</v>
      </c>
      <c r="C3415" s="270">
        <f>C$49</f>
        <v>0</v>
      </c>
      <c r="D3415" s="142"/>
      <c r="E3415" s="142"/>
      <c r="F3415" s="144"/>
      <c r="G3415" s="142"/>
      <c r="H3415" s="142"/>
      <c r="I3415" s="153"/>
      <c r="J3415" s="92">
        <f t="shared" si="539"/>
        <v>0</v>
      </c>
      <c r="K3415" s="97">
        <f>K$49</f>
        <v>0</v>
      </c>
      <c r="L3415" s="94">
        <f t="shared" si="540"/>
        <v>0</v>
      </c>
    </row>
    <row r="3416" spans="2:12" ht="15" x14ac:dyDescent="0.25">
      <c r="B3416" s="31" t="s">
        <v>418</v>
      </c>
      <c r="C3416" s="270">
        <f>C$50</f>
        <v>0</v>
      </c>
      <c r="D3416" s="142"/>
      <c r="E3416" s="142"/>
      <c r="F3416" s="144"/>
      <c r="G3416" s="142"/>
      <c r="H3416" s="142"/>
      <c r="I3416" s="153"/>
      <c r="J3416" s="92">
        <f t="shared" si="539"/>
        <v>0</v>
      </c>
      <c r="K3416" s="93">
        <f>K$50</f>
        <v>0</v>
      </c>
      <c r="L3416" s="94">
        <f t="shared" si="540"/>
        <v>0</v>
      </c>
    </row>
    <row r="3417" spans="2:12" ht="15" x14ac:dyDescent="0.25">
      <c r="B3417" s="31" t="s">
        <v>419</v>
      </c>
      <c r="C3417" s="270">
        <f>C$51</f>
        <v>0</v>
      </c>
      <c r="D3417" s="142"/>
      <c r="E3417" s="142"/>
      <c r="F3417" s="144"/>
      <c r="G3417" s="142"/>
      <c r="H3417" s="142"/>
      <c r="I3417" s="153"/>
      <c r="J3417" s="92">
        <f t="shared" si="539"/>
        <v>0</v>
      </c>
      <c r="K3417" s="97">
        <f>K$51</f>
        <v>0</v>
      </c>
      <c r="L3417" s="94">
        <f t="shared" si="540"/>
        <v>0</v>
      </c>
    </row>
    <row r="3418" spans="2:12" ht="15" x14ac:dyDescent="0.25">
      <c r="B3418" s="31" t="s">
        <v>420</v>
      </c>
      <c r="C3418" s="270">
        <f>C$52</f>
        <v>0</v>
      </c>
      <c r="D3418" s="142"/>
      <c r="E3418" s="142"/>
      <c r="F3418" s="144"/>
      <c r="G3418" s="142"/>
      <c r="H3418" s="142"/>
      <c r="I3418" s="153"/>
      <c r="J3418" s="92">
        <f t="shared" si="539"/>
        <v>0</v>
      </c>
      <c r="K3418" s="97">
        <f>K$52</f>
        <v>0</v>
      </c>
      <c r="L3418" s="94">
        <f t="shared" si="540"/>
        <v>0</v>
      </c>
    </row>
    <row r="3419" spans="2:12" ht="15" x14ac:dyDescent="0.25">
      <c r="B3419" s="31" t="s">
        <v>421</v>
      </c>
      <c r="C3419" s="270">
        <f>C$53</f>
        <v>0</v>
      </c>
      <c r="D3419" s="142"/>
      <c r="E3419" s="142"/>
      <c r="F3419" s="144"/>
      <c r="G3419" s="142"/>
      <c r="H3419" s="142"/>
      <c r="I3419" s="153"/>
      <c r="J3419" s="92">
        <f t="shared" si="539"/>
        <v>0</v>
      </c>
      <c r="K3419" s="93">
        <f>K$53</f>
        <v>0</v>
      </c>
      <c r="L3419" s="94">
        <f t="shared" si="540"/>
        <v>0</v>
      </c>
    </row>
    <row r="3420" spans="2:12" ht="15" x14ac:dyDescent="0.25">
      <c r="B3420" s="31" t="s">
        <v>422</v>
      </c>
      <c r="C3420" s="270">
        <f>C$54</f>
        <v>0</v>
      </c>
      <c r="D3420" s="142"/>
      <c r="E3420" s="142"/>
      <c r="F3420" s="144"/>
      <c r="G3420" s="142"/>
      <c r="H3420" s="142"/>
      <c r="I3420" s="153"/>
      <c r="J3420" s="92">
        <f t="shared" si="539"/>
        <v>0</v>
      </c>
      <c r="K3420" s="97">
        <f>K$54</f>
        <v>0</v>
      </c>
      <c r="L3420" s="94">
        <f t="shared" si="540"/>
        <v>0</v>
      </c>
    </row>
    <row r="3421" spans="2:12" ht="15" x14ac:dyDescent="0.25">
      <c r="B3421" s="31" t="s">
        <v>423</v>
      </c>
      <c r="C3421" s="270">
        <f>C$55</f>
        <v>0</v>
      </c>
      <c r="D3421" s="142"/>
      <c r="E3421" s="142"/>
      <c r="F3421" s="144"/>
      <c r="G3421" s="142"/>
      <c r="H3421" s="142"/>
      <c r="I3421" s="153"/>
      <c r="J3421" s="92">
        <f>IF(G3421&gt;0,(D3421*(F3421/G3421)),0)</f>
        <v>0</v>
      </c>
      <c r="K3421" s="97">
        <f>K$55</f>
        <v>0</v>
      </c>
      <c r="L3421" s="94">
        <f>IF(K3421&gt;0,((J3421/K3421)*I3421),0)</f>
        <v>0</v>
      </c>
    </row>
    <row r="3422" spans="2:12" ht="15" x14ac:dyDescent="0.25">
      <c r="B3422" s="31" t="s">
        <v>424</v>
      </c>
      <c r="C3422" s="270">
        <f>C$56</f>
        <v>0</v>
      </c>
      <c r="D3422" s="142"/>
      <c r="E3422" s="142"/>
      <c r="F3422" s="144"/>
      <c r="G3422" s="142"/>
      <c r="H3422" s="142"/>
      <c r="I3422" s="153"/>
      <c r="J3422" s="92">
        <f t="shared" ref="J3422:J3432" si="541">IF(G3422&gt;0,(D3422*(F3422/G3422)),0)</f>
        <v>0</v>
      </c>
      <c r="K3422" s="93">
        <f>K$56</f>
        <v>0</v>
      </c>
      <c r="L3422" s="94">
        <f t="shared" ref="L3422:L3432" si="542">IF(K3422&gt;0,((J3422/K3422)*I3422),0)</f>
        <v>0</v>
      </c>
    </row>
    <row r="3423" spans="2:12" ht="15" x14ac:dyDescent="0.25">
      <c r="B3423" s="31" t="s">
        <v>425</v>
      </c>
      <c r="C3423" s="270">
        <f>C$57</f>
        <v>0</v>
      </c>
      <c r="D3423" s="142"/>
      <c r="E3423" s="142"/>
      <c r="F3423" s="144"/>
      <c r="G3423" s="142"/>
      <c r="H3423" s="142"/>
      <c r="I3423" s="153"/>
      <c r="J3423" s="92">
        <f t="shared" si="541"/>
        <v>0</v>
      </c>
      <c r="K3423" s="97">
        <f>K$57</f>
        <v>0</v>
      </c>
      <c r="L3423" s="94">
        <f t="shared" si="542"/>
        <v>0</v>
      </c>
    </row>
    <row r="3424" spans="2:12" ht="15" x14ac:dyDescent="0.25">
      <c r="B3424" s="31" t="s">
        <v>426</v>
      </c>
      <c r="C3424" s="270">
        <f>C$58</f>
        <v>0</v>
      </c>
      <c r="D3424" s="142"/>
      <c r="E3424" s="142"/>
      <c r="F3424" s="144"/>
      <c r="G3424" s="142"/>
      <c r="H3424" s="142"/>
      <c r="I3424" s="153"/>
      <c r="J3424" s="92">
        <f t="shared" si="541"/>
        <v>0</v>
      </c>
      <c r="K3424" s="97">
        <f>K$58</f>
        <v>0</v>
      </c>
      <c r="L3424" s="94">
        <f t="shared" si="542"/>
        <v>0</v>
      </c>
    </row>
    <row r="3425" spans="2:12" ht="15" x14ac:dyDescent="0.25">
      <c r="B3425" s="31" t="s">
        <v>427</v>
      </c>
      <c r="C3425" s="270">
        <f>C$59</f>
        <v>0</v>
      </c>
      <c r="D3425" s="142"/>
      <c r="E3425" s="142"/>
      <c r="F3425" s="144"/>
      <c r="G3425" s="142"/>
      <c r="H3425" s="142"/>
      <c r="I3425" s="153"/>
      <c r="J3425" s="92">
        <f t="shared" si="541"/>
        <v>0</v>
      </c>
      <c r="K3425" s="93">
        <f>K$59</f>
        <v>0</v>
      </c>
      <c r="L3425" s="94">
        <f t="shared" si="542"/>
        <v>0</v>
      </c>
    </row>
    <row r="3426" spans="2:12" ht="15" x14ac:dyDescent="0.25">
      <c r="B3426" s="31" t="s">
        <v>428</v>
      </c>
      <c r="C3426" s="270">
        <f>C$60</f>
        <v>0</v>
      </c>
      <c r="D3426" s="142"/>
      <c r="E3426" s="142"/>
      <c r="F3426" s="144"/>
      <c r="G3426" s="142"/>
      <c r="H3426" s="142"/>
      <c r="I3426" s="153"/>
      <c r="J3426" s="92">
        <f t="shared" si="541"/>
        <v>0</v>
      </c>
      <c r="K3426" s="97">
        <f>K$60</f>
        <v>0</v>
      </c>
      <c r="L3426" s="94">
        <f t="shared" si="542"/>
        <v>0</v>
      </c>
    </row>
    <row r="3427" spans="2:12" ht="15" x14ac:dyDescent="0.25">
      <c r="B3427" s="31" t="s">
        <v>429</v>
      </c>
      <c r="C3427" s="270">
        <f>C$61</f>
        <v>0</v>
      </c>
      <c r="D3427" s="142"/>
      <c r="E3427" s="142"/>
      <c r="F3427" s="144"/>
      <c r="G3427" s="142"/>
      <c r="H3427" s="142"/>
      <c r="I3427" s="153"/>
      <c r="J3427" s="92">
        <f t="shared" si="541"/>
        <v>0</v>
      </c>
      <c r="K3427" s="97">
        <f>K$61</f>
        <v>0</v>
      </c>
      <c r="L3427" s="94">
        <f t="shared" si="542"/>
        <v>0</v>
      </c>
    </row>
    <row r="3428" spans="2:12" ht="15" x14ac:dyDescent="0.25">
      <c r="B3428" s="31" t="s">
        <v>430</v>
      </c>
      <c r="C3428" s="270">
        <f>C$62</f>
        <v>0</v>
      </c>
      <c r="D3428" s="142"/>
      <c r="E3428" s="142"/>
      <c r="F3428" s="144"/>
      <c r="G3428" s="142"/>
      <c r="H3428" s="142"/>
      <c r="I3428" s="153"/>
      <c r="J3428" s="92">
        <f t="shared" si="541"/>
        <v>0</v>
      </c>
      <c r="K3428" s="93">
        <f>K$62</f>
        <v>0</v>
      </c>
      <c r="L3428" s="94">
        <f t="shared" si="542"/>
        <v>0</v>
      </c>
    </row>
    <row r="3429" spans="2:12" ht="15" x14ac:dyDescent="0.25">
      <c r="B3429" s="31" t="s">
        <v>431</v>
      </c>
      <c r="C3429" s="270">
        <f>C$63</f>
        <v>0</v>
      </c>
      <c r="D3429" s="142"/>
      <c r="E3429" s="142"/>
      <c r="F3429" s="144"/>
      <c r="G3429" s="142"/>
      <c r="H3429" s="142"/>
      <c r="I3429" s="153"/>
      <c r="J3429" s="92">
        <f t="shared" si="541"/>
        <v>0</v>
      </c>
      <c r="K3429" s="97">
        <f>K$63</f>
        <v>0</v>
      </c>
      <c r="L3429" s="94">
        <f t="shared" si="542"/>
        <v>0</v>
      </c>
    </row>
    <row r="3430" spans="2:12" ht="15" x14ac:dyDescent="0.25">
      <c r="B3430" s="31" t="s">
        <v>432</v>
      </c>
      <c r="C3430" s="270">
        <f>C$64</f>
        <v>0</v>
      </c>
      <c r="D3430" s="142"/>
      <c r="E3430" s="142"/>
      <c r="F3430" s="144"/>
      <c r="G3430" s="142"/>
      <c r="H3430" s="142"/>
      <c r="I3430" s="153"/>
      <c r="J3430" s="92">
        <f t="shared" si="541"/>
        <v>0</v>
      </c>
      <c r="K3430" s="97">
        <f>K$64</f>
        <v>0</v>
      </c>
      <c r="L3430" s="94">
        <f t="shared" si="542"/>
        <v>0</v>
      </c>
    </row>
    <row r="3431" spans="2:12" ht="15" x14ac:dyDescent="0.25">
      <c r="B3431" s="31" t="s">
        <v>433</v>
      </c>
      <c r="C3431" s="270">
        <f>C$65</f>
        <v>0</v>
      </c>
      <c r="D3431" s="142"/>
      <c r="E3431" s="142"/>
      <c r="F3431" s="144"/>
      <c r="G3431" s="142"/>
      <c r="H3431" s="142"/>
      <c r="I3431" s="153"/>
      <c r="J3431" s="92">
        <f t="shared" si="541"/>
        <v>0</v>
      </c>
      <c r="K3431" s="93">
        <f>K$65</f>
        <v>0</v>
      </c>
      <c r="L3431" s="94">
        <f t="shared" si="542"/>
        <v>0</v>
      </c>
    </row>
    <row r="3432" spans="2:12" ht="15" x14ac:dyDescent="0.25">
      <c r="B3432" s="31" t="s">
        <v>434</v>
      </c>
      <c r="C3432" s="270">
        <f>C$66</f>
        <v>0</v>
      </c>
      <c r="D3432" s="142"/>
      <c r="E3432" s="142"/>
      <c r="F3432" s="144"/>
      <c r="G3432" s="142"/>
      <c r="H3432" s="142"/>
      <c r="I3432" s="153"/>
      <c r="J3432" s="92">
        <f t="shared" si="541"/>
        <v>0</v>
      </c>
      <c r="K3432" s="97">
        <f>K$66</f>
        <v>0</v>
      </c>
      <c r="L3432" s="94">
        <f t="shared" si="542"/>
        <v>0</v>
      </c>
    </row>
    <row r="3433" spans="2:12" ht="15" x14ac:dyDescent="0.25">
      <c r="B3433" s="31" t="s">
        <v>593</v>
      </c>
      <c r="C3433" s="270">
        <f>C$67</f>
        <v>0</v>
      </c>
      <c r="D3433" s="142"/>
      <c r="E3433" s="142"/>
      <c r="F3433" s="144"/>
      <c r="G3433" s="142"/>
      <c r="H3433" s="142"/>
      <c r="I3433" s="153"/>
      <c r="J3433" s="92">
        <f>IF(G3433&gt;0,(D3433*(F3433/G3433)),0)</f>
        <v>0</v>
      </c>
      <c r="K3433" s="97">
        <f>K$67</f>
        <v>0</v>
      </c>
      <c r="L3433" s="94">
        <f>IF(K3433&gt;0,((J3433/K3433)*I3433),0)</f>
        <v>0</v>
      </c>
    </row>
    <row r="3434" spans="2:12" ht="15" x14ac:dyDescent="0.25">
      <c r="B3434" s="31" t="s">
        <v>594</v>
      </c>
      <c r="C3434" s="270">
        <f>C$68</f>
        <v>0</v>
      </c>
      <c r="D3434" s="142"/>
      <c r="E3434" s="142"/>
      <c r="F3434" s="144"/>
      <c r="G3434" s="142"/>
      <c r="H3434" s="142"/>
      <c r="I3434" s="153"/>
      <c r="J3434" s="92">
        <f t="shared" ref="J3434:J3445" si="543">IF(G3434&gt;0,(D3434*(F3434/G3434)),0)</f>
        <v>0</v>
      </c>
      <c r="K3434" s="93">
        <f>K$68</f>
        <v>0</v>
      </c>
      <c r="L3434" s="94">
        <f t="shared" ref="L3434:L3445" si="544">IF(K3434&gt;0,((J3434/K3434)*I3434),0)</f>
        <v>0</v>
      </c>
    </row>
    <row r="3435" spans="2:12" ht="15" x14ac:dyDescent="0.25">
      <c r="B3435" s="31" t="s">
        <v>595</v>
      </c>
      <c r="C3435" s="270">
        <f>C$69</f>
        <v>0</v>
      </c>
      <c r="D3435" s="142"/>
      <c r="E3435" s="142"/>
      <c r="F3435" s="144"/>
      <c r="G3435" s="142"/>
      <c r="H3435" s="142"/>
      <c r="I3435" s="153"/>
      <c r="J3435" s="92">
        <f t="shared" si="543"/>
        <v>0</v>
      </c>
      <c r="K3435" s="97">
        <f>K$69</f>
        <v>0</v>
      </c>
      <c r="L3435" s="94">
        <f t="shared" si="544"/>
        <v>0</v>
      </c>
    </row>
    <row r="3436" spans="2:12" ht="15" x14ac:dyDescent="0.25">
      <c r="B3436" s="31" t="s">
        <v>596</v>
      </c>
      <c r="C3436" s="270">
        <f>C$70</f>
        <v>0</v>
      </c>
      <c r="D3436" s="142"/>
      <c r="E3436" s="142"/>
      <c r="F3436" s="144"/>
      <c r="G3436" s="142"/>
      <c r="H3436" s="142"/>
      <c r="I3436" s="153"/>
      <c r="J3436" s="92">
        <f t="shared" si="543"/>
        <v>0</v>
      </c>
      <c r="K3436" s="97">
        <f>K$70</f>
        <v>0</v>
      </c>
      <c r="L3436" s="94">
        <f t="shared" si="544"/>
        <v>0</v>
      </c>
    </row>
    <row r="3437" spans="2:12" ht="15" x14ac:dyDescent="0.25">
      <c r="B3437" s="31" t="s">
        <v>597</v>
      </c>
      <c r="C3437" s="270">
        <f>C$71</f>
        <v>0</v>
      </c>
      <c r="D3437" s="142"/>
      <c r="E3437" s="142"/>
      <c r="F3437" s="144"/>
      <c r="G3437" s="142"/>
      <c r="H3437" s="142"/>
      <c r="I3437" s="153"/>
      <c r="J3437" s="92">
        <f t="shared" si="543"/>
        <v>0</v>
      </c>
      <c r="K3437" s="93">
        <f>K$71</f>
        <v>0</v>
      </c>
      <c r="L3437" s="94">
        <f t="shared" si="544"/>
        <v>0</v>
      </c>
    </row>
    <row r="3438" spans="2:12" ht="15" x14ac:dyDescent="0.25">
      <c r="B3438" s="31" t="s">
        <v>598</v>
      </c>
      <c r="C3438" s="270">
        <f>C$72</f>
        <v>0</v>
      </c>
      <c r="D3438" s="142"/>
      <c r="E3438" s="142"/>
      <c r="F3438" s="144"/>
      <c r="G3438" s="142"/>
      <c r="H3438" s="142"/>
      <c r="I3438" s="153"/>
      <c r="J3438" s="92">
        <f t="shared" si="543"/>
        <v>0</v>
      </c>
      <c r="K3438" s="97">
        <f>K$72</f>
        <v>0</v>
      </c>
      <c r="L3438" s="94">
        <f t="shared" si="544"/>
        <v>0</v>
      </c>
    </row>
    <row r="3439" spans="2:12" ht="15" x14ac:dyDescent="0.25">
      <c r="B3439" s="31" t="s">
        <v>599</v>
      </c>
      <c r="C3439" s="270">
        <f>C$73</f>
        <v>0</v>
      </c>
      <c r="D3439" s="142"/>
      <c r="E3439" s="142"/>
      <c r="F3439" s="144"/>
      <c r="G3439" s="142"/>
      <c r="H3439" s="142"/>
      <c r="I3439" s="153"/>
      <c r="J3439" s="92">
        <f t="shared" si="543"/>
        <v>0</v>
      </c>
      <c r="K3439" s="97">
        <f>K$73</f>
        <v>0</v>
      </c>
      <c r="L3439" s="94">
        <f t="shared" si="544"/>
        <v>0</v>
      </c>
    </row>
    <row r="3440" spans="2:12" ht="15" x14ac:dyDescent="0.25">
      <c r="B3440" s="31" t="s">
        <v>454</v>
      </c>
      <c r="C3440" s="270">
        <f>C$74</f>
        <v>0</v>
      </c>
      <c r="D3440" s="142"/>
      <c r="E3440" s="142"/>
      <c r="F3440" s="144"/>
      <c r="G3440" s="142"/>
      <c r="H3440" s="142"/>
      <c r="I3440" s="153"/>
      <c r="J3440" s="92">
        <f t="shared" si="543"/>
        <v>0</v>
      </c>
      <c r="K3440" s="93">
        <f>K$74</f>
        <v>0</v>
      </c>
      <c r="L3440" s="94">
        <f t="shared" si="544"/>
        <v>0</v>
      </c>
    </row>
    <row r="3441" spans="2:12" ht="15" x14ac:dyDescent="0.25">
      <c r="B3441" s="31" t="s">
        <v>455</v>
      </c>
      <c r="C3441" s="270">
        <f>C$75</f>
        <v>0</v>
      </c>
      <c r="D3441" s="142"/>
      <c r="E3441" s="142"/>
      <c r="F3441" s="144"/>
      <c r="G3441" s="142"/>
      <c r="H3441" s="142"/>
      <c r="I3441" s="153"/>
      <c r="J3441" s="92">
        <f t="shared" si="543"/>
        <v>0</v>
      </c>
      <c r="K3441" s="97">
        <f>K$75</f>
        <v>0</v>
      </c>
      <c r="L3441" s="94">
        <f t="shared" si="544"/>
        <v>0</v>
      </c>
    </row>
    <row r="3442" spans="2:12" ht="15" x14ac:dyDescent="0.25">
      <c r="B3442" s="31" t="s">
        <v>456</v>
      </c>
      <c r="C3442" s="270">
        <f>C$76</f>
        <v>0</v>
      </c>
      <c r="D3442" s="142"/>
      <c r="E3442" s="142"/>
      <c r="F3442" s="144"/>
      <c r="G3442" s="142"/>
      <c r="H3442" s="142"/>
      <c r="I3442" s="153"/>
      <c r="J3442" s="92">
        <f t="shared" si="543"/>
        <v>0</v>
      </c>
      <c r="K3442" s="97">
        <f>K$76</f>
        <v>0</v>
      </c>
      <c r="L3442" s="94">
        <f t="shared" si="544"/>
        <v>0</v>
      </c>
    </row>
    <row r="3443" spans="2:12" ht="15" x14ac:dyDescent="0.25">
      <c r="B3443" s="31" t="s">
        <v>457</v>
      </c>
      <c r="C3443" s="270">
        <f>C$77</f>
        <v>0</v>
      </c>
      <c r="D3443" s="142"/>
      <c r="E3443" s="142"/>
      <c r="F3443" s="144"/>
      <c r="G3443" s="142"/>
      <c r="H3443" s="142"/>
      <c r="I3443" s="153"/>
      <c r="J3443" s="92">
        <f t="shared" si="543"/>
        <v>0</v>
      </c>
      <c r="K3443" s="93">
        <f>K$77</f>
        <v>0</v>
      </c>
      <c r="L3443" s="94">
        <f t="shared" si="544"/>
        <v>0</v>
      </c>
    </row>
    <row r="3444" spans="2:12" ht="15" x14ac:dyDescent="0.25">
      <c r="B3444" s="31" t="s">
        <v>458</v>
      </c>
      <c r="C3444" s="270">
        <f>C$78</f>
        <v>0</v>
      </c>
      <c r="D3444" s="142"/>
      <c r="E3444" s="142"/>
      <c r="F3444" s="144"/>
      <c r="G3444" s="142"/>
      <c r="H3444" s="142"/>
      <c r="I3444" s="153"/>
      <c r="J3444" s="92">
        <f t="shared" si="543"/>
        <v>0</v>
      </c>
      <c r="K3444" s="97">
        <f>K$78</f>
        <v>0</v>
      </c>
      <c r="L3444" s="94">
        <f t="shared" si="544"/>
        <v>0</v>
      </c>
    </row>
    <row r="3445" spans="2:12" ht="15" x14ac:dyDescent="0.25">
      <c r="B3445" s="31" t="s">
        <v>459</v>
      </c>
      <c r="C3445" s="270">
        <f>C$79</f>
        <v>0</v>
      </c>
      <c r="D3445" s="142"/>
      <c r="E3445" s="142"/>
      <c r="F3445" s="144"/>
      <c r="G3445" s="142"/>
      <c r="H3445" s="142"/>
      <c r="I3445" s="153"/>
      <c r="J3445" s="92">
        <f t="shared" si="543"/>
        <v>0</v>
      </c>
      <c r="K3445" s="97">
        <f>K$79</f>
        <v>0</v>
      </c>
      <c r="L3445" s="94">
        <f t="shared" si="544"/>
        <v>0</v>
      </c>
    </row>
    <row r="3446" spans="2:12" ht="15" x14ac:dyDescent="0.25">
      <c r="B3446" s="31" t="s">
        <v>460</v>
      </c>
      <c r="C3446" s="270">
        <f>C$80</f>
        <v>0</v>
      </c>
      <c r="D3446" s="142"/>
      <c r="E3446" s="142"/>
      <c r="F3446" s="144"/>
      <c r="G3446" s="142"/>
      <c r="H3446" s="142"/>
      <c r="I3446" s="153"/>
      <c r="J3446" s="92">
        <f>IF(G3446&gt;0,(D3446*(F3446/G3446)),0)</f>
        <v>0</v>
      </c>
      <c r="K3446" s="93">
        <f>K$80</f>
        <v>0</v>
      </c>
      <c r="L3446" s="94">
        <f>IF(K3446&gt;0,((J3446/K3446)*I3446),0)</f>
        <v>0</v>
      </c>
    </row>
    <row r="3447" spans="2:12" ht="15" x14ac:dyDescent="0.25">
      <c r="B3447" s="31" t="s">
        <v>461</v>
      </c>
      <c r="C3447" s="270">
        <f>C$81</f>
        <v>0</v>
      </c>
      <c r="D3447" s="142"/>
      <c r="E3447" s="142"/>
      <c r="F3447" s="144"/>
      <c r="G3447" s="142"/>
      <c r="H3447" s="142"/>
      <c r="I3447" s="153"/>
      <c r="J3447" s="92">
        <f t="shared" ref="J3447:J3457" si="545">IF(G3447&gt;0,(D3447*(F3447/G3447)),0)</f>
        <v>0</v>
      </c>
      <c r="K3447" s="97">
        <f>K$81</f>
        <v>0</v>
      </c>
      <c r="L3447" s="94">
        <f t="shared" ref="L3447:L3457" si="546">IF(K3447&gt;0,((J3447/K3447)*I3447),0)</f>
        <v>0</v>
      </c>
    </row>
    <row r="3448" spans="2:12" ht="15" x14ac:dyDescent="0.25">
      <c r="B3448" s="31" t="s">
        <v>462</v>
      </c>
      <c r="C3448" s="270">
        <f>C$82</f>
        <v>0</v>
      </c>
      <c r="D3448" s="142"/>
      <c r="E3448" s="142"/>
      <c r="F3448" s="144"/>
      <c r="G3448" s="142"/>
      <c r="H3448" s="142"/>
      <c r="I3448" s="153"/>
      <c r="J3448" s="92">
        <f t="shared" si="545"/>
        <v>0</v>
      </c>
      <c r="K3448" s="97">
        <f>K$82</f>
        <v>0</v>
      </c>
      <c r="L3448" s="94">
        <f t="shared" si="546"/>
        <v>0</v>
      </c>
    </row>
    <row r="3449" spans="2:12" ht="15" x14ac:dyDescent="0.25">
      <c r="B3449" s="31" t="s">
        <v>463</v>
      </c>
      <c r="C3449" s="270">
        <f>C$83</f>
        <v>0</v>
      </c>
      <c r="D3449" s="142"/>
      <c r="E3449" s="142"/>
      <c r="F3449" s="144"/>
      <c r="G3449" s="142"/>
      <c r="H3449" s="142"/>
      <c r="I3449" s="153"/>
      <c r="J3449" s="92">
        <f t="shared" si="545"/>
        <v>0</v>
      </c>
      <c r="K3449" s="93">
        <f>K$83</f>
        <v>0</v>
      </c>
      <c r="L3449" s="94">
        <f t="shared" si="546"/>
        <v>0</v>
      </c>
    </row>
    <row r="3450" spans="2:12" ht="15" x14ac:dyDescent="0.25">
      <c r="B3450" s="31" t="s">
        <v>464</v>
      </c>
      <c r="C3450" s="270">
        <f>C$84</f>
        <v>0</v>
      </c>
      <c r="D3450" s="142"/>
      <c r="E3450" s="142"/>
      <c r="F3450" s="144"/>
      <c r="G3450" s="142"/>
      <c r="H3450" s="142"/>
      <c r="I3450" s="153"/>
      <c r="J3450" s="92">
        <f t="shared" si="545"/>
        <v>0</v>
      </c>
      <c r="K3450" s="97">
        <f>K$84</f>
        <v>0</v>
      </c>
      <c r="L3450" s="94">
        <f t="shared" si="546"/>
        <v>0</v>
      </c>
    </row>
    <row r="3451" spans="2:12" ht="15" x14ac:dyDescent="0.25">
      <c r="B3451" s="31" t="s">
        <v>465</v>
      </c>
      <c r="C3451" s="270">
        <f>C$85</f>
        <v>0</v>
      </c>
      <c r="D3451" s="142"/>
      <c r="E3451" s="142"/>
      <c r="F3451" s="144"/>
      <c r="G3451" s="142"/>
      <c r="H3451" s="142"/>
      <c r="I3451" s="153"/>
      <c r="J3451" s="92">
        <f t="shared" si="545"/>
        <v>0</v>
      </c>
      <c r="K3451" s="97">
        <f>K$85</f>
        <v>0</v>
      </c>
      <c r="L3451" s="94">
        <f t="shared" si="546"/>
        <v>0</v>
      </c>
    </row>
    <row r="3452" spans="2:12" ht="15" x14ac:dyDescent="0.25">
      <c r="B3452" s="31" t="s">
        <v>466</v>
      </c>
      <c r="C3452" s="270">
        <f>C$86</f>
        <v>0</v>
      </c>
      <c r="D3452" s="142"/>
      <c r="E3452" s="142"/>
      <c r="F3452" s="144"/>
      <c r="G3452" s="142"/>
      <c r="H3452" s="142"/>
      <c r="I3452" s="153"/>
      <c r="J3452" s="92">
        <f t="shared" si="545"/>
        <v>0</v>
      </c>
      <c r="K3452" s="93">
        <f>K$86</f>
        <v>0</v>
      </c>
      <c r="L3452" s="94">
        <f t="shared" si="546"/>
        <v>0</v>
      </c>
    </row>
    <row r="3453" spans="2:12" ht="15" x14ac:dyDescent="0.25">
      <c r="B3453" s="31" t="s">
        <v>467</v>
      </c>
      <c r="C3453" s="270">
        <f>C$87</f>
        <v>0</v>
      </c>
      <c r="D3453" s="142"/>
      <c r="E3453" s="142"/>
      <c r="F3453" s="144"/>
      <c r="G3453" s="142"/>
      <c r="H3453" s="142"/>
      <c r="I3453" s="153"/>
      <c r="J3453" s="92">
        <f t="shared" si="545"/>
        <v>0</v>
      </c>
      <c r="K3453" s="97">
        <f>K$87</f>
        <v>0</v>
      </c>
      <c r="L3453" s="94">
        <f t="shared" si="546"/>
        <v>0</v>
      </c>
    </row>
    <row r="3454" spans="2:12" ht="15" x14ac:dyDescent="0.25">
      <c r="B3454" s="31" t="s">
        <v>468</v>
      </c>
      <c r="C3454" s="270">
        <f>C$88</f>
        <v>0</v>
      </c>
      <c r="D3454" s="142"/>
      <c r="E3454" s="142"/>
      <c r="F3454" s="144"/>
      <c r="G3454" s="142"/>
      <c r="H3454" s="142"/>
      <c r="I3454" s="153"/>
      <c r="J3454" s="92">
        <f t="shared" si="545"/>
        <v>0</v>
      </c>
      <c r="K3454" s="97">
        <f>K$88</f>
        <v>0</v>
      </c>
      <c r="L3454" s="94">
        <f t="shared" si="546"/>
        <v>0</v>
      </c>
    </row>
    <row r="3455" spans="2:12" ht="15" x14ac:dyDescent="0.25">
      <c r="B3455" s="31" t="s">
        <v>469</v>
      </c>
      <c r="C3455" s="270">
        <f>C$89</f>
        <v>0</v>
      </c>
      <c r="D3455" s="142"/>
      <c r="E3455" s="142"/>
      <c r="F3455" s="144"/>
      <c r="G3455" s="142"/>
      <c r="H3455" s="142"/>
      <c r="I3455" s="153"/>
      <c r="J3455" s="92">
        <f t="shared" si="545"/>
        <v>0</v>
      </c>
      <c r="K3455" s="93">
        <f>K$89</f>
        <v>0</v>
      </c>
      <c r="L3455" s="94">
        <f t="shared" si="546"/>
        <v>0</v>
      </c>
    </row>
    <row r="3456" spans="2:12" ht="15" x14ac:dyDescent="0.25">
      <c r="B3456" s="31" t="s">
        <v>470</v>
      </c>
      <c r="C3456" s="270">
        <f>C$90</f>
        <v>0</v>
      </c>
      <c r="D3456" s="142"/>
      <c r="E3456" s="142"/>
      <c r="F3456" s="144"/>
      <c r="G3456" s="142"/>
      <c r="H3456" s="142"/>
      <c r="I3456" s="153"/>
      <c r="J3456" s="92">
        <f t="shared" si="545"/>
        <v>0</v>
      </c>
      <c r="K3456" s="97">
        <f>K$90</f>
        <v>0</v>
      </c>
      <c r="L3456" s="94">
        <f t="shared" si="546"/>
        <v>0</v>
      </c>
    </row>
    <row r="3457" spans="2:12" ht="15" x14ac:dyDescent="0.25">
      <c r="B3457" s="31" t="s">
        <v>471</v>
      </c>
      <c r="C3457" s="270">
        <f>C$91</f>
        <v>0</v>
      </c>
      <c r="D3457" s="142"/>
      <c r="E3457" s="142"/>
      <c r="F3457" s="144"/>
      <c r="G3457" s="142"/>
      <c r="H3457" s="142"/>
      <c r="I3457" s="153"/>
      <c r="J3457" s="92">
        <f t="shared" si="545"/>
        <v>0</v>
      </c>
      <c r="K3457" s="97">
        <f>K$91</f>
        <v>0</v>
      </c>
      <c r="L3457" s="94">
        <f t="shared" si="546"/>
        <v>0</v>
      </c>
    </row>
    <row r="3458" spans="2:12" ht="15" x14ac:dyDescent="0.25">
      <c r="B3458" s="31" t="s">
        <v>472</v>
      </c>
      <c r="C3458" s="270">
        <f>C$92</f>
        <v>0</v>
      </c>
      <c r="D3458" s="142"/>
      <c r="E3458" s="142"/>
      <c r="F3458" s="144"/>
      <c r="G3458" s="142"/>
      <c r="H3458" s="142"/>
      <c r="I3458" s="153"/>
      <c r="J3458" s="92">
        <f>IF(G3458&gt;0,(D3458*(F3458/G3458)),0)</f>
        <v>0</v>
      </c>
      <c r="K3458" s="93">
        <f>K$92</f>
        <v>0</v>
      </c>
      <c r="L3458" s="94">
        <f>IF(K3458&gt;0,((J3458/K3458)*I3458),0)</f>
        <v>0</v>
      </c>
    </row>
    <row r="3459" spans="2:12" ht="15" x14ac:dyDescent="0.25">
      <c r="B3459" s="31" t="s">
        <v>473</v>
      </c>
      <c r="C3459" s="270">
        <f>C$93</f>
        <v>0</v>
      </c>
      <c r="D3459" s="142"/>
      <c r="E3459" s="142"/>
      <c r="F3459" s="144"/>
      <c r="G3459" s="142"/>
      <c r="H3459" s="142"/>
      <c r="I3459" s="153"/>
      <c r="J3459" s="92">
        <f t="shared" ref="J3459:J3470" si="547">IF(G3459&gt;0,(D3459*(F3459/G3459)),0)</f>
        <v>0</v>
      </c>
      <c r="K3459" s="97">
        <f>K$93</f>
        <v>0</v>
      </c>
      <c r="L3459" s="94">
        <f t="shared" ref="L3459:L3470" si="548">IF(K3459&gt;0,((J3459/K3459)*I3459),0)</f>
        <v>0</v>
      </c>
    </row>
    <row r="3460" spans="2:12" ht="15" x14ac:dyDescent="0.25">
      <c r="B3460" s="31" t="s">
        <v>474</v>
      </c>
      <c r="C3460" s="270">
        <f>C$94</f>
        <v>0</v>
      </c>
      <c r="D3460" s="142"/>
      <c r="E3460" s="142"/>
      <c r="F3460" s="144"/>
      <c r="G3460" s="142"/>
      <c r="H3460" s="142"/>
      <c r="I3460" s="153"/>
      <c r="J3460" s="92">
        <f t="shared" si="547"/>
        <v>0</v>
      </c>
      <c r="K3460" s="97">
        <f>K$94</f>
        <v>0</v>
      </c>
      <c r="L3460" s="94">
        <f t="shared" si="548"/>
        <v>0</v>
      </c>
    </row>
    <row r="3461" spans="2:12" ht="15" x14ac:dyDescent="0.25">
      <c r="B3461" s="31" t="s">
        <v>475</v>
      </c>
      <c r="C3461" s="270">
        <f>C$95</f>
        <v>0</v>
      </c>
      <c r="D3461" s="142"/>
      <c r="E3461" s="142"/>
      <c r="F3461" s="144"/>
      <c r="G3461" s="142"/>
      <c r="H3461" s="142"/>
      <c r="I3461" s="153"/>
      <c r="J3461" s="92">
        <f t="shared" si="547"/>
        <v>0</v>
      </c>
      <c r="K3461" s="93">
        <f>K$95</f>
        <v>0</v>
      </c>
      <c r="L3461" s="94">
        <f t="shared" si="548"/>
        <v>0</v>
      </c>
    </row>
    <row r="3462" spans="2:12" ht="15" x14ac:dyDescent="0.25">
      <c r="B3462" s="31" t="s">
        <v>476</v>
      </c>
      <c r="C3462" s="270">
        <f>C$96</f>
        <v>0</v>
      </c>
      <c r="D3462" s="142"/>
      <c r="E3462" s="142"/>
      <c r="F3462" s="144"/>
      <c r="G3462" s="142"/>
      <c r="H3462" s="142"/>
      <c r="I3462" s="153"/>
      <c r="J3462" s="92">
        <f t="shared" si="547"/>
        <v>0</v>
      </c>
      <c r="K3462" s="97">
        <f>K$96</f>
        <v>0</v>
      </c>
      <c r="L3462" s="94">
        <f t="shared" si="548"/>
        <v>0</v>
      </c>
    </row>
    <row r="3463" spans="2:12" ht="15" x14ac:dyDescent="0.25">
      <c r="B3463" s="31" t="s">
        <v>477</v>
      </c>
      <c r="C3463" s="270">
        <f>C$97</f>
        <v>0</v>
      </c>
      <c r="D3463" s="142"/>
      <c r="E3463" s="142"/>
      <c r="F3463" s="144"/>
      <c r="G3463" s="142"/>
      <c r="H3463" s="142"/>
      <c r="I3463" s="153"/>
      <c r="J3463" s="92">
        <f t="shared" si="547"/>
        <v>0</v>
      </c>
      <c r="K3463" s="97">
        <f>K$97</f>
        <v>0</v>
      </c>
      <c r="L3463" s="94">
        <f t="shared" si="548"/>
        <v>0</v>
      </c>
    </row>
    <row r="3464" spans="2:12" ht="15" x14ac:dyDescent="0.25">
      <c r="B3464" s="31" t="s">
        <v>478</v>
      </c>
      <c r="C3464" s="270">
        <f>C$98</f>
        <v>0</v>
      </c>
      <c r="D3464" s="142"/>
      <c r="E3464" s="142"/>
      <c r="F3464" s="144"/>
      <c r="G3464" s="142"/>
      <c r="H3464" s="142"/>
      <c r="I3464" s="153"/>
      <c r="J3464" s="92">
        <f t="shared" si="547"/>
        <v>0</v>
      </c>
      <c r="K3464" s="93">
        <f>K$98</f>
        <v>0</v>
      </c>
      <c r="L3464" s="94">
        <f t="shared" si="548"/>
        <v>0</v>
      </c>
    </row>
    <row r="3465" spans="2:12" ht="15" x14ac:dyDescent="0.25">
      <c r="B3465" s="31" t="s">
        <v>479</v>
      </c>
      <c r="C3465" s="270">
        <f>C$99</f>
        <v>0</v>
      </c>
      <c r="D3465" s="142"/>
      <c r="E3465" s="142"/>
      <c r="F3465" s="144"/>
      <c r="G3465" s="142"/>
      <c r="H3465" s="142"/>
      <c r="I3465" s="153"/>
      <c r="J3465" s="92">
        <f t="shared" si="547"/>
        <v>0</v>
      </c>
      <c r="K3465" s="97">
        <f>K$99</f>
        <v>0</v>
      </c>
      <c r="L3465" s="94">
        <f t="shared" si="548"/>
        <v>0</v>
      </c>
    </row>
    <row r="3466" spans="2:12" ht="15" x14ac:dyDescent="0.25">
      <c r="B3466" s="31" t="s">
        <v>480</v>
      </c>
      <c r="C3466" s="270">
        <f>C$100</f>
        <v>0</v>
      </c>
      <c r="D3466" s="142"/>
      <c r="E3466" s="142"/>
      <c r="F3466" s="144"/>
      <c r="G3466" s="142"/>
      <c r="H3466" s="142"/>
      <c r="I3466" s="153"/>
      <c r="J3466" s="92">
        <f t="shared" si="547"/>
        <v>0</v>
      </c>
      <c r="K3466" s="97">
        <f>K$100</f>
        <v>0</v>
      </c>
      <c r="L3466" s="94">
        <f t="shared" si="548"/>
        <v>0</v>
      </c>
    </row>
    <row r="3467" spans="2:12" ht="15" x14ac:dyDescent="0.25">
      <c r="B3467" s="31" t="s">
        <v>481</v>
      </c>
      <c r="C3467" s="270">
        <f>C$101</f>
        <v>0</v>
      </c>
      <c r="D3467" s="142"/>
      <c r="E3467" s="142"/>
      <c r="F3467" s="144"/>
      <c r="G3467" s="142"/>
      <c r="H3467" s="142"/>
      <c r="I3467" s="153"/>
      <c r="J3467" s="92">
        <f t="shared" si="547"/>
        <v>0</v>
      </c>
      <c r="K3467" s="93">
        <f>K$101</f>
        <v>0</v>
      </c>
      <c r="L3467" s="94">
        <f t="shared" si="548"/>
        <v>0</v>
      </c>
    </row>
    <row r="3468" spans="2:12" ht="15" x14ac:dyDescent="0.25">
      <c r="B3468" s="31" t="s">
        <v>482</v>
      </c>
      <c r="C3468" s="270">
        <f>C$102</f>
        <v>0</v>
      </c>
      <c r="D3468" s="142"/>
      <c r="E3468" s="142"/>
      <c r="F3468" s="144"/>
      <c r="G3468" s="142"/>
      <c r="H3468" s="142"/>
      <c r="I3468" s="153"/>
      <c r="J3468" s="92">
        <f t="shared" si="547"/>
        <v>0</v>
      </c>
      <c r="K3468" s="97">
        <f>K$102</f>
        <v>0</v>
      </c>
      <c r="L3468" s="94">
        <f t="shared" si="548"/>
        <v>0</v>
      </c>
    </row>
    <row r="3469" spans="2:12" ht="15" x14ac:dyDescent="0.25">
      <c r="B3469" s="31" t="s">
        <v>483</v>
      </c>
      <c r="C3469" s="270">
        <f>C$103</f>
        <v>0</v>
      </c>
      <c r="D3469" s="142"/>
      <c r="E3469" s="142"/>
      <c r="F3469" s="144"/>
      <c r="G3469" s="142"/>
      <c r="H3469" s="142"/>
      <c r="I3469" s="153"/>
      <c r="J3469" s="92">
        <f t="shared" si="547"/>
        <v>0</v>
      </c>
      <c r="K3469" s="97">
        <f>K$103</f>
        <v>0</v>
      </c>
      <c r="L3469" s="94">
        <f t="shared" si="548"/>
        <v>0</v>
      </c>
    </row>
    <row r="3470" spans="2:12" ht="15" x14ac:dyDescent="0.25">
      <c r="B3470" s="31" t="s">
        <v>484</v>
      </c>
      <c r="C3470" s="270">
        <f>C$104</f>
        <v>0</v>
      </c>
      <c r="D3470" s="142"/>
      <c r="E3470" s="142"/>
      <c r="F3470" s="144"/>
      <c r="G3470" s="142"/>
      <c r="H3470" s="142"/>
      <c r="I3470" s="153"/>
      <c r="J3470" s="92">
        <f t="shared" si="547"/>
        <v>0</v>
      </c>
      <c r="K3470" s="93">
        <f>K$104</f>
        <v>0</v>
      </c>
      <c r="L3470" s="94">
        <f t="shared" si="548"/>
        <v>0</v>
      </c>
    </row>
    <row r="3471" spans="2:12" x14ac:dyDescent="0.2">
      <c r="C3471" s="31"/>
    </row>
    <row r="3472" spans="2:12" ht="15" x14ac:dyDescent="0.25">
      <c r="C3472" s="279" t="s">
        <v>672</v>
      </c>
      <c r="D3472" s="280"/>
      <c r="E3472" s="280"/>
      <c r="F3472" s="280"/>
      <c r="G3472" s="280"/>
      <c r="H3472" s="280"/>
      <c r="I3472" s="280"/>
      <c r="J3472" s="280"/>
      <c r="K3472" s="280"/>
      <c r="L3472" s="281"/>
    </row>
    <row r="3473" spans="2:12" ht="15" x14ac:dyDescent="0.25">
      <c r="B3473" s="31" t="s">
        <v>42</v>
      </c>
      <c r="C3473" s="270">
        <f>C$5</f>
        <v>0</v>
      </c>
      <c r="D3473" s="142"/>
      <c r="E3473" s="142"/>
      <c r="F3473" s="144"/>
      <c r="G3473" s="142"/>
      <c r="H3473" s="142"/>
      <c r="I3473" s="153"/>
      <c r="J3473" s="92">
        <f>IF(G3473&gt;0,(D3473*(F3473/G3473)),0)</f>
        <v>0</v>
      </c>
      <c r="K3473" s="93">
        <f>K$5</f>
        <v>0</v>
      </c>
      <c r="L3473" s="94">
        <f>IF(K3473&gt;0,((J3473/K3473)*I3473),0)</f>
        <v>0</v>
      </c>
    </row>
    <row r="3474" spans="2:12" ht="15" x14ac:dyDescent="0.25">
      <c r="B3474" s="31" t="s">
        <v>43</v>
      </c>
      <c r="C3474" s="270">
        <f>C$6</f>
        <v>0</v>
      </c>
      <c r="D3474" s="142"/>
      <c r="E3474" s="142"/>
      <c r="F3474" s="144"/>
      <c r="G3474" s="142"/>
      <c r="H3474" s="142"/>
      <c r="I3474" s="153"/>
      <c r="J3474" s="92">
        <f t="shared" ref="J3474:J3484" si="549">IF(G3474&gt;0,(D3474*(F3474/G3474)),0)</f>
        <v>0</v>
      </c>
      <c r="K3474" s="97">
        <f>K$6</f>
        <v>0</v>
      </c>
      <c r="L3474" s="94">
        <f t="shared" ref="L3474:L3484" si="550">IF(K3474&gt;0,((J3474/K3474)*I3474),0)</f>
        <v>0</v>
      </c>
    </row>
    <row r="3475" spans="2:12" ht="15" x14ac:dyDescent="0.25">
      <c r="B3475" s="31" t="s">
        <v>44</v>
      </c>
      <c r="C3475" s="270">
        <f>C$7</f>
        <v>0</v>
      </c>
      <c r="D3475" s="142"/>
      <c r="E3475" s="142"/>
      <c r="F3475" s="144"/>
      <c r="G3475" s="142"/>
      <c r="H3475" s="142"/>
      <c r="I3475" s="153"/>
      <c r="J3475" s="92">
        <f t="shared" si="549"/>
        <v>0</v>
      </c>
      <c r="K3475" s="97">
        <f>K$7</f>
        <v>0</v>
      </c>
      <c r="L3475" s="94">
        <f t="shared" si="550"/>
        <v>0</v>
      </c>
    </row>
    <row r="3476" spans="2:12" ht="15" x14ac:dyDescent="0.25">
      <c r="B3476" s="31" t="s">
        <v>45</v>
      </c>
      <c r="C3476" s="270">
        <f>C$8</f>
        <v>0</v>
      </c>
      <c r="D3476" s="142"/>
      <c r="E3476" s="142"/>
      <c r="F3476" s="144"/>
      <c r="G3476" s="142"/>
      <c r="H3476" s="142"/>
      <c r="I3476" s="153"/>
      <c r="J3476" s="92">
        <f t="shared" si="549"/>
        <v>0</v>
      </c>
      <c r="K3476" s="93">
        <f>K$8</f>
        <v>0</v>
      </c>
      <c r="L3476" s="94">
        <f t="shared" si="550"/>
        <v>0</v>
      </c>
    </row>
    <row r="3477" spans="2:12" ht="15" x14ac:dyDescent="0.25">
      <c r="B3477" s="31" t="s">
        <v>46</v>
      </c>
      <c r="C3477" s="270">
        <f>C$9</f>
        <v>0</v>
      </c>
      <c r="D3477" s="142"/>
      <c r="E3477" s="142"/>
      <c r="F3477" s="144"/>
      <c r="G3477" s="142"/>
      <c r="H3477" s="142"/>
      <c r="I3477" s="153"/>
      <c r="J3477" s="92">
        <f t="shared" si="549"/>
        <v>0</v>
      </c>
      <c r="K3477" s="97">
        <f>K$9</f>
        <v>0</v>
      </c>
      <c r="L3477" s="94">
        <f t="shared" si="550"/>
        <v>0</v>
      </c>
    </row>
    <row r="3478" spans="2:12" ht="15" x14ac:dyDescent="0.25">
      <c r="B3478" s="31" t="s">
        <v>47</v>
      </c>
      <c r="C3478" s="270">
        <f>C$10</f>
        <v>0</v>
      </c>
      <c r="D3478" s="142"/>
      <c r="E3478" s="142"/>
      <c r="F3478" s="144"/>
      <c r="G3478" s="142"/>
      <c r="H3478" s="142"/>
      <c r="I3478" s="153"/>
      <c r="J3478" s="92">
        <f t="shared" si="549"/>
        <v>0</v>
      </c>
      <c r="K3478" s="97">
        <f>K$10</f>
        <v>0</v>
      </c>
      <c r="L3478" s="94">
        <f t="shared" si="550"/>
        <v>0</v>
      </c>
    </row>
    <row r="3479" spans="2:12" ht="15" x14ac:dyDescent="0.25">
      <c r="B3479" s="31" t="s">
        <v>48</v>
      </c>
      <c r="C3479" s="270">
        <f>C$11</f>
        <v>0</v>
      </c>
      <c r="D3479" s="142"/>
      <c r="E3479" s="142"/>
      <c r="F3479" s="144"/>
      <c r="G3479" s="142"/>
      <c r="H3479" s="142"/>
      <c r="I3479" s="153"/>
      <c r="J3479" s="92">
        <f t="shared" si="549"/>
        <v>0</v>
      </c>
      <c r="K3479" s="93">
        <f>K$11</f>
        <v>0</v>
      </c>
      <c r="L3479" s="94">
        <f t="shared" si="550"/>
        <v>0</v>
      </c>
    </row>
    <row r="3480" spans="2:12" ht="15" x14ac:dyDescent="0.25">
      <c r="B3480" s="31" t="s">
        <v>49</v>
      </c>
      <c r="C3480" s="270">
        <f>C$12</f>
        <v>0</v>
      </c>
      <c r="D3480" s="142"/>
      <c r="E3480" s="142"/>
      <c r="F3480" s="144"/>
      <c r="G3480" s="142"/>
      <c r="H3480" s="142"/>
      <c r="I3480" s="153"/>
      <c r="J3480" s="92">
        <f t="shared" si="549"/>
        <v>0</v>
      </c>
      <c r="K3480" s="97">
        <f>K$12</f>
        <v>0</v>
      </c>
      <c r="L3480" s="94">
        <f t="shared" si="550"/>
        <v>0</v>
      </c>
    </row>
    <row r="3481" spans="2:12" ht="15" x14ac:dyDescent="0.25">
      <c r="B3481" s="31" t="s">
        <v>50</v>
      </c>
      <c r="C3481" s="270">
        <f>C$13</f>
        <v>0</v>
      </c>
      <c r="D3481" s="142"/>
      <c r="E3481" s="142"/>
      <c r="F3481" s="144"/>
      <c r="G3481" s="142"/>
      <c r="H3481" s="142"/>
      <c r="I3481" s="153"/>
      <c r="J3481" s="92">
        <f t="shared" si="549"/>
        <v>0</v>
      </c>
      <c r="K3481" s="97">
        <f>K$13</f>
        <v>0</v>
      </c>
      <c r="L3481" s="94">
        <f t="shared" si="550"/>
        <v>0</v>
      </c>
    </row>
    <row r="3482" spans="2:12" ht="15" x14ac:dyDescent="0.25">
      <c r="B3482" s="31" t="s">
        <v>51</v>
      </c>
      <c r="C3482" s="270">
        <f>C$14</f>
        <v>0</v>
      </c>
      <c r="D3482" s="142"/>
      <c r="E3482" s="142"/>
      <c r="F3482" s="144"/>
      <c r="G3482" s="142"/>
      <c r="H3482" s="142"/>
      <c r="I3482" s="153"/>
      <c r="J3482" s="92">
        <f t="shared" si="549"/>
        <v>0</v>
      </c>
      <c r="K3482" s="93">
        <f>K$14</f>
        <v>0</v>
      </c>
      <c r="L3482" s="94">
        <f t="shared" si="550"/>
        <v>0</v>
      </c>
    </row>
    <row r="3483" spans="2:12" ht="15" x14ac:dyDescent="0.25">
      <c r="B3483" s="31" t="s">
        <v>52</v>
      </c>
      <c r="C3483" s="270">
        <f>C$15</f>
        <v>0</v>
      </c>
      <c r="D3483" s="142"/>
      <c r="E3483" s="142"/>
      <c r="F3483" s="144"/>
      <c r="G3483" s="142"/>
      <c r="H3483" s="142"/>
      <c r="I3483" s="153"/>
      <c r="J3483" s="92">
        <f t="shared" si="549"/>
        <v>0</v>
      </c>
      <c r="K3483" s="97">
        <f>K$15</f>
        <v>0</v>
      </c>
      <c r="L3483" s="94">
        <f t="shared" si="550"/>
        <v>0</v>
      </c>
    </row>
    <row r="3484" spans="2:12" ht="15" x14ac:dyDescent="0.25">
      <c r="B3484" s="31" t="s">
        <v>53</v>
      </c>
      <c r="C3484" s="270">
        <f>C$16</f>
        <v>0</v>
      </c>
      <c r="D3484" s="142"/>
      <c r="E3484" s="142"/>
      <c r="F3484" s="144"/>
      <c r="G3484" s="142"/>
      <c r="H3484" s="142"/>
      <c r="I3484" s="153"/>
      <c r="J3484" s="92">
        <f t="shared" si="549"/>
        <v>0</v>
      </c>
      <c r="K3484" s="97">
        <f>K$16</f>
        <v>0</v>
      </c>
      <c r="L3484" s="94">
        <f t="shared" si="550"/>
        <v>0</v>
      </c>
    </row>
    <row r="3485" spans="2:12" ht="15" x14ac:dyDescent="0.25">
      <c r="B3485" s="31" t="s">
        <v>54</v>
      </c>
      <c r="C3485" s="270">
        <f>C$17</f>
        <v>0</v>
      </c>
      <c r="D3485" s="142"/>
      <c r="E3485" s="142"/>
      <c r="F3485" s="144"/>
      <c r="G3485" s="142"/>
      <c r="H3485" s="142"/>
      <c r="I3485" s="153"/>
      <c r="J3485" s="92">
        <f>IF(G3485&gt;0,(D3485*(F3485/G3485)),0)</f>
        <v>0</v>
      </c>
      <c r="K3485" s="93">
        <f>K$17</f>
        <v>0</v>
      </c>
      <c r="L3485" s="94">
        <f>IF(K3485&gt;0,((J3485/K3485)*I3485),0)</f>
        <v>0</v>
      </c>
    </row>
    <row r="3486" spans="2:12" ht="15" x14ac:dyDescent="0.25">
      <c r="B3486" s="31" t="s">
        <v>55</v>
      </c>
      <c r="C3486" s="270">
        <f>C$18</f>
        <v>0</v>
      </c>
      <c r="D3486" s="142"/>
      <c r="E3486" s="142"/>
      <c r="F3486" s="144"/>
      <c r="G3486" s="142"/>
      <c r="H3486" s="142"/>
      <c r="I3486" s="153"/>
      <c r="J3486" s="92">
        <f t="shared" ref="J3486:J3497" si="551">IF(G3486&gt;0,(D3486*(F3486/G3486)),0)</f>
        <v>0</v>
      </c>
      <c r="K3486" s="97">
        <f>K$18</f>
        <v>0</v>
      </c>
      <c r="L3486" s="94">
        <f t="shared" ref="L3486:L3497" si="552">IF(K3486&gt;0,((J3486/K3486)*I3486),0)</f>
        <v>0</v>
      </c>
    </row>
    <row r="3487" spans="2:12" ht="15" x14ac:dyDescent="0.25">
      <c r="B3487" s="31" t="s">
        <v>56</v>
      </c>
      <c r="C3487" s="270">
        <f>C$19</f>
        <v>0</v>
      </c>
      <c r="D3487" s="142"/>
      <c r="E3487" s="142"/>
      <c r="F3487" s="144"/>
      <c r="G3487" s="142"/>
      <c r="H3487" s="142"/>
      <c r="I3487" s="153"/>
      <c r="J3487" s="92">
        <f t="shared" si="551"/>
        <v>0</v>
      </c>
      <c r="K3487" s="97">
        <f>K$19</f>
        <v>0</v>
      </c>
      <c r="L3487" s="94">
        <f t="shared" si="552"/>
        <v>0</v>
      </c>
    </row>
    <row r="3488" spans="2:12" ht="15" x14ac:dyDescent="0.25">
      <c r="B3488" s="31" t="s">
        <v>57</v>
      </c>
      <c r="C3488" s="270">
        <f>C$20</f>
        <v>0</v>
      </c>
      <c r="D3488" s="142"/>
      <c r="E3488" s="142"/>
      <c r="F3488" s="144"/>
      <c r="G3488" s="142"/>
      <c r="H3488" s="142"/>
      <c r="I3488" s="153"/>
      <c r="J3488" s="92">
        <f t="shared" si="551"/>
        <v>0</v>
      </c>
      <c r="K3488" s="93">
        <f>K$20</f>
        <v>0</v>
      </c>
      <c r="L3488" s="94">
        <f t="shared" si="552"/>
        <v>0</v>
      </c>
    </row>
    <row r="3489" spans="2:12" ht="15" x14ac:dyDescent="0.25">
      <c r="B3489" s="31" t="s">
        <v>58</v>
      </c>
      <c r="C3489" s="270">
        <f>C$21</f>
        <v>0</v>
      </c>
      <c r="D3489" s="142"/>
      <c r="E3489" s="142"/>
      <c r="F3489" s="144"/>
      <c r="G3489" s="142"/>
      <c r="H3489" s="142"/>
      <c r="I3489" s="153"/>
      <c r="J3489" s="92">
        <f t="shared" si="551"/>
        <v>0</v>
      </c>
      <c r="K3489" s="97">
        <f>K$21</f>
        <v>0</v>
      </c>
      <c r="L3489" s="94">
        <f t="shared" si="552"/>
        <v>0</v>
      </c>
    </row>
    <row r="3490" spans="2:12" ht="15" x14ac:dyDescent="0.25">
      <c r="B3490" s="31" t="s">
        <v>59</v>
      </c>
      <c r="C3490" s="270">
        <f>C$22</f>
        <v>0</v>
      </c>
      <c r="D3490" s="142"/>
      <c r="E3490" s="142"/>
      <c r="F3490" s="144"/>
      <c r="G3490" s="142"/>
      <c r="H3490" s="142"/>
      <c r="I3490" s="153"/>
      <c r="J3490" s="92">
        <f t="shared" si="551"/>
        <v>0</v>
      </c>
      <c r="K3490" s="97">
        <f>K$22</f>
        <v>0</v>
      </c>
      <c r="L3490" s="94">
        <f t="shared" si="552"/>
        <v>0</v>
      </c>
    </row>
    <row r="3491" spans="2:12" ht="15" x14ac:dyDescent="0.25">
      <c r="B3491" s="31" t="s">
        <v>60</v>
      </c>
      <c r="C3491" s="270">
        <f>C$23</f>
        <v>0</v>
      </c>
      <c r="D3491" s="142"/>
      <c r="E3491" s="142"/>
      <c r="F3491" s="144"/>
      <c r="G3491" s="142"/>
      <c r="H3491" s="142"/>
      <c r="I3491" s="153"/>
      <c r="J3491" s="92">
        <f t="shared" si="551"/>
        <v>0</v>
      </c>
      <c r="K3491" s="93">
        <f>K$23</f>
        <v>0</v>
      </c>
      <c r="L3491" s="94">
        <f t="shared" si="552"/>
        <v>0</v>
      </c>
    </row>
    <row r="3492" spans="2:12" ht="15" x14ac:dyDescent="0.25">
      <c r="B3492" s="31" t="s">
        <v>61</v>
      </c>
      <c r="C3492" s="270">
        <f>C$24</f>
        <v>0</v>
      </c>
      <c r="D3492" s="142"/>
      <c r="E3492" s="142"/>
      <c r="F3492" s="144"/>
      <c r="G3492" s="142"/>
      <c r="H3492" s="142"/>
      <c r="I3492" s="153"/>
      <c r="J3492" s="92">
        <f t="shared" si="551"/>
        <v>0</v>
      </c>
      <c r="K3492" s="97">
        <f>K$24</f>
        <v>0</v>
      </c>
      <c r="L3492" s="94">
        <f t="shared" si="552"/>
        <v>0</v>
      </c>
    </row>
    <row r="3493" spans="2:12" ht="15" x14ac:dyDescent="0.25">
      <c r="B3493" s="31" t="s">
        <v>62</v>
      </c>
      <c r="C3493" s="270">
        <f>C$25</f>
        <v>0</v>
      </c>
      <c r="D3493" s="142"/>
      <c r="E3493" s="142"/>
      <c r="F3493" s="144"/>
      <c r="G3493" s="142"/>
      <c r="H3493" s="142"/>
      <c r="I3493" s="153"/>
      <c r="J3493" s="92">
        <f t="shared" si="551"/>
        <v>0</v>
      </c>
      <c r="K3493" s="97">
        <f>K$25</f>
        <v>0</v>
      </c>
      <c r="L3493" s="94">
        <f t="shared" si="552"/>
        <v>0</v>
      </c>
    </row>
    <row r="3494" spans="2:12" ht="15" x14ac:dyDescent="0.25">
      <c r="B3494" s="31" t="s">
        <v>63</v>
      </c>
      <c r="C3494" s="270">
        <f>C$26</f>
        <v>0</v>
      </c>
      <c r="D3494" s="142"/>
      <c r="E3494" s="142"/>
      <c r="F3494" s="144"/>
      <c r="G3494" s="142"/>
      <c r="H3494" s="142"/>
      <c r="I3494" s="153"/>
      <c r="J3494" s="92">
        <f t="shared" si="551"/>
        <v>0</v>
      </c>
      <c r="K3494" s="93">
        <f>K$26</f>
        <v>0</v>
      </c>
      <c r="L3494" s="94">
        <f t="shared" si="552"/>
        <v>0</v>
      </c>
    </row>
    <row r="3495" spans="2:12" ht="15" x14ac:dyDescent="0.25">
      <c r="B3495" s="31" t="s">
        <v>64</v>
      </c>
      <c r="C3495" s="270">
        <f>C$27</f>
        <v>0</v>
      </c>
      <c r="D3495" s="142"/>
      <c r="E3495" s="142"/>
      <c r="F3495" s="144"/>
      <c r="G3495" s="142"/>
      <c r="H3495" s="142"/>
      <c r="I3495" s="153"/>
      <c r="J3495" s="92">
        <f t="shared" si="551"/>
        <v>0</v>
      </c>
      <c r="K3495" s="97">
        <f>K$27</f>
        <v>0</v>
      </c>
      <c r="L3495" s="94">
        <f t="shared" si="552"/>
        <v>0</v>
      </c>
    </row>
    <row r="3496" spans="2:12" ht="15" x14ac:dyDescent="0.25">
      <c r="B3496" s="31" t="s">
        <v>65</v>
      </c>
      <c r="C3496" s="270">
        <f>C$28</f>
        <v>0</v>
      </c>
      <c r="D3496" s="142"/>
      <c r="E3496" s="142"/>
      <c r="F3496" s="144"/>
      <c r="G3496" s="142"/>
      <c r="H3496" s="142"/>
      <c r="I3496" s="153"/>
      <c r="J3496" s="92">
        <f t="shared" si="551"/>
        <v>0</v>
      </c>
      <c r="K3496" s="97">
        <f>K$28</f>
        <v>0</v>
      </c>
      <c r="L3496" s="94">
        <f t="shared" si="552"/>
        <v>0</v>
      </c>
    </row>
    <row r="3497" spans="2:12" ht="15" x14ac:dyDescent="0.25">
      <c r="B3497" s="31" t="s">
        <v>66</v>
      </c>
      <c r="C3497" s="270">
        <f>C$29</f>
        <v>0</v>
      </c>
      <c r="D3497" s="142"/>
      <c r="E3497" s="142"/>
      <c r="F3497" s="144"/>
      <c r="G3497" s="142"/>
      <c r="H3497" s="142"/>
      <c r="I3497" s="153"/>
      <c r="J3497" s="92">
        <f t="shared" si="551"/>
        <v>0</v>
      </c>
      <c r="K3497" s="93">
        <f>K$29</f>
        <v>0</v>
      </c>
      <c r="L3497" s="94">
        <f t="shared" si="552"/>
        <v>0</v>
      </c>
    </row>
    <row r="3498" spans="2:12" ht="15" x14ac:dyDescent="0.25">
      <c r="B3498" s="31" t="s">
        <v>398</v>
      </c>
      <c r="C3498" s="270">
        <f>C$30</f>
        <v>0</v>
      </c>
      <c r="D3498" s="142"/>
      <c r="E3498" s="142"/>
      <c r="F3498" s="144"/>
      <c r="G3498" s="142"/>
      <c r="H3498" s="142"/>
      <c r="I3498" s="153"/>
      <c r="J3498" s="92">
        <f>IF(G3498&gt;0,(D3498*(F3498/G3498)),0)</f>
        <v>0</v>
      </c>
      <c r="K3498" s="97">
        <f>K$30</f>
        <v>0</v>
      </c>
      <c r="L3498" s="94">
        <f>IF(K3498&gt;0,((J3498/K3498)*I3498),0)</f>
        <v>0</v>
      </c>
    </row>
    <row r="3499" spans="2:12" ht="15" x14ac:dyDescent="0.25">
      <c r="B3499" s="31" t="s">
        <v>399</v>
      </c>
      <c r="C3499" s="270">
        <f>C$31</f>
        <v>0</v>
      </c>
      <c r="D3499" s="142"/>
      <c r="E3499" s="142"/>
      <c r="F3499" s="144"/>
      <c r="G3499" s="142"/>
      <c r="H3499" s="142"/>
      <c r="I3499" s="153"/>
      <c r="J3499" s="92">
        <f t="shared" ref="J3499:J3509" si="553">IF(G3499&gt;0,(D3499*(F3499/G3499)),0)</f>
        <v>0</v>
      </c>
      <c r="K3499" s="97">
        <f>K$31</f>
        <v>0</v>
      </c>
      <c r="L3499" s="94">
        <f t="shared" ref="L3499:L3509" si="554">IF(K3499&gt;0,((J3499/K3499)*I3499),0)</f>
        <v>0</v>
      </c>
    </row>
    <row r="3500" spans="2:12" ht="15" x14ac:dyDescent="0.25">
      <c r="B3500" s="31" t="s">
        <v>400</v>
      </c>
      <c r="C3500" s="270">
        <f>C$32</f>
        <v>0</v>
      </c>
      <c r="D3500" s="142"/>
      <c r="E3500" s="142"/>
      <c r="F3500" s="144"/>
      <c r="G3500" s="142"/>
      <c r="H3500" s="142"/>
      <c r="I3500" s="153"/>
      <c r="J3500" s="92">
        <f t="shared" si="553"/>
        <v>0</v>
      </c>
      <c r="K3500" s="93">
        <f>K$32</f>
        <v>0</v>
      </c>
      <c r="L3500" s="94">
        <f t="shared" si="554"/>
        <v>0</v>
      </c>
    </row>
    <row r="3501" spans="2:12" ht="15" x14ac:dyDescent="0.25">
      <c r="B3501" s="31" t="s">
        <v>401</v>
      </c>
      <c r="C3501" s="270">
        <f>C$33</f>
        <v>0</v>
      </c>
      <c r="D3501" s="142"/>
      <c r="E3501" s="142"/>
      <c r="F3501" s="144"/>
      <c r="G3501" s="142"/>
      <c r="H3501" s="142"/>
      <c r="I3501" s="153"/>
      <c r="J3501" s="92">
        <f t="shared" si="553"/>
        <v>0</v>
      </c>
      <c r="K3501" s="97">
        <f>K$33</f>
        <v>0</v>
      </c>
      <c r="L3501" s="94">
        <f t="shared" si="554"/>
        <v>0</v>
      </c>
    </row>
    <row r="3502" spans="2:12" ht="15" x14ac:dyDescent="0.25">
      <c r="B3502" s="31" t="s">
        <v>402</v>
      </c>
      <c r="C3502" s="270">
        <f>C$34</f>
        <v>0</v>
      </c>
      <c r="D3502" s="142"/>
      <c r="E3502" s="142"/>
      <c r="F3502" s="144"/>
      <c r="G3502" s="142"/>
      <c r="H3502" s="142"/>
      <c r="I3502" s="153"/>
      <c r="J3502" s="92">
        <f t="shared" si="553"/>
        <v>0</v>
      </c>
      <c r="K3502" s="97">
        <f>K$34</f>
        <v>0</v>
      </c>
      <c r="L3502" s="94">
        <f t="shared" si="554"/>
        <v>0</v>
      </c>
    </row>
    <row r="3503" spans="2:12" ht="15" x14ac:dyDescent="0.25">
      <c r="B3503" s="31" t="s">
        <v>403</v>
      </c>
      <c r="C3503" s="270">
        <f>C$35</f>
        <v>0</v>
      </c>
      <c r="D3503" s="142"/>
      <c r="E3503" s="142"/>
      <c r="F3503" s="144"/>
      <c r="G3503" s="142"/>
      <c r="H3503" s="142"/>
      <c r="I3503" s="153"/>
      <c r="J3503" s="92">
        <f t="shared" si="553"/>
        <v>0</v>
      </c>
      <c r="K3503" s="93">
        <f>K$35</f>
        <v>0</v>
      </c>
      <c r="L3503" s="94">
        <f t="shared" si="554"/>
        <v>0</v>
      </c>
    </row>
    <row r="3504" spans="2:12" ht="15" x14ac:dyDescent="0.25">
      <c r="B3504" s="31" t="s">
        <v>404</v>
      </c>
      <c r="C3504" s="270">
        <f>C$36</f>
        <v>0</v>
      </c>
      <c r="D3504" s="142"/>
      <c r="E3504" s="142"/>
      <c r="F3504" s="144"/>
      <c r="G3504" s="142"/>
      <c r="H3504" s="142"/>
      <c r="I3504" s="153"/>
      <c r="J3504" s="92">
        <f t="shared" si="553"/>
        <v>0</v>
      </c>
      <c r="K3504" s="97">
        <f>K$36</f>
        <v>0</v>
      </c>
      <c r="L3504" s="94">
        <f t="shared" si="554"/>
        <v>0</v>
      </c>
    </row>
    <row r="3505" spans="2:12" ht="15" x14ac:dyDescent="0.25">
      <c r="B3505" s="31" t="s">
        <v>405</v>
      </c>
      <c r="C3505" s="270">
        <f>C$37</f>
        <v>0</v>
      </c>
      <c r="D3505" s="142"/>
      <c r="E3505" s="142"/>
      <c r="F3505" s="144"/>
      <c r="G3505" s="142"/>
      <c r="H3505" s="142"/>
      <c r="I3505" s="153"/>
      <c r="J3505" s="92">
        <f t="shared" si="553"/>
        <v>0</v>
      </c>
      <c r="K3505" s="97">
        <f>K$37</f>
        <v>0</v>
      </c>
      <c r="L3505" s="94">
        <f t="shared" si="554"/>
        <v>0</v>
      </c>
    </row>
    <row r="3506" spans="2:12" ht="15" x14ac:dyDescent="0.25">
      <c r="B3506" s="31" t="s">
        <v>406</v>
      </c>
      <c r="C3506" s="270">
        <f>C$38</f>
        <v>0</v>
      </c>
      <c r="D3506" s="142"/>
      <c r="E3506" s="142"/>
      <c r="F3506" s="144"/>
      <c r="G3506" s="142"/>
      <c r="H3506" s="142"/>
      <c r="I3506" s="153"/>
      <c r="J3506" s="92">
        <f t="shared" si="553"/>
        <v>0</v>
      </c>
      <c r="K3506" s="93">
        <f>K$38</f>
        <v>0</v>
      </c>
      <c r="L3506" s="94">
        <f t="shared" si="554"/>
        <v>0</v>
      </c>
    </row>
    <row r="3507" spans="2:12" ht="15" x14ac:dyDescent="0.25">
      <c r="B3507" s="31" t="s">
        <v>407</v>
      </c>
      <c r="C3507" s="270">
        <f>C$39</f>
        <v>0</v>
      </c>
      <c r="D3507" s="142"/>
      <c r="E3507" s="142"/>
      <c r="F3507" s="144"/>
      <c r="G3507" s="142"/>
      <c r="H3507" s="142"/>
      <c r="I3507" s="153"/>
      <c r="J3507" s="92">
        <f t="shared" si="553"/>
        <v>0</v>
      </c>
      <c r="K3507" s="97">
        <f>K$39</f>
        <v>0</v>
      </c>
      <c r="L3507" s="94">
        <f t="shared" si="554"/>
        <v>0</v>
      </c>
    </row>
    <row r="3508" spans="2:12" ht="15" x14ac:dyDescent="0.25">
      <c r="B3508" s="31" t="s">
        <v>408</v>
      </c>
      <c r="C3508" s="270">
        <f>C$40</f>
        <v>0</v>
      </c>
      <c r="D3508" s="142"/>
      <c r="E3508" s="142"/>
      <c r="F3508" s="144"/>
      <c r="G3508" s="142"/>
      <c r="H3508" s="142"/>
      <c r="I3508" s="153"/>
      <c r="J3508" s="92">
        <f t="shared" si="553"/>
        <v>0</v>
      </c>
      <c r="K3508" s="97">
        <f>K$40</f>
        <v>0</v>
      </c>
      <c r="L3508" s="94">
        <f t="shared" si="554"/>
        <v>0</v>
      </c>
    </row>
    <row r="3509" spans="2:12" ht="15" x14ac:dyDescent="0.25">
      <c r="B3509" s="31" t="s">
        <v>409</v>
      </c>
      <c r="C3509" s="270">
        <f>C$41</f>
        <v>0</v>
      </c>
      <c r="D3509" s="142"/>
      <c r="E3509" s="142"/>
      <c r="F3509" s="144"/>
      <c r="G3509" s="142"/>
      <c r="H3509" s="142"/>
      <c r="I3509" s="153"/>
      <c r="J3509" s="92">
        <f t="shared" si="553"/>
        <v>0</v>
      </c>
      <c r="K3509" s="93">
        <f>K$41</f>
        <v>0</v>
      </c>
      <c r="L3509" s="94">
        <f t="shared" si="554"/>
        <v>0</v>
      </c>
    </row>
    <row r="3510" spans="2:12" ht="15" x14ac:dyDescent="0.25">
      <c r="B3510" s="31" t="s">
        <v>410</v>
      </c>
      <c r="C3510" s="270">
        <f>C$42</f>
        <v>0</v>
      </c>
      <c r="D3510" s="142"/>
      <c r="E3510" s="142"/>
      <c r="F3510" s="144"/>
      <c r="G3510" s="142"/>
      <c r="H3510" s="142"/>
      <c r="I3510" s="153"/>
      <c r="J3510" s="92">
        <f>IF(G3510&gt;0,(D3510*(F3510/G3510)),0)</f>
        <v>0</v>
      </c>
      <c r="K3510" s="97">
        <f>K$42</f>
        <v>0</v>
      </c>
      <c r="L3510" s="94">
        <f>IF(K3510&gt;0,((J3510/K3510)*I3510),0)</f>
        <v>0</v>
      </c>
    </row>
    <row r="3511" spans="2:12" ht="15" x14ac:dyDescent="0.25">
      <c r="B3511" s="31" t="s">
        <v>411</v>
      </c>
      <c r="C3511" s="270">
        <f>C$43</f>
        <v>0</v>
      </c>
      <c r="D3511" s="142"/>
      <c r="E3511" s="142"/>
      <c r="F3511" s="144"/>
      <c r="G3511" s="142"/>
      <c r="H3511" s="142"/>
      <c r="I3511" s="153"/>
      <c r="J3511" s="92">
        <f t="shared" ref="J3511:J3522" si="555">IF(G3511&gt;0,(D3511*(F3511/G3511)),0)</f>
        <v>0</v>
      </c>
      <c r="K3511" s="97">
        <f>K$43</f>
        <v>0</v>
      </c>
      <c r="L3511" s="94">
        <f t="shared" ref="L3511:L3522" si="556">IF(K3511&gt;0,((J3511/K3511)*I3511),0)</f>
        <v>0</v>
      </c>
    </row>
    <row r="3512" spans="2:12" ht="15" x14ac:dyDescent="0.25">
      <c r="B3512" s="31" t="s">
        <v>412</v>
      </c>
      <c r="C3512" s="270">
        <f>C$44</f>
        <v>0</v>
      </c>
      <c r="D3512" s="142"/>
      <c r="E3512" s="142"/>
      <c r="F3512" s="144"/>
      <c r="G3512" s="142"/>
      <c r="H3512" s="142"/>
      <c r="I3512" s="153"/>
      <c r="J3512" s="92">
        <f t="shared" si="555"/>
        <v>0</v>
      </c>
      <c r="K3512" s="93">
        <f>K$44</f>
        <v>0</v>
      </c>
      <c r="L3512" s="94">
        <f t="shared" si="556"/>
        <v>0</v>
      </c>
    </row>
    <row r="3513" spans="2:12" ht="15" x14ac:dyDescent="0.25">
      <c r="B3513" s="31" t="s">
        <v>413</v>
      </c>
      <c r="C3513" s="270">
        <f>C$45</f>
        <v>0</v>
      </c>
      <c r="D3513" s="142"/>
      <c r="E3513" s="142"/>
      <c r="F3513" s="144"/>
      <c r="G3513" s="142"/>
      <c r="H3513" s="142"/>
      <c r="I3513" s="153"/>
      <c r="J3513" s="92">
        <f t="shared" si="555"/>
        <v>0</v>
      </c>
      <c r="K3513" s="97">
        <f>K$45</f>
        <v>0</v>
      </c>
      <c r="L3513" s="94">
        <f t="shared" si="556"/>
        <v>0</v>
      </c>
    </row>
    <row r="3514" spans="2:12" ht="15" x14ac:dyDescent="0.25">
      <c r="B3514" s="31" t="s">
        <v>414</v>
      </c>
      <c r="C3514" s="270">
        <f>C$46</f>
        <v>0</v>
      </c>
      <c r="D3514" s="142"/>
      <c r="E3514" s="142"/>
      <c r="F3514" s="144"/>
      <c r="G3514" s="142"/>
      <c r="H3514" s="142"/>
      <c r="I3514" s="153"/>
      <c r="J3514" s="92">
        <f t="shared" si="555"/>
        <v>0</v>
      </c>
      <c r="K3514" s="97">
        <f>K$46</f>
        <v>0</v>
      </c>
      <c r="L3514" s="94">
        <f t="shared" si="556"/>
        <v>0</v>
      </c>
    </row>
    <row r="3515" spans="2:12" ht="15" x14ac:dyDescent="0.25">
      <c r="B3515" s="31" t="s">
        <v>415</v>
      </c>
      <c r="C3515" s="270">
        <f>C$47</f>
        <v>0</v>
      </c>
      <c r="D3515" s="142"/>
      <c r="E3515" s="142"/>
      <c r="F3515" s="144"/>
      <c r="G3515" s="142"/>
      <c r="H3515" s="142"/>
      <c r="I3515" s="153"/>
      <c r="J3515" s="92">
        <f t="shared" si="555"/>
        <v>0</v>
      </c>
      <c r="K3515" s="93">
        <f>K$47</f>
        <v>0</v>
      </c>
      <c r="L3515" s="94">
        <f t="shared" si="556"/>
        <v>0</v>
      </c>
    </row>
    <row r="3516" spans="2:12" ht="15" x14ac:dyDescent="0.25">
      <c r="B3516" s="31" t="s">
        <v>416</v>
      </c>
      <c r="C3516" s="270">
        <f>C$48</f>
        <v>0</v>
      </c>
      <c r="D3516" s="142"/>
      <c r="E3516" s="142"/>
      <c r="F3516" s="144"/>
      <c r="G3516" s="142"/>
      <c r="H3516" s="142"/>
      <c r="I3516" s="153"/>
      <c r="J3516" s="92">
        <f t="shared" si="555"/>
        <v>0</v>
      </c>
      <c r="K3516" s="97">
        <f>K$48</f>
        <v>0</v>
      </c>
      <c r="L3516" s="94">
        <f t="shared" si="556"/>
        <v>0</v>
      </c>
    </row>
    <row r="3517" spans="2:12" ht="15" x14ac:dyDescent="0.25">
      <c r="B3517" s="31" t="s">
        <v>417</v>
      </c>
      <c r="C3517" s="270">
        <f>C$49</f>
        <v>0</v>
      </c>
      <c r="D3517" s="142"/>
      <c r="E3517" s="142"/>
      <c r="F3517" s="144"/>
      <c r="G3517" s="142"/>
      <c r="H3517" s="142"/>
      <c r="I3517" s="153"/>
      <c r="J3517" s="92">
        <f t="shared" si="555"/>
        <v>0</v>
      </c>
      <c r="K3517" s="97">
        <f>K$49</f>
        <v>0</v>
      </c>
      <c r="L3517" s="94">
        <f t="shared" si="556"/>
        <v>0</v>
      </c>
    </row>
    <row r="3518" spans="2:12" ht="15" x14ac:dyDescent="0.25">
      <c r="B3518" s="31" t="s">
        <v>418</v>
      </c>
      <c r="C3518" s="270">
        <f>C$50</f>
        <v>0</v>
      </c>
      <c r="D3518" s="142"/>
      <c r="E3518" s="142"/>
      <c r="F3518" s="144"/>
      <c r="G3518" s="142"/>
      <c r="H3518" s="142"/>
      <c r="I3518" s="153"/>
      <c r="J3518" s="92">
        <f t="shared" si="555"/>
        <v>0</v>
      </c>
      <c r="K3518" s="93">
        <f>K$50</f>
        <v>0</v>
      </c>
      <c r="L3518" s="94">
        <f t="shared" si="556"/>
        <v>0</v>
      </c>
    </row>
    <row r="3519" spans="2:12" ht="15" x14ac:dyDescent="0.25">
      <c r="B3519" s="31" t="s">
        <v>419</v>
      </c>
      <c r="C3519" s="270">
        <f>C$51</f>
        <v>0</v>
      </c>
      <c r="D3519" s="142"/>
      <c r="E3519" s="142"/>
      <c r="F3519" s="144"/>
      <c r="G3519" s="142"/>
      <c r="H3519" s="142"/>
      <c r="I3519" s="153"/>
      <c r="J3519" s="92">
        <f t="shared" si="555"/>
        <v>0</v>
      </c>
      <c r="K3519" s="97">
        <f>K$51</f>
        <v>0</v>
      </c>
      <c r="L3519" s="94">
        <f t="shared" si="556"/>
        <v>0</v>
      </c>
    </row>
    <row r="3520" spans="2:12" ht="15" x14ac:dyDescent="0.25">
      <c r="B3520" s="31" t="s">
        <v>420</v>
      </c>
      <c r="C3520" s="270">
        <f>C$52</f>
        <v>0</v>
      </c>
      <c r="D3520" s="142"/>
      <c r="E3520" s="142"/>
      <c r="F3520" s="144"/>
      <c r="G3520" s="142"/>
      <c r="H3520" s="142"/>
      <c r="I3520" s="153"/>
      <c r="J3520" s="92">
        <f t="shared" si="555"/>
        <v>0</v>
      </c>
      <c r="K3520" s="97">
        <f>K$52</f>
        <v>0</v>
      </c>
      <c r="L3520" s="94">
        <f t="shared" si="556"/>
        <v>0</v>
      </c>
    </row>
    <row r="3521" spans="2:12" ht="15" x14ac:dyDescent="0.25">
      <c r="B3521" s="31" t="s">
        <v>421</v>
      </c>
      <c r="C3521" s="270">
        <f>C$53</f>
        <v>0</v>
      </c>
      <c r="D3521" s="142"/>
      <c r="E3521" s="142"/>
      <c r="F3521" s="144"/>
      <c r="G3521" s="142"/>
      <c r="H3521" s="142"/>
      <c r="I3521" s="153"/>
      <c r="J3521" s="92">
        <f t="shared" si="555"/>
        <v>0</v>
      </c>
      <c r="K3521" s="93">
        <f>K$53</f>
        <v>0</v>
      </c>
      <c r="L3521" s="94">
        <f t="shared" si="556"/>
        <v>0</v>
      </c>
    </row>
    <row r="3522" spans="2:12" ht="15" x14ac:dyDescent="0.25">
      <c r="B3522" s="31" t="s">
        <v>422</v>
      </c>
      <c r="C3522" s="270">
        <f>C$54</f>
        <v>0</v>
      </c>
      <c r="D3522" s="142"/>
      <c r="E3522" s="142"/>
      <c r="F3522" s="144"/>
      <c r="G3522" s="142"/>
      <c r="H3522" s="142"/>
      <c r="I3522" s="153"/>
      <c r="J3522" s="92">
        <f t="shared" si="555"/>
        <v>0</v>
      </c>
      <c r="K3522" s="97">
        <f>K$54</f>
        <v>0</v>
      </c>
      <c r="L3522" s="94">
        <f t="shared" si="556"/>
        <v>0</v>
      </c>
    </row>
    <row r="3523" spans="2:12" ht="15" x14ac:dyDescent="0.25">
      <c r="B3523" s="31" t="s">
        <v>423</v>
      </c>
      <c r="C3523" s="270">
        <f>C$55</f>
        <v>0</v>
      </c>
      <c r="D3523" s="142"/>
      <c r="E3523" s="142"/>
      <c r="F3523" s="144"/>
      <c r="G3523" s="142"/>
      <c r="H3523" s="142"/>
      <c r="I3523" s="153"/>
      <c r="J3523" s="92">
        <f>IF(G3523&gt;0,(D3523*(F3523/G3523)),0)</f>
        <v>0</v>
      </c>
      <c r="K3523" s="97">
        <f>K$55</f>
        <v>0</v>
      </c>
      <c r="L3523" s="94">
        <f>IF(K3523&gt;0,((J3523/K3523)*I3523),0)</f>
        <v>0</v>
      </c>
    </row>
    <row r="3524" spans="2:12" ht="15" x14ac:dyDescent="0.25">
      <c r="B3524" s="31" t="s">
        <v>424</v>
      </c>
      <c r="C3524" s="270">
        <f>C$56</f>
        <v>0</v>
      </c>
      <c r="D3524" s="142"/>
      <c r="E3524" s="142"/>
      <c r="F3524" s="144"/>
      <c r="G3524" s="142"/>
      <c r="H3524" s="142"/>
      <c r="I3524" s="153"/>
      <c r="J3524" s="92">
        <f t="shared" ref="J3524:J3534" si="557">IF(G3524&gt;0,(D3524*(F3524/G3524)),0)</f>
        <v>0</v>
      </c>
      <c r="K3524" s="93">
        <f>K$56</f>
        <v>0</v>
      </c>
      <c r="L3524" s="94">
        <f t="shared" ref="L3524:L3534" si="558">IF(K3524&gt;0,((J3524/K3524)*I3524),0)</f>
        <v>0</v>
      </c>
    </row>
    <row r="3525" spans="2:12" ht="15" x14ac:dyDescent="0.25">
      <c r="B3525" s="31" t="s">
        <v>425</v>
      </c>
      <c r="C3525" s="270">
        <f>C$57</f>
        <v>0</v>
      </c>
      <c r="D3525" s="142"/>
      <c r="E3525" s="142"/>
      <c r="F3525" s="144"/>
      <c r="G3525" s="142"/>
      <c r="H3525" s="142"/>
      <c r="I3525" s="153"/>
      <c r="J3525" s="92">
        <f t="shared" si="557"/>
        <v>0</v>
      </c>
      <c r="K3525" s="97">
        <f>K$57</f>
        <v>0</v>
      </c>
      <c r="L3525" s="94">
        <f t="shared" si="558"/>
        <v>0</v>
      </c>
    </row>
    <row r="3526" spans="2:12" ht="15" x14ac:dyDescent="0.25">
      <c r="B3526" s="31" t="s">
        <v>426</v>
      </c>
      <c r="C3526" s="270">
        <f>C$58</f>
        <v>0</v>
      </c>
      <c r="D3526" s="142"/>
      <c r="E3526" s="142"/>
      <c r="F3526" s="144"/>
      <c r="G3526" s="142"/>
      <c r="H3526" s="142"/>
      <c r="I3526" s="153"/>
      <c r="J3526" s="92">
        <f t="shared" si="557"/>
        <v>0</v>
      </c>
      <c r="K3526" s="97">
        <f>K$58</f>
        <v>0</v>
      </c>
      <c r="L3526" s="94">
        <f t="shared" si="558"/>
        <v>0</v>
      </c>
    </row>
    <row r="3527" spans="2:12" ht="15" x14ac:dyDescent="0.25">
      <c r="B3527" s="31" t="s">
        <v>427</v>
      </c>
      <c r="C3527" s="270">
        <f>C$59</f>
        <v>0</v>
      </c>
      <c r="D3527" s="142"/>
      <c r="E3527" s="142"/>
      <c r="F3527" s="144"/>
      <c r="G3527" s="142"/>
      <c r="H3527" s="142"/>
      <c r="I3527" s="153"/>
      <c r="J3527" s="92">
        <f t="shared" si="557"/>
        <v>0</v>
      </c>
      <c r="K3527" s="93">
        <f>K$59</f>
        <v>0</v>
      </c>
      <c r="L3527" s="94">
        <f t="shared" si="558"/>
        <v>0</v>
      </c>
    </row>
    <row r="3528" spans="2:12" ht="15" x14ac:dyDescent="0.25">
      <c r="B3528" s="31" t="s">
        <v>428</v>
      </c>
      <c r="C3528" s="270">
        <f>C$60</f>
        <v>0</v>
      </c>
      <c r="D3528" s="142"/>
      <c r="E3528" s="142"/>
      <c r="F3528" s="144"/>
      <c r="G3528" s="142"/>
      <c r="H3528" s="142"/>
      <c r="I3528" s="153"/>
      <c r="J3528" s="92">
        <f t="shared" si="557"/>
        <v>0</v>
      </c>
      <c r="K3528" s="97">
        <f>K$60</f>
        <v>0</v>
      </c>
      <c r="L3528" s="94">
        <f t="shared" si="558"/>
        <v>0</v>
      </c>
    </row>
    <row r="3529" spans="2:12" ht="15" x14ac:dyDescent="0.25">
      <c r="B3529" s="31" t="s">
        <v>429</v>
      </c>
      <c r="C3529" s="270">
        <f>C$61</f>
        <v>0</v>
      </c>
      <c r="D3529" s="142"/>
      <c r="E3529" s="142"/>
      <c r="F3529" s="144"/>
      <c r="G3529" s="142"/>
      <c r="H3529" s="142"/>
      <c r="I3529" s="153"/>
      <c r="J3529" s="92">
        <f t="shared" si="557"/>
        <v>0</v>
      </c>
      <c r="K3529" s="97">
        <f>K$61</f>
        <v>0</v>
      </c>
      <c r="L3529" s="94">
        <f t="shared" si="558"/>
        <v>0</v>
      </c>
    </row>
    <row r="3530" spans="2:12" ht="15" x14ac:dyDescent="0.25">
      <c r="B3530" s="31" t="s">
        <v>430</v>
      </c>
      <c r="C3530" s="270">
        <f>C$62</f>
        <v>0</v>
      </c>
      <c r="D3530" s="142"/>
      <c r="E3530" s="142"/>
      <c r="F3530" s="144"/>
      <c r="G3530" s="142"/>
      <c r="H3530" s="142"/>
      <c r="I3530" s="153"/>
      <c r="J3530" s="92">
        <f t="shared" si="557"/>
        <v>0</v>
      </c>
      <c r="K3530" s="93">
        <f>K$62</f>
        <v>0</v>
      </c>
      <c r="L3530" s="94">
        <f t="shared" si="558"/>
        <v>0</v>
      </c>
    </row>
    <row r="3531" spans="2:12" ht="15" x14ac:dyDescent="0.25">
      <c r="B3531" s="31" t="s">
        <v>431</v>
      </c>
      <c r="C3531" s="270">
        <f>C$63</f>
        <v>0</v>
      </c>
      <c r="D3531" s="142"/>
      <c r="E3531" s="142"/>
      <c r="F3531" s="144"/>
      <c r="G3531" s="142"/>
      <c r="H3531" s="142"/>
      <c r="I3531" s="153"/>
      <c r="J3531" s="92">
        <f t="shared" si="557"/>
        <v>0</v>
      </c>
      <c r="K3531" s="97">
        <f>K$63</f>
        <v>0</v>
      </c>
      <c r="L3531" s="94">
        <f t="shared" si="558"/>
        <v>0</v>
      </c>
    </row>
    <row r="3532" spans="2:12" ht="15" x14ac:dyDescent="0.25">
      <c r="B3532" s="31" t="s">
        <v>432</v>
      </c>
      <c r="C3532" s="270">
        <f>C$64</f>
        <v>0</v>
      </c>
      <c r="D3532" s="142"/>
      <c r="E3532" s="142"/>
      <c r="F3532" s="144"/>
      <c r="G3532" s="142"/>
      <c r="H3532" s="142"/>
      <c r="I3532" s="153"/>
      <c r="J3532" s="92">
        <f t="shared" si="557"/>
        <v>0</v>
      </c>
      <c r="K3532" s="97">
        <f>K$64</f>
        <v>0</v>
      </c>
      <c r="L3532" s="94">
        <f t="shared" si="558"/>
        <v>0</v>
      </c>
    </row>
    <row r="3533" spans="2:12" ht="15" x14ac:dyDescent="0.25">
      <c r="B3533" s="31" t="s">
        <v>433</v>
      </c>
      <c r="C3533" s="270">
        <f>C$65</f>
        <v>0</v>
      </c>
      <c r="D3533" s="142"/>
      <c r="E3533" s="142"/>
      <c r="F3533" s="144"/>
      <c r="G3533" s="142"/>
      <c r="H3533" s="142"/>
      <c r="I3533" s="153"/>
      <c r="J3533" s="92">
        <f t="shared" si="557"/>
        <v>0</v>
      </c>
      <c r="K3533" s="93">
        <f>K$65</f>
        <v>0</v>
      </c>
      <c r="L3533" s="94">
        <f t="shared" si="558"/>
        <v>0</v>
      </c>
    </row>
    <row r="3534" spans="2:12" ht="15" x14ac:dyDescent="0.25">
      <c r="B3534" s="31" t="s">
        <v>434</v>
      </c>
      <c r="C3534" s="270">
        <f>C$66</f>
        <v>0</v>
      </c>
      <c r="D3534" s="142"/>
      <c r="E3534" s="142"/>
      <c r="F3534" s="144"/>
      <c r="G3534" s="142"/>
      <c r="H3534" s="142"/>
      <c r="I3534" s="153"/>
      <c r="J3534" s="92">
        <f t="shared" si="557"/>
        <v>0</v>
      </c>
      <c r="K3534" s="97">
        <f>K$66</f>
        <v>0</v>
      </c>
      <c r="L3534" s="94">
        <f t="shared" si="558"/>
        <v>0</v>
      </c>
    </row>
    <row r="3535" spans="2:12" ht="15" x14ac:dyDescent="0.25">
      <c r="B3535" s="31" t="s">
        <v>593</v>
      </c>
      <c r="C3535" s="270">
        <f>C$67</f>
        <v>0</v>
      </c>
      <c r="D3535" s="142"/>
      <c r="E3535" s="142"/>
      <c r="F3535" s="144"/>
      <c r="G3535" s="142"/>
      <c r="H3535" s="142"/>
      <c r="I3535" s="153"/>
      <c r="J3535" s="92">
        <f>IF(G3535&gt;0,(D3535*(F3535/G3535)),0)</f>
        <v>0</v>
      </c>
      <c r="K3535" s="97">
        <f>K$67</f>
        <v>0</v>
      </c>
      <c r="L3535" s="94">
        <f>IF(K3535&gt;0,((J3535/K3535)*I3535),0)</f>
        <v>0</v>
      </c>
    </row>
    <row r="3536" spans="2:12" ht="15" x14ac:dyDescent="0.25">
      <c r="B3536" s="31" t="s">
        <v>594</v>
      </c>
      <c r="C3536" s="270">
        <f>C$68</f>
        <v>0</v>
      </c>
      <c r="D3536" s="142"/>
      <c r="E3536" s="142"/>
      <c r="F3536" s="144"/>
      <c r="G3536" s="142"/>
      <c r="H3536" s="142"/>
      <c r="I3536" s="153"/>
      <c r="J3536" s="92">
        <f t="shared" ref="J3536:J3547" si="559">IF(G3536&gt;0,(D3536*(F3536/G3536)),0)</f>
        <v>0</v>
      </c>
      <c r="K3536" s="93">
        <f>K$68</f>
        <v>0</v>
      </c>
      <c r="L3536" s="94">
        <f t="shared" ref="L3536:L3547" si="560">IF(K3536&gt;0,((J3536/K3536)*I3536),0)</f>
        <v>0</v>
      </c>
    </row>
    <row r="3537" spans="2:12" ht="15" x14ac:dyDescent="0.25">
      <c r="B3537" s="31" t="s">
        <v>595</v>
      </c>
      <c r="C3537" s="270">
        <f>C$69</f>
        <v>0</v>
      </c>
      <c r="D3537" s="142"/>
      <c r="E3537" s="142"/>
      <c r="F3537" s="144"/>
      <c r="G3537" s="142"/>
      <c r="H3537" s="142"/>
      <c r="I3537" s="153"/>
      <c r="J3537" s="92">
        <f t="shared" si="559"/>
        <v>0</v>
      </c>
      <c r="K3537" s="97">
        <f>K$69</f>
        <v>0</v>
      </c>
      <c r="L3537" s="94">
        <f t="shared" si="560"/>
        <v>0</v>
      </c>
    </row>
    <row r="3538" spans="2:12" ht="15" x14ac:dyDescent="0.25">
      <c r="B3538" s="31" t="s">
        <v>596</v>
      </c>
      <c r="C3538" s="270">
        <f>C$70</f>
        <v>0</v>
      </c>
      <c r="D3538" s="142"/>
      <c r="E3538" s="142"/>
      <c r="F3538" s="144"/>
      <c r="G3538" s="142"/>
      <c r="H3538" s="142"/>
      <c r="I3538" s="153"/>
      <c r="J3538" s="92">
        <f t="shared" si="559"/>
        <v>0</v>
      </c>
      <c r="K3538" s="97">
        <f>K$70</f>
        <v>0</v>
      </c>
      <c r="L3538" s="94">
        <f t="shared" si="560"/>
        <v>0</v>
      </c>
    </row>
    <row r="3539" spans="2:12" ht="15" x14ac:dyDescent="0.25">
      <c r="B3539" s="31" t="s">
        <v>597</v>
      </c>
      <c r="C3539" s="270">
        <f>C$71</f>
        <v>0</v>
      </c>
      <c r="D3539" s="142"/>
      <c r="E3539" s="142"/>
      <c r="F3539" s="144"/>
      <c r="G3539" s="142"/>
      <c r="H3539" s="142"/>
      <c r="I3539" s="153"/>
      <c r="J3539" s="92">
        <f t="shared" si="559"/>
        <v>0</v>
      </c>
      <c r="K3539" s="93">
        <f>K$71</f>
        <v>0</v>
      </c>
      <c r="L3539" s="94">
        <f t="shared" si="560"/>
        <v>0</v>
      </c>
    </row>
    <row r="3540" spans="2:12" ht="15" x14ac:dyDescent="0.25">
      <c r="B3540" s="31" t="s">
        <v>598</v>
      </c>
      <c r="C3540" s="270">
        <f>C$72</f>
        <v>0</v>
      </c>
      <c r="D3540" s="142"/>
      <c r="E3540" s="142"/>
      <c r="F3540" s="144"/>
      <c r="G3540" s="142"/>
      <c r="H3540" s="142"/>
      <c r="I3540" s="153"/>
      <c r="J3540" s="92">
        <f t="shared" si="559"/>
        <v>0</v>
      </c>
      <c r="K3540" s="97">
        <f>K$72</f>
        <v>0</v>
      </c>
      <c r="L3540" s="94">
        <f t="shared" si="560"/>
        <v>0</v>
      </c>
    </row>
    <row r="3541" spans="2:12" ht="15" x14ac:dyDescent="0.25">
      <c r="B3541" s="31" t="s">
        <v>599</v>
      </c>
      <c r="C3541" s="270">
        <f>C$73</f>
        <v>0</v>
      </c>
      <c r="D3541" s="142"/>
      <c r="E3541" s="142"/>
      <c r="F3541" s="144"/>
      <c r="G3541" s="142"/>
      <c r="H3541" s="142"/>
      <c r="I3541" s="153"/>
      <c r="J3541" s="92">
        <f t="shared" si="559"/>
        <v>0</v>
      </c>
      <c r="K3541" s="97">
        <f>K$73</f>
        <v>0</v>
      </c>
      <c r="L3541" s="94">
        <f t="shared" si="560"/>
        <v>0</v>
      </c>
    </row>
    <row r="3542" spans="2:12" ht="15" x14ac:dyDescent="0.25">
      <c r="B3542" s="31" t="s">
        <v>454</v>
      </c>
      <c r="C3542" s="270">
        <f>C$74</f>
        <v>0</v>
      </c>
      <c r="D3542" s="142"/>
      <c r="E3542" s="142"/>
      <c r="F3542" s="144"/>
      <c r="G3542" s="142"/>
      <c r="H3542" s="142"/>
      <c r="I3542" s="153"/>
      <c r="J3542" s="92">
        <f t="shared" si="559"/>
        <v>0</v>
      </c>
      <c r="K3542" s="93">
        <f>K$74</f>
        <v>0</v>
      </c>
      <c r="L3542" s="94">
        <f t="shared" si="560"/>
        <v>0</v>
      </c>
    </row>
    <row r="3543" spans="2:12" ht="15" x14ac:dyDescent="0.25">
      <c r="B3543" s="31" t="s">
        <v>455</v>
      </c>
      <c r="C3543" s="270">
        <f>C$75</f>
        <v>0</v>
      </c>
      <c r="D3543" s="142"/>
      <c r="E3543" s="142"/>
      <c r="F3543" s="144"/>
      <c r="G3543" s="142"/>
      <c r="H3543" s="142"/>
      <c r="I3543" s="153"/>
      <c r="J3543" s="92">
        <f t="shared" si="559"/>
        <v>0</v>
      </c>
      <c r="K3543" s="97">
        <f>K$75</f>
        <v>0</v>
      </c>
      <c r="L3543" s="94">
        <f t="shared" si="560"/>
        <v>0</v>
      </c>
    </row>
    <row r="3544" spans="2:12" ht="15" x14ac:dyDescent="0.25">
      <c r="B3544" s="31" t="s">
        <v>456</v>
      </c>
      <c r="C3544" s="270">
        <f>C$76</f>
        <v>0</v>
      </c>
      <c r="D3544" s="142"/>
      <c r="E3544" s="142"/>
      <c r="F3544" s="144"/>
      <c r="G3544" s="142"/>
      <c r="H3544" s="142"/>
      <c r="I3544" s="153"/>
      <c r="J3544" s="92">
        <f t="shared" si="559"/>
        <v>0</v>
      </c>
      <c r="K3544" s="97">
        <f>K$76</f>
        <v>0</v>
      </c>
      <c r="L3544" s="94">
        <f t="shared" si="560"/>
        <v>0</v>
      </c>
    </row>
    <row r="3545" spans="2:12" ht="15" x14ac:dyDescent="0.25">
      <c r="B3545" s="31" t="s">
        <v>457</v>
      </c>
      <c r="C3545" s="270">
        <f>C$77</f>
        <v>0</v>
      </c>
      <c r="D3545" s="142"/>
      <c r="E3545" s="142"/>
      <c r="F3545" s="144"/>
      <c r="G3545" s="142"/>
      <c r="H3545" s="142"/>
      <c r="I3545" s="153"/>
      <c r="J3545" s="92">
        <f t="shared" si="559"/>
        <v>0</v>
      </c>
      <c r="K3545" s="93">
        <f>K$77</f>
        <v>0</v>
      </c>
      <c r="L3545" s="94">
        <f t="shared" si="560"/>
        <v>0</v>
      </c>
    </row>
    <row r="3546" spans="2:12" ht="15" x14ac:dyDescent="0.25">
      <c r="B3546" s="31" t="s">
        <v>458</v>
      </c>
      <c r="C3546" s="270">
        <f>C$78</f>
        <v>0</v>
      </c>
      <c r="D3546" s="142"/>
      <c r="E3546" s="142"/>
      <c r="F3546" s="144"/>
      <c r="G3546" s="142"/>
      <c r="H3546" s="142"/>
      <c r="I3546" s="153"/>
      <c r="J3546" s="92">
        <f t="shared" si="559"/>
        <v>0</v>
      </c>
      <c r="K3546" s="97">
        <f>K$78</f>
        <v>0</v>
      </c>
      <c r="L3546" s="94">
        <f t="shared" si="560"/>
        <v>0</v>
      </c>
    </row>
    <row r="3547" spans="2:12" ht="15" x14ac:dyDescent="0.25">
      <c r="B3547" s="31" t="s">
        <v>459</v>
      </c>
      <c r="C3547" s="270">
        <f>C$79</f>
        <v>0</v>
      </c>
      <c r="D3547" s="142"/>
      <c r="E3547" s="142"/>
      <c r="F3547" s="144"/>
      <c r="G3547" s="142"/>
      <c r="H3547" s="142"/>
      <c r="I3547" s="153"/>
      <c r="J3547" s="92">
        <f t="shared" si="559"/>
        <v>0</v>
      </c>
      <c r="K3547" s="97">
        <f>K$79</f>
        <v>0</v>
      </c>
      <c r="L3547" s="94">
        <f t="shared" si="560"/>
        <v>0</v>
      </c>
    </row>
    <row r="3548" spans="2:12" ht="15" x14ac:dyDescent="0.25">
      <c r="B3548" s="31" t="s">
        <v>460</v>
      </c>
      <c r="C3548" s="270">
        <f>C$80</f>
        <v>0</v>
      </c>
      <c r="D3548" s="142"/>
      <c r="E3548" s="142"/>
      <c r="F3548" s="144"/>
      <c r="G3548" s="142"/>
      <c r="H3548" s="142"/>
      <c r="I3548" s="153"/>
      <c r="J3548" s="92">
        <f>IF(G3548&gt;0,(D3548*(F3548/G3548)),0)</f>
        <v>0</v>
      </c>
      <c r="K3548" s="93">
        <f>K$80</f>
        <v>0</v>
      </c>
      <c r="L3548" s="94">
        <f>IF(K3548&gt;0,((J3548/K3548)*I3548),0)</f>
        <v>0</v>
      </c>
    </row>
    <row r="3549" spans="2:12" ht="15" x14ac:dyDescent="0.25">
      <c r="B3549" s="31" t="s">
        <v>461</v>
      </c>
      <c r="C3549" s="270">
        <f>C$81</f>
        <v>0</v>
      </c>
      <c r="D3549" s="142"/>
      <c r="E3549" s="142"/>
      <c r="F3549" s="144"/>
      <c r="G3549" s="142"/>
      <c r="H3549" s="142"/>
      <c r="I3549" s="153"/>
      <c r="J3549" s="92">
        <f t="shared" ref="J3549:J3559" si="561">IF(G3549&gt;0,(D3549*(F3549/G3549)),0)</f>
        <v>0</v>
      </c>
      <c r="K3549" s="97">
        <f>K$81</f>
        <v>0</v>
      </c>
      <c r="L3549" s="94">
        <f t="shared" ref="L3549:L3559" si="562">IF(K3549&gt;0,((J3549/K3549)*I3549),0)</f>
        <v>0</v>
      </c>
    </row>
    <row r="3550" spans="2:12" ht="15" x14ac:dyDescent="0.25">
      <c r="B3550" s="31" t="s">
        <v>462</v>
      </c>
      <c r="C3550" s="270">
        <f>C$82</f>
        <v>0</v>
      </c>
      <c r="D3550" s="142"/>
      <c r="E3550" s="142"/>
      <c r="F3550" s="144"/>
      <c r="G3550" s="142"/>
      <c r="H3550" s="142"/>
      <c r="I3550" s="153"/>
      <c r="J3550" s="92">
        <f t="shared" si="561"/>
        <v>0</v>
      </c>
      <c r="K3550" s="97">
        <f>K$82</f>
        <v>0</v>
      </c>
      <c r="L3550" s="94">
        <f t="shared" si="562"/>
        <v>0</v>
      </c>
    </row>
    <row r="3551" spans="2:12" ht="15" x14ac:dyDescent="0.25">
      <c r="B3551" s="31" t="s">
        <v>463</v>
      </c>
      <c r="C3551" s="270">
        <f>C$83</f>
        <v>0</v>
      </c>
      <c r="D3551" s="142"/>
      <c r="E3551" s="142"/>
      <c r="F3551" s="144"/>
      <c r="G3551" s="142"/>
      <c r="H3551" s="142"/>
      <c r="I3551" s="153"/>
      <c r="J3551" s="92">
        <f t="shared" si="561"/>
        <v>0</v>
      </c>
      <c r="K3551" s="93">
        <f>K$83</f>
        <v>0</v>
      </c>
      <c r="L3551" s="94">
        <f t="shared" si="562"/>
        <v>0</v>
      </c>
    </row>
    <row r="3552" spans="2:12" ht="15" x14ac:dyDescent="0.25">
      <c r="B3552" s="31" t="s">
        <v>464</v>
      </c>
      <c r="C3552" s="270">
        <f>C$84</f>
        <v>0</v>
      </c>
      <c r="D3552" s="142"/>
      <c r="E3552" s="142"/>
      <c r="F3552" s="144"/>
      <c r="G3552" s="142"/>
      <c r="H3552" s="142"/>
      <c r="I3552" s="153"/>
      <c r="J3552" s="92">
        <f t="shared" si="561"/>
        <v>0</v>
      </c>
      <c r="K3552" s="97">
        <f>K$84</f>
        <v>0</v>
      </c>
      <c r="L3552" s="94">
        <f t="shared" si="562"/>
        <v>0</v>
      </c>
    </row>
    <row r="3553" spans="2:12" ht="15" x14ac:dyDescent="0.25">
      <c r="B3553" s="31" t="s">
        <v>465</v>
      </c>
      <c r="C3553" s="270">
        <f>C$85</f>
        <v>0</v>
      </c>
      <c r="D3553" s="142"/>
      <c r="E3553" s="142"/>
      <c r="F3553" s="144"/>
      <c r="G3553" s="142"/>
      <c r="H3553" s="142"/>
      <c r="I3553" s="153"/>
      <c r="J3553" s="92">
        <f t="shared" si="561"/>
        <v>0</v>
      </c>
      <c r="K3553" s="97">
        <f>K$85</f>
        <v>0</v>
      </c>
      <c r="L3553" s="94">
        <f t="shared" si="562"/>
        <v>0</v>
      </c>
    </row>
    <row r="3554" spans="2:12" ht="15" x14ac:dyDescent="0.25">
      <c r="B3554" s="31" t="s">
        <v>466</v>
      </c>
      <c r="C3554" s="270">
        <f>C$86</f>
        <v>0</v>
      </c>
      <c r="D3554" s="142"/>
      <c r="E3554" s="142"/>
      <c r="F3554" s="144"/>
      <c r="G3554" s="142"/>
      <c r="H3554" s="142"/>
      <c r="I3554" s="153"/>
      <c r="J3554" s="92">
        <f t="shared" si="561"/>
        <v>0</v>
      </c>
      <c r="K3554" s="93">
        <f>K$86</f>
        <v>0</v>
      </c>
      <c r="L3554" s="94">
        <f t="shared" si="562"/>
        <v>0</v>
      </c>
    </row>
    <row r="3555" spans="2:12" ht="15" x14ac:dyDescent="0.25">
      <c r="B3555" s="31" t="s">
        <v>467</v>
      </c>
      <c r="C3555" s="270">
        <f>C$87</f>
        <v>0</v>
      </c>
      <c r="D3555" s="142"/>
      <c r="E3555" s="142"/>
      <c r="F3555" s="144"/>
      <c r="G3555" s="142"/>
      <c r="H3555" s="142"/>
      <c r="I3555" s="153"/>
      <c r="J3555" s="92">
        <f t="shared" si="561"/>
        <v>0</v>
      </c>
      <c r="K3555" s="97">
        <f>K$87</f>
        <v>0</v>
      </c>
      <c r="L3555" s="94">
        <f t="shared" si="562"/>
        <v>0</v>
      </c>
    </row>
    <row r="3556" spans="2:12" ht="15" x14ac:dyDescent="0.25">
      <c r="B3556" s="31" t="s">
        <v>468</v>
      </c>
      <c r="C3556" s="270">
        <f>C$88</f>
        <v>0</v>
      </c>
      <c r="D3556" s="142"/>
      <c r="E3556" s="142"/>
      <c r="F3556" s="144"/>
      <c r="G3556" s="142"/>
      <c r="H3556" s="142"/>
      <c r="I3556" s="153"/>
      <c r="J3556" s="92">
        <f t="shared" si="561"/>
        <v>0</v>
      </c>
      <c r="K3556" s="97">
        <f>K$88</f>
        <v>0</v>
      </c>
      <c r="L3556" s="94">
        <f t="shared" si="562"/>
        <v>0</v>
      </c>
    </row>
    <row r="3557" spans="2:12" ht="15" x14ac:dyDescent="0.25">
      <c r="B3557" s="31" t="s">
        <v>469</v>
      </c>
      <c r="C3557" s="270">
        <f>C$89</f>
        <v>0</v>
      </c>
      <c r="D3557" s="142"/>
      <c r="E3557" s="142"/>
      <c r="F3557" s="144"/>
      <c r="G3557" s="142"/>
      <c r="H3557" s="142"/>
      <c r="I3557" s="153"/>
      <c r="J3557" s="92">
        <f t="shared" si="561"/>
        <v>0</v>
      </c>
      <c r="K3557" s="93">
        <f>K$89</f>
        <v>0</v>
      </c>
      <c r="L3557" s="94">
        <f t="shared" si="562"/>
        <v>0</v>
      </c>
    </row>
    <row r="3558" spans="2:12" ht="15" x14ac:dyDescent="0.25">
      <c r="B3558" s="31" t="s">
        <v>470</v>
      </c>
      <c r="C3558" s="270">
        <f>C$90</f>
        <v>0</v>
      </c>
      <c r="D3558" s="142"/>
      <c r="E3558" s="142"/>
      <c r="F3558" s="144"/>
      <c r="G3558" s="142"/>
      <c r="H3558" s="142"/>
      <c r="I3558" s="153"/>
      <c r="J3558" s="92">
        <f t="shared" si="561"/>
        <v>0</v>
      </c>
      <c r="K3558" s="97">
        <f>K$90</f>
        <v>0</v>
      </c>
      <c r="L3558" s="94">
        <f t="shared" si="562"/>
        <v>0</v>
      </c>
    </row>
    <row r="3559" spans="2:12" ht="15" x14ac:dyDescent="0.25">
      <c r="B3559" s="31" t="s">
        <v>471</v>
      </c>
      <c r="C3559" s="270">
        <f>C$91</f>
        <v>0</v>
      </c>
      <c r="D3559" s="142"/>
      <c r="E3559" s="142"/>
      <c r="F3559" s="144"/>
      <c r="G3559" s="142"/>
      <c r="H3559" s="142"/>
      <c r="I3559" s="153"/>
      <c r="J3559" s="92">
        <f t="shared" si="561"/>
        <v>0</v>
      </c>
      <c r="K3559" s="97">
        <f>K$91</f>
        <v>0</v>
      </c>
      <c r="L3559" s="94">
        <f t="shared" si="562"/>
        <v>0</v>
      </c>
    </row>
    <row r="3560" spans="2:12" ht="15" x14ac:dyDescent="0.25">
      <c r="B3560" s="31" t="s">
        <v>472</v>
      </c>
      <c r="C3560" s="270">
        <f>C$92</f>
        <v>0</v>
      </c>
      <c r="D3560" s="142"/>
      <c r="E3560" s="142"/>
      <c r="F3560" s="144"/>
      <c r="G3560" s="142"/>
      <c r="H3560" s="142"/>
      <c r="I3560" s="153"/>
      <c r="J3560" s="92">
        <f>IF(G3560&gt;0,(D3560*(F3560/G3560)),0)</f>
        <v>0</v>
      </c>
      <c r="K3560" s="93">
        <f>K$92</f>
        <v>0</v>
      </c>
      <c r="L3560" s="94">
        <f>IF(K3560&gt;0,((J3560/K3560)*I3560),0)</f>
        <v>0</v>
      </c>
    </row>
    <row r="3561" spans="2:12" ht="15" x14ac:dyDescent="0.25">
      <c r="B3561" s="31" t="s">
        <v>473</v>
      </c>
      <c r="C3561" s="270">
        <f>C$93</f>
        <v>0</v>
      </c>
      <c r="D3561" s="142"/>
      <c r="E3561" s="142"/>
      <c r="F3561" s="144"/>
      <c r="G3561" s="142"/>
      <c r="H3561" s="142"/>
      <c r="I3561" s="153"/>
      <c r="J3561" s="92">
        <f t="shared" ref="J3561:J3572" si="563">IF(G3561&gt;0,(D3561*(F3561/G3561)),0)</f>
        <v>0</v>
      </c>
      <c r="K3561" s="97">
        <f>K$93</f>
        <v>0</v>
      </c>
      <c r="L3561" s="94">
        <f t="shared" ref="L3561:L3572" si="564">IF(K3561&gt;0,((J3561/K3561)*I3561),0)</f>
        <v>0</v>
      </c>
    </row>
    <row r="3562" spans="2:12" ht="15" x14ac:dyDescent="0.25">
      <c r="B3562" s="31" t="s">
        <v>474</v>
      </c>
      <c r="C3562" s="270">
        <f>C$94</f>
        <v>0</v>
      </c>
      <c r="D3562" s="142"/>
      <c r="E3562" s="142"/>
      <c r="F3562" s="144"/>
      <c r="G3562" s="142"/>
      <c r="H3562" s="142"/>
      <c r="I3562" s="153"/>
      <c r="J3562" s="92">
        <f t="shared" si="563"/>
        <v>0</v>
      </c>
      <c r="K3562" s="97">
        <f>K$94</f>
        <v>0</v>
      </c>
      <c r="L3562" s="94">
        <f t="shared" si="564"/>
        <v>0</v>
      </c>
    </row>
    <row r="3563" spans="2:12" ht="15" x14ac:dyDescent="0.25">
      <c r="B3563" s="31" t="s">
        <v>475</v>
      </c>
      <c r="C3563" s="270">
        <f>C$95</f>
        <v>0</v>
      </c>
      <c r="D3563" s="142"/>
      <c r="E3563" s="142"/>
      <c r="F3563" s="144"/>
      <c r="G3563" s="142"/>
      <c r="H3563" s="142"/>
      <c r="I3563" s="153"/>
      <c r="J3563" s="92">
        <f t="shared" si="563"/>
        <v>0</v>
      </c>
      <c r="K3563" s="93">
        <f>K$95</f>
        <v>0</v>
      </c>
      <c r="L3563" s="94">
        <f t="shared" si="564"/>
        <v>0</v>
      </c>
    </row>
    <row r="3564" spans="2:12" ht="15" x14ac:dyDescent="0.25">
      <c r="B3564" s="31" t="s">
        <v>476</v>
      </c>
      <c r="C3564" s="270">
        <f>C$96</f>
        <v>0</v>
      </c>
      <c r="D3564" s="142"/>
      <c r="E3564" s="142"/>
      <c r="F3564" s="144"/>
      <c r="G3564" s="142"/>
      <c r="H3564" s="142"/>
      <c r="I3564" s="153"/>
      <c r="J3564" s="92">
        <f t="shared" si="563"/>
        <v>0</v>
      </c>
      <c r="K3564" s="97">
        <f>K$96</f>
        <v>0</v>
      </c>
      <c r="L3564" s="94">
        <f t="shared" si="564"/>
        <v>0</v>
      </c>
    </row>
    <row r="3565" spans="2:12" ht="15" x14ac:dyDescent="0.25">
      <c r="B3565" s="31" t="s">
        <v>477</v>
      </c>
      <c r="C3565" s="270">
        <f>C$97</f>
        <v>0</v>
      </c>
      <c r="D3565" s="142"/>
      <c r="E3565" s="142"/>
      <c r="F3565" s="144"/>
      <c r="G3565" s="142"/>
      <c r="H3565" s="142"/>
      <c r="I3565" s="153"/>
      <c r="J3565" s="92">
        <f t="shared" si="563"/>
        <v>0</v>
      </c>
      <c r="K3565" s="97">
        <f>K$97</f>
        <v>0</v>
      </c>
      <c r="L3565" s="94">
        <f t="shared" si="564"/>
        <v>0</v>
      </c>
    </row>
    <row r="3566" spans="2:12" ht="15" x14ac:dyDescent="0.25">
      <c r="B3566" s="31" t="s">
        <v>478</v>
      </c>
      <c r="C3566" s="270">
        <f>C$98</f>
        <v>0</v>
      </c>
      <c r="D3566" s="142"/>
      <c r="E3566" s="142"/>
      <c r="F3566" s="144"/>
      <c r="G3566" s="142"/>
      <c r="H3566" s="142"/>
      <c r="I3566" s="153"/>
      <c r="J3566" s="92">
        <f t="shared" si="563"/>
        <v>0</v>
      </c>
      <c r="K3566" s="93">
        <f>K$98</f>
        <v>0</v>
      </c>
      <c r="L3566" s="94">
        <f t="shared" si="564"/>
        <v>0</v>
      </c>
    </row>
    <row r="3567" spans="2:12" ht="15" x14ac:dyDescent="0.25">
      <c r="B3567" s="31" t="s">
        <v>479</v>
      </c>
      <c r="C3567" s="270">
        <f>C$99</f>
        <v>0</v>
      </c>
      <c r="D3567" s="142"/>
      <c r="E3567" s="142"/>
      <c r="F3567" s="144"/>
      <c r="G3567" s="142"/>
      <c r="H3567" s="142"/>
      <c r="I3567" s="153"/>
      <c r="J3567" s="92">
        <f t="shared" si="563"/>
        <v>0</v>
      </c>
      <c r="K3567" s="97">
        <f>K$99</f>
        <v>0</v>
      </c>
      <c r="L3567" s="94">
        <f t="shared" si="564"/>
        <v>0</v>
      </c>
    </row>
    <row r="3568" spans="2:12" ht="15" x14ac:dyDescent="0.25">
      <c r="B3568" s="31" t="s">
        <v>480</v>
      </c>
      <c r="C3568" s="270">
        <f>C$100</f>
        <v>0</v>
      </c>
      <c r="D3568" s="142"/>
      <c r="E3568" s="142"/>
      <c r="F3568" s="144"/>
      <c r="G3568" s="142"/>
      <c r="H3568" s="142"/>
      <c r="I3568" s="153"/>
      <c r="J3568" s="92">
        <f t="shared" si="563"/>
        <v>0</v>
      </c>
      <c r="K3568" s="97">
        <f>K$100</f>
        <v>0</v>
      </c>
      <c r="L3568" s="94">
        <f t="shared" si="564"/>
        <v>0</v>
      </c>
    </row>
    <row r="3569" spans="2:12" ht="15" x14ac:dyDescent="0.25">
      <c r="B3569" s="31" t="s">
        <v>481</v>
      </c>
      <c r="C3569" s="270">
        <f>C$101</f>
        <v>0</v>
      </c>
      <c r="D3569" s="142"/>
      <c r="E3569" s="142"/>
      <c r="F3569" s="144"/>
      <c r="G3569" s="142"/>
      <c r="H3569" s="142"/>
      <c r="I3569" s="153"/>
      <c r="J3569" s="92">
        <f t="shared" si="563"/>
        <v>0</v>
      </c>
      <c r="K3569" s="93">
        <f>K$101</f>
        <v>0</v>
      </c>
      <c r="L3569" s="94">
        <f t="shared" si="564"/>
        <v>0</v>
      </c>
    </row>
    <row r="3570" spans="2:12" ht="15" x14ac:dyDescent="0.25">
      <c r="B3570" s="31" t="s">
        <v>482</v>
      </c>
      <c r="C3570" s="270">
        <f>C$102</f>
        <v>0</v>
      </c>
      <c r="D3570" s="142"/>
      <c r="E3570" s="142"/>
      <c r="F3570" s="144"/>
      <c r="G3570" s="142"/>
      <c r="H3570" s="142"/>
      <c r="I3570" s="153"/>
      <c r="J3570" s="92">
        <f t="shared" si="563"/>
        <v>0</v>
      </c>
      <c r="K3570" s="97">
        <f>K$102</f>
        <v>0</v>
      </c>
      <c r="L3570" s="94">
        <f t="shared" si="564"/>
        <v>0</v>
      </c>
    </row>
    <row r="3571" spans="2:12" ht="15" x14ac:dyDescent="0.25">
      <c r="B3571" s="31" t="s">
        <v>483</v>
      </c>
      <c r="C3571" s="270">
        <f>C$103</f>
        <v>0</v>
      </c>
      <c r="D3571" s="142"/>
      <c r="E3571" s="142"/>
      <c r="F3571" s="144"/>
      <c r="G3571" s="142"/>
      <c r="H3571" s="142"/>
      <c r="I3571" s="153"/>
      <c r="J3571" s="92">
        <f t="shared" si="563"/>
        <v>0</v>
      </c>
      <c r="K3571" s="97">
        <f>K$103</f>
        <v>0</v>
      </c>
      <c r="L3571" s="94">
        <f t="shared" si="564"/>
        <v>0</v>
      </c>
    </row>
    <row r="3572" spans="2:12" ht="15" x14ac:dyDescent="0.25">
      <c r="B3572" s="31" t="s">
        <v>484</v>
      </c>
      <c r="C3572" s="270">
        <f>C$104</f>
        <v>0</v>
      </c>
      <c r="D3572" s="142"/>
      <c r="E3572" s="142"/>
      <c r="F3572" s="144"/>
      <c r="G3572" s="142"/>
      <c r="H3572" s="142"/>
      <c r="I3572" s="153"/>
      <c r="J3572" s="92">
        <f t="shared" si="563"/>
        <v>0</v>
      </c>
      <c r="K3572" s="93">
        <f>K$104</f>
        <v>0</v>
      </c>
      <c r="L3572" s="94">
        <f t="shared" si="564"/>
        <v>0</v>
      </c>
    </row>
    <row r="3573" spans="2:12" x14ac:dyDescent="0.2">
      <c r="C3573" s="31"/>
      <c r="I3573" s="165"/>
    </row>
    <row r="3574" spans="2:12" ht="15" x14ac:dyDescent="0.25">
      <c r="C3574" s="279" t="s">
        <v>673</v>
      </c>
      <c r="D3574" s="280"/>
      <c r="E3574" s="280"/>
      <c r="F3574" s="280"/>
      <c r="G3574" s="280"/>
      <c r="H3574" s="280"/>
      <c r="I3574" s="280"/>
      <c r="J3574" s="280"/>
      <c r="K3574" s="280"/>
      <c r="L3574" s="281"/>
    </row>
    <row r="3575" spans="2:12" ht="15" x14ac:dyDescent="0.25">
      <c r="B3575" s="31" t="s">
        <v>42</v>
      </c>
      <c r="C3575" s="270">
        <f>C$5</f>
        <v>0</v>
      </c>
      <c r="D3575" s="142"/>
      <c r="E3575" s="142"/>
      <c r="F3575" s="144"/>
      <c r="G3575" s="142"/>
      <c r="H3575" s="142"/>
      <c r="I3575" s="153"/>
      <c r="J3575" s="92">
        <f>IF(G3575&gt;0,(D3575*(F3575/G3575)),0)</f>
        <v>0</v>
      </c>
      <c r="K3575" s="93">
        <f>K$5</f>
        <v>0</v>
      </c>
      <c r="L3575" s="94">
        <f>IF(K3575&gt;0,((J3575/K3575)*I3575),0)</f>
        <v>0</v>
      </c>
    </row>
    <row r="3576" spans="2:12" ht="15" x14ac:dyDescent="0.25">
      <c r="B3576" s="31" t="s">
        <v>43</v>
      </c>
      <c r="C3576" s="270">
        <f>C$6</f>
        <v>0</v>
      </c>
      <c r="D3576" s="142"/>
      <c r="E3576" s="142"/>
      <c r="F3576" s="144"/>
      <c r="G3576" s="142"/>
      <c r="H3576" s="142"/>
      <c r="I3576" s="153"/>
      <c r="J3576" s="92">
        <f t="shared" ref="J3576:J3586" si="565">IF(G3576&gt;0,(D3576*(F3576/G3576)),0)</f>
        <v>0</v>
      </c>
      <c r="K3576" s="97">
        <f>K$6</f>
        <v>0</v>
      </c>
      <c r="L3576" s="94">
        <f t="shared" ref="L3576:L3586" si="566">IF(K3576&gt;0,((J3576/K3576)*I3576),0)</f>
        <v>0</v>
      </c>
    </row>
    <row r="3577" spans="2:12" ht="15" x14ac:dyDescent="0.25">
      <c r="B3577" s="31" t="s">
        <v>44</v>
      </c>
      <c r="C3577" s="270">
        <f>C$7</f>
        <v>0</v>
      </c>
      <c r="D3577" s="142"/>
      <c r="E3577" s="142"/>
      <c r="F3577" s="144"/>
      <c r="G3577" s="142"/>
      <c r="H3577" s="142"/>
      <c r="I3577" s="153"/>
      <c r="J3577" s="92">
        <f t="shared" si="565"/>
        <v>0</v>
      </c>
      <c r="K3577" s="97">
        <f>K$7</f>
        <v>0</v>
      </c>
      <c r="L3577" s="94">
        <f t="shared" si="566"/>
        <v>0</v>
      </c>
    </row>
    <row r="3578" spans="2:12" ht="15" x14ac:dyDescent="0.25">
      <c r="B3578" s="31" t="s">
        <v>45</v>
      </c>
      <c r="C3578" s="270">
        <f>C$8</f>
        <v>0</v>
      </c>
      <c r="D3578" s="142"/>
      <c r="E3578" s="142"/>
      <c r="F3578" s="144"/>
      <c r="G3578" s="142"/>
      <c r="H3578" s="142"/>
      <c r="I3578" s="153"/>
      <c r="J3578" s="92">
        <f t="shared" si="565"/>
        <v>0</v>
      </c>
      <c r="K3578" s="93">
        <f>K$8</f>
        <v>0</v>
      </c>
      <c r="L3578" s="94">
        <f t="shared" si="566"/>
        <v>0</v>
      </c>
    </row>
    <row r="3579" spans="2:12" ht="15" x14ac:dyDescent="0.25">
      <c r="B3579" s="31" t="s">
        <v>46</v>
      </c>
      <c r="C3579" s="270">
        <f>C$9</f>
        <v>0</v>
      </c>
      <c r="D3579" s="142"/>
      <c r="E3579" s="142"/>
      <c r="F3579" s="144"/>
      <c r="G3579" s="142"/>
      <c r="H3579" s="142"/>
      <c r="I3579" s="153"/>
      <c r="J3579" s="92">
        <f t="shared" si="565"/>
        <v>0</v>
      </c>
      <c r="K3579" s="97">
        <f>K$9</f>
        <v>0</v>
      </c>
      <c r="L3579" s="94">
        <f t="shared" si="566"/>
        <v>0</v>
      </c>
    </row>
    <row r="3580" spans="2:12" ht="15" x14ac:dyDescent="0.25">
      <c r="B3580" s="31" t="s">
        <v>47</v>
      </c>
      <c r="C3580" s="270">
        <f>C$10</f>
        <v>0</v>
      </c>
      <c r="D3580" s="142"/>
      <c r="E3580" s="142"/>
      <c r="F3580" s="144"/>
      <c r="G3580" s="142"/>
      <c r="H3580" s="142"/>
      <c r="I3580" s="153"/>
      <c r="J3580" s="92">
        <f t="shared" si="565"/>
        <v>0</v>
      </c>
      <c r="K3580" s="97">
        <f>K$10</f>
        <v>0</v>
      </c>
      <c r="L3580" s="94">
        <f t="shared" si="566"/>
        <v>0</v>
      </c>
    </row>
    <row r="3581" spans="2:12" ht="15" x14ac:dyDescent="0.25">
      <c r="B3581" s="31" t="s">
        <v>48</v>
      </c>
      <c r="C3581" s="270">
        <f>C$11</f>
        <v>0</v>
      </c>
      <c r="D3581" s="142"/>
      <c r="E3581" s="142"/>
      <c r="F3581" s="144"/>
      <c r="G3581" s="142"/>
      <c r="H3581" s="142"/>
      <c r="I3581" s="153"/>
      <c r="J3581" s="92">
        <f t="shared" si="565"/>
        <v>0</v>
      </c>
      <c r="K3581" s="93">
        <f>K$11</f>
        <v>0</v>
      </c>
      <c r="L3581" s="94">
        <f t="shared" si="566"/>
        <v>0</v>
      </c>
    </row>
    <row r="3582" spans="2:12" ht="15" x14ac:dyDescent="0.25">
      <c r="B3582" s="31" t="s">
        <v>49</v>
      </c>
      <c r="C3582" s="270">
        <f>C$12</f>
        <v>0</v>
      </c>
      <c r="D3582" s="142"/>
      <c r="E3582" s="142"/>
      <c r="F3582" s="144"/>
      <c r="G3582" s="142"/>
      <c r="H3582" s="142"/>
      <c r="I3582" s="153"/>
      <c r="J3582" s="92">
        <f t="shared" si="565"/>
        <v>0</v>
      </c>
      <c r="K3582" s="97">
        <f>K$12</f>
        <v>0</v>
      </c>
      <c r="L3582" s="94">
        <f t="shared" si="566"/>
        <v>0</v>
      </c>
    </row>
    <row r="3583" spans="2:12" ht="15" x14ac:dyDescent="0.25">
      <c r="B3583" s="31" t="s">
        <v>50</v>
      </c>
      <c r="C3583" s="270">
        <f>C$13</f>
        <v>0</v>
      </c>
      <c r="D3583" s="142"/>
      <c r="E3583" s="142"/>
      <c r="F3583" s="144"/>
      <c r="G3583" s="142"/>
      <c r="H3583" s="142"/>
      <c r="I3583" s="153"/>
      <c r="J3583" s="92">
        <f t="shared" si="565"/>
        <v>0</v>
      </c>
      <c r="K3583" s="97">
        <f>K$13</f>
        <v>0</v>
      </c>
      <c r="L3583" s="94">
        <f t="shared" si="566"/>
        <v>0</v>
      </c>
    </row>
    <row r="3584" spans="2:12" ht="15" x14ac:dyDescent="0.25">
      <c r="B3584" s="31" t="s">
        <v>51</v>
      </c>
      <c r="C3584" s="270">
        <f>C$14</f>
        <v>0</v>
      </c>
      <c r="D3584" s="142"/>
      <c r="E3584" s="142"/>
      <c r="F3584" s="144"/>
      <c r="G3584" s="142"/>
      <c r="H3584" s="142"/>
      <c r="I3584" s="153"/>
      <c r="J3584" s="92">
        <f t="shared" si="565"/>
        <v>0</v>
      </c>
      <c r="K3584" s="93">
        <f>K$14</f>
        <v>0</v>
      </c>
      <c r="L3584" s="94">
        <f t="shared" si="566"/>
        <v>0</v>
      </c>
    </row>
    <row r="3585" spans="2:12" ht="15" x14ac:dyDescent="0.25">
      <c r="B3585" s="31" t="s">
        <v>52</v>
      </c>
      <c r="C3585" s="270">
        <f>C$15</f>
        <v>0</v>
      </c>
      <c r="D3585" s="142"/>
      <c r="E3585" s="142"/>
      <c r="F3585" s="144"/>
      <c r="G3585" s="142"/>
      <c r="H3585" s="142"/>
      <c r="I3585" s="153"/>
      <c r="J3585" s="92">
        <f t="shared" si="565"/>
        <v>0</v>
      </c>
      <c r="K3585" s="97">
        <f>K$15</f>
        <v>0</v>
      </c>
      <c r="L3585" s="94">
        <f t="shared" si="566"/>
        <v>0</v>
      </c>
    </row>
    <row r="3586" spans="2:12" ht="15" x14ac:dyDescent="0.25">
      <c r="B3586" s="31" t="s">
        <v>53</v>
      </c>
      <c r="C3586" s="270">
        <f>C$16</f>
        <v>0</v>
      </c>
      <c r="D3586" s="142"/>
      <c r="E3586" s="142"/>
      <c r="F3586" s="144"/>
      <c r="G3586" s="142"/>
      <c r="H3586" s="142"/>
      <c r="I3586" s="153"/>
      <c r="J3586" s="92">
        <f t="shared" si="565"/>
        <v>0</v>
      </c>
      <c r="K3586" s="97">
        <f>K$16</f>
        <v>0</v>
      </c>
      <c r="L3586" s="94">
        <f t="shared" si="566"/>
        <v>0</v>
      </c>
    </row>
    <row r="3587" spans="2:12" ht="15" x14ac:dyDescent="0.25">
      <c r="B3587" s="31" t="s">
        <v>54</v>
      </c>
      <c r="C3587" s="270">
        <f>C$17</f>
        <v>0</v>
      </c>
      <c r="D3587" s="142"/>
      <c r="E3587" s="142"/>
      <c r="F3587" s="144"/>
      <c r="G3587" s="142"/>
      <c r="H3587" s="142"/>
      <c r="I3587" s="153"/>
      <c r="J3587" s="92">
        <f>IF(G3587&gt;0,(D3587*(F3587/G3587)),0)</f>
        <v>0</v>
      </c>
      <c r="K3587" s="93">
        <f>K$17</f>
        <v>0</v>
      </c>
      <c r="L3587" s="94">
        <f>IF(K3587&gt;0,((J3587/K3587)*I3587),0)</f>
        <v>0</v>
      </c>
    </row>
    <row r="3588" spans="2:12" ht="15" x14ac:dyDescent="0.25">
      <c r="B3588" s="31" t="s">
        <v>55</v>
      </c>
      <c r="C3588" s="270">
        <f>C$18</f>
        <v>0</v>
      </c>
      <c r="D3588" s="142"/>
      <c r="E3588" s="142"/>
      <c r="F3588" s="144"/>
      <c r="G3588" s="142"/>
      <c r="H3588" s="142"/>
      <c r="I3588" s="153"/>
      <c r="J3588" s="92">
        <f t="shared" ref="J3588:J3599" si="567">IF(G3588&gt;0,(D3588*(F3588/G3588)),0)</f>
        <v>0</v>
      </c>
      <c r="K3588" s="97">
        <f>K$18</f>
        <v>0</v>
      </c>
      <c r="L3588" s="94">
        <f t="shared" ref="L3588:L3599" si="568">IF(K3588&gt;0,((J3588/K3588)*I3588),0)</f>
        <v>0</v>
      </c>
    </row>
    <row r="3589" spans="2:12" ht="15" x14ac:dyDescent="0.25">
      <c r="B3589" s="31" t="s">
        <v>56</v>
      </c>
      <c r="C3589" s="270">
        <f>C$19</f>
        <v>0</v>
      </c>
      <c r="D3589" s="142"/>
      <c r="E3589" s="142"/>
      <c r="F3589" s="144"/>
      <c r="G3589" s="142"/>
      <c r="H3589" s="142"/>
      <c r="I3589" s="153"/>
      <c r="J3589" s="92">
        <f t="shared" si="567"/>
        <v>0</v>
      </c>
      <c r="K3589" s="97">
        <f>K$19</f>
        <v>0</v>
      </c>
      <c r="L3589" s="94">
        <f t="shared" si="568"/>
        <v>0</v>
      </c>
    </row>
    <row r="3590" spans="2:12" ht="15" x14ac:dyDescent="0.25">
      <c r="B3590" s="31" t="s">
        <v>57</v>
      </c>
      <c r="C3590" s="270">
        <f>C$20</f>
        <v>0</v>
      </c>
      <c r="D3590" s="142"/>
      <c r="E3590" s="142"/>
      <c r="F3590" s="144"/>
      <c r="G3590" s="142"/>
      <c r="H3590" s="142"/>
      <c r="I3590" s="153"/>
      <c r="J3590" s="92">
        <f t="shared" si="567"/>
        <v>0</v>
      </c>
      <c r="K3590" s="93">
        <f>K$20</f>
        <v>0</v>
      </c>
      <c r="L3590" s="94">
        <f t="shared" si="568"/>
        <v>0</v>
      </c>
    </row>
    <row r="3591" spans="2:12" ht="15" x14ac:dyDescent="0.25">
      <c r="B3591" s="31" t="s">
        <v>58</v>
      </c>
      <c r="C3591" s="270">
        <f>C$21</f>
        <v>0</v>
      </c>
      <c r="D3591" s="142"/>
      <c r="E3591" s="142"/>
      <c r="F3591" s="144"/>
      <c r="G3591" s="142"/>
      <c r="H3591" s="142"/>
      <c r="I3591" s="153"/>
      <c r="J3591" s="92">
        <f t="shared" si="567"/>
        <v>0</v>
      </c>
      <c r="K3591" s="97">
        <f>K$21</f>
        <v>0</v>
      </c>
      <c r="L3591" s="94">
        <f t="shared" si="568"/>
        <v>0</v>
      </c>
    </row>
    <row r="3592" spans="2:12" ht="15" x14ac:dyDescent="0.25">
      <c r="B3592" s="31" t="s">
        <v>59</v>
      </c>
      <c r="C3592" s="270">
        <f>C$22</f>
        <v>0</v>
      </c>
      <c r="D3592" s="142"/>
      <c r="E3592" s="142"/>
      <c r="F3592" s="144"/>
      <c r="G3592" s="142"/>
      <c r="H3592" s="142"/>
      <c r="I3592" s="153"/>
      <c r="J3592" s="92">
        <f t="shared" si="567"/>
        <v>0</v>
      </c>
      <c r="K3592" s="97">
        <f>K$22</f>
        <v>0</v>
      </c>
      <c r="L3592" s="94">
        <f t="shared" si="568"/>
        <v>0</v>
      </c>
    </row>
    <row r="3593" spans="2:12" ht="15" x14ac:dyDescent="0.25">
      <c r="B3593" s="31" t="s">
        <v>60</v>
      </c>
      <c r="C3593" s="270">
        <f>C$23</f>
        <v>0</v>
      </c>
      <c r="D3593" s="142"/>
      <c r="E3593" s="142"/>
      <c r="F3593" s="144"/>
      <c r="G3593" s="142"/>
      <c r="H3593" s="142"/>
      <c r="I3593" s="153"/>
      <c r="J3593" s="92">
        <f t="shared" si="567"/>
        <v>0</v>
      </c>
      <c r="K3593" s="93">
        <f>K$23</f>
        <v>0</v>
      </c>
      <c r="L3593" s="94">
        <f t="shared" si="568"/>
        <v>0</v>
      </c>
    </row>
    <row r="3594" spans="2:12" ht="15" x14ac:dyDescent="0.25">
      <c r="B3594" s="31" t="s">
        <v>61</v>
      </c>
      <c r="C3594" s="270">
        <f>C$24</f>
        <v>0</v>
      </c>
      <c r="D3594" s="142"/>
      <c r="E3594" s="142"/>
      <c r="F3594" s="144"/>
      <c r="G3594" s="142"/>
      <c r="H3594" s="142"/>
      <c r="I3594" s="153"/>
      <c r="J3594" s="92">
        <f t="shared" si="567"/>
        <v>0</v>
      </c>
      <c r="K3594" s="97">
        <f>K$24</f>
        <v>0</v>
      </c>
      <c r="L3594" s="94">
        <f t="shared" si="568"/>
        <v>0</v>
      </c>
    </row>
    <row r="3595" spans="2:12" ht="15" x14ac:dyDescent="0.25">
      <c r="B3595" s="31" t="s">
        <v>62</v>
      </c>
      <c r="C3595" s="270">
        <f>C$25</f>
        <v>0</v>
      </c>
      <c r="D3595" s="142"/>
      <c r="E3595" s="142"/>
      <c r="F3595" s="144"/>
      <c r="G3595" s="142"/>
      <c r="H3595" s="142"/>
      <c r="I3595" s="153"/>
      <c r="J3595" s="92">
        <f t="shared" si="567"/>
        <v>0</v>
      </c>
      <c r="K3595" s="97">
        <f>K$25</f>
        <v>0</v>
      </c>
      <c r="L3595" s="94">
        <f t="shared" si="568"/>
        <v>0</v>
      </c>
    </row>
    <row r="3596" spans="2:12" ht="15" x14ac:dyDescent="0.25">
      <c r="B3596" s="31" t="s">
        <v>63</v>
      </c>
      <c r="C3596" s="270">
        <f>C$26</f>
        <v>0</v>
      </c>
      <c r="D3596" s="142"/>
      <c r="E3596" s="142"/>
      <c r="F3596" s="144"/>
      <c r="G3596" s="142"/>
      <c r="H3596" s="142"/>
      <c r="I3596" s="153"/>
      <c r="J3596" s="92">
        <f t="shared" si="567"/>
        <v>0</v>
      </c>
      <c r="K3596" s="93">
        <f>K$26</f>
        <v>0</v>
      </c>
      <c r="L3596" s="94">
        <f t="shared" si="568"/>
        <v>0</v>
      </c>
    </row>
    <row r="3597" spans="2:12" ht="15" x14ac:dyDescent="0.25">
      <c r="B3597" s="31" t="s">
        <v>64</v>
      </c>
      <c r="C3597" s="270">
        <f>C$27</f>
        <v>0</v>
      </c>
      <c r="D3597" s="142"/>
      <c r="E3597" s="142"/>
      <c r="F3597" s="144"/>
      <c r="G3597" s="142"/>
      <c r="H3597" s="142"/>
      <c r="I3597" s="153"/>
      <c r="J3597" s="92">
        <f t="shared" si="567"/>
        <v>0</v>
      </c>
      <c r="K3597" s="97">
        <f>K$27</f>
        <v>0</v>
      </c>
      <c r="L3597" s="94">
        <f t="shared" si="568"/>
        <v>0</v>
      </c>
    </row>
    <row r="3598" spans="2:12" ht="15" x14ac:dyDescent="0.25">
      <c r="B3598" s="31" t="s">
        <v>65</v>
      </c>
      <c r="C3598" s="270">
        <f>C$28</f>
        <v>0</v>
      </c>
      <c r="D3598" s="142"/>
      <c r="E3598" s="142"/>
      <c r="F3598" s="144"/>
      <c r="G3598" s="142"/>
      <c r="H3598" s="142"/>
      <c r="I3598" s="153"/>
      <c r="J3598" s="92">
        <f t="shared" si="567"/>
        <v>0</v>
      </c>
      <c r="K3598" s="97">
        <f>K$28</f>
        <v>0</v>
      </c>
      <c r="L3598" s="94">
        <f t="shared" si="568"/>
        <v>0</v>
      </c>
    </row>
    <row r="3599" spans="2:12" ht="15" x14ac:dyDescent="0.25">
      <c r="B3599" s="31" t="s">
        <v>66</v>
      </c>
      <c r="C3599" s="270">
        <f>C$29</f>
        <v>0</v>
      </c>
      <c r="D3599" s="142"/>
      <c r="E3599" s="142"/>
      <c r="F3599" s="144"/>
      <c r="G3599" s="142"/>
      <c r="H3599" s="142"/>
      <c r="I3599" s="153"/>
      <c r="J3599" s="92">
        <f t="shared" si="567"/>
        <v>0</v>
      </c>
      <c r="K3599" s="93">
        <f>K$29</f>
        <v>0</v>
      </c>
      <c r="L3599" s="94">
        <f t="shared" si="568"/>
        <v>0</v>
      </c>
    </row>
    <row r="3600" spans="2:12" ht="15" x14ac:dyDescent="0.25">
      <c r="B3600" s="31" t="s">
        <v>398</v>
      </c>
      <c r="C3600" s="270">
        <f>C$30</f>
        <v>0</v>
      </c>
      <c r="D3600" s="142"/>
      <c r="E3600" s="142"/>
      <c r="F3600" s="144"/>
      <c r="G3600" s="142"/>
      <c r="H3600" s="142"/>
      <c r="I3600" s="153"/>
      <c r="J3600" s="92">
        <f>IF(G3600&gt;0,(D3600*(F3600/G3600)),0)</f>
        <v>0</v>
      </c>
      <c r="K3600" s="97">
        <f>K$30</f>
        <v>0</v>
      </c>
      <c r="L3600" s="94">
        <f>IF(K3600&gt;0,((J3600/K3600)*I3600),0)</f>
        <v>0</v>
      </c>
    </row>
    <row r="3601" spans="2:12" ht="15" x14ac:dyDescent="0.25">
      <c r="B3601" s="31" t="s">
        <v>399</v>
      </c>
      <c r="C3601" s="270">
        <f>C$31</f>
        <v>0</v>
      </c>
      <c r="D3601" s="142"/>
      <c r="E3601" s="142"/>
      <c r="F3601" s="144"/>
      <c r="G3601" s="142"/>
      <c r="H3601" s="142"/>
      <c r="I3601" s="153"/>
      <c r="J3601" s="92">
        <f t="shared" ref="J3601:J3611" si="569">IF(G3601&gt;0,(D3601*(F3601/G3601)),0)</f>
        <v>0</v>
      </c>
      <c r="K3601" s="97">
        <f>K$31</f>
        <v>0</v>
      </c>
      <c r="L3601" s="94">
        <f t="shared" ref="L3601:L3611" si="570">IF(K3601&gt;0,((J3601/K3601)*I3601),0)</f>
        <v>0</v>
      </c>
    </row>
    <row r="3602" spans="2:12" ht="15" x14ac:dyDescent="0.25">
      <c r="B3602" s="31" t="s">
        <v>400</v>
      </c>
      <c r="C3602" s="270">
        <f>C$32</f>
        <v>0</v>
      </c>
      <c r="D3602" s="142"/>
      <c r="E3602" s="142"/>
      <c r="F3602" s="144"/>
      <c r="G3602" s="142"/>
      <c r="H3602" s="142"/>
      <c r="I3602" s="153"/>
      <c r="J3602" s="92">
        <f t="shared" si="569"/>
        <v>0</v>
      </c>
      <c r="K3602" s="93">
        <f>K$32</f>
        <v>0</v>
      </c>
      <c r="L3602" s="94">
        <f t="shared" si="570"/>
        <v>0</v>
      </c>
    </row>
    <row r="3603" spans="2:12" ht="15" x14ac:dyDescent="0.25">
      <c r="B3603" s="31" t="s">
        <v>401</v>
      </c>
      <c r="C3603" s="270">
        <f>C$33</f>
        <v>0</v>
      </c>
      <c r="D3603" s="142"/>
      <c r="E3603" s="142"/>
      <c r="F3603" s="144"/>
      <c r="G3603" s="142"/>
      <c r="H3603" s="142"/>
      <c r="I3603" s="153"/>
      <c r="J3603" s="92">
        <f t="shared" si="569"/>
        <v>0</v>
      </c>
      <c r="K3603" s="97">
        <f>K$33</f>
        <v>0</v>
      </c>
      <c r="L3603" s="94">
        <f t="shared" si="570"/>
        <v>0</v>
      </c>
    </row>
    <row r="3604" spans="2:12" ht="15" x14ac:dyDescent="0.25">
      <c r="B3604" s="31" t="s">
        <v>402</v>
      </c>
      <c r="C3604" s="270">
        <f>C$34</f>
        <v>0</v>
      </c>
      <c r="D3604" s="142"/>
      <c r="E3604" s="142"/>
      <c r="F3604" s="144"/>
      <c r="G3604" s="142"/>
      <c r="H3604" s="142"/>
      <c r="I3604" s="153"/>
      <c r="J3604" s="92">
        <f t="shared" si="569"/>
        <v>0</v>
      </c>
      <c r="K3604" s="97">
        <f>K$34</f>
        <v>0</v>
      </c>
      <c r="L3604" s="94">
        <f t="shared" si="570"/>
        <v>0</v>
      </c>
    </row>
    <row r="3605" spans="2:12" ht="15" x14ac:dyDescent="0.25">
      <c r="B3605" s="31" t="s">
        <v>403</v>
      </c>
      <c r="C3605" s="270">
        <f>C$35</f>
        <v>0</v>
      </c>
      <c r="D3605" s="142"/>
      <c r="E3605" s="142"/>
      <c r="F3605" s="144"/>
      <c r="G3605" s="142"/>
      <c r="H3605" s="142"/>
      <c r="I3605" s="153"/>
      <c r="J3605" s="92">
        <f t="shared" si="569"/>
        <v>0</v>
      </c>
      <c r="K3605" s="93">
        <f>K$35</f>
        <v>0</v>
      </c>
      <c r="L3605" s="94">
        <f t="shared" si="570"/>
        <v>0</v>
      </c>
    </row>
    <row r="3606" spans="2:12" ht="15" x14ac:dyDescent="0.25">
      <c r="B3606" s="31" t="s">
        <v>404</v>
      </c>
      <c r="C3606" s="270">
        <f>C$36</f>
        <v>0</v>
      </c>
      <c r="D3606" s="142"/>
      <c r="E3606" s="142"/>
      <c r="F3606" s="144"/>
      <c r="G3606" s="142"/>
      <c r="H3606" s="142"/>
      <c r="I3606" s="153"/>
      <c r="J3606" s="92">
        <f t="shared" si="569"/>
        <v>0</v>
      </c>
      <c r="K3606" s="97">
        <f>K$36</f>
        <v>0</v>
      </c>
      <c r="L3606" s="94">
        <f t="shared" si="570"/>
        <v>0</v>
      </c>
    </row>
    <row r="3607" spans="2:12" ht="15" x14ac:dyDescent="0.25">
      <c r="B3607" s="31" t="s">
        <v>405</v>
      </c>
      <c r="C3607" s="270">
        <f>C$37</f>
        <v>0</v>
      </c>
      <c r="D3607" s="142"/>
      <c r="E3607" s="142"/>
      <c r="F3607" s="144"/>
      <c r="G3607" s="142"/>
      <c r="H3607" s="142"/>
      <c r="I3607" s="153"/>
      <c r="J3607" s="92">
        <f t="shared" si="569"/>
        <v>0</v>
      </c>
      <c r="K3607" s="97">
        <f>K$37</f>
        <v>0</v>
      </c>
      <c r="L3607" s="94">
        <f t="shared" si="570"/>
        <v>0</v>
      </c>
    </row>
    <row r="3608" spans="2:12" ht="15" x14ac:dyDescent="0.25">
      <c r="B3608" s="31" t="s">
        <v>406</v>
      </c>
      <c r="C3608" s="270">
        <f>C$38</f>
        <v>0</v>
      </c>
      <c r="D3608" s="142"/>
      <c r="E3608" s="142"/>
      <c r="F3608" s="144"/>
      <c r="G3608" s="142"/>
      <c r="H3608" s="142"/>
      <c r="I3608" s="153"/>
      <c r="J3608" s="92">
        <f t="shared" si="569"/>
        <v>0</v>
      </c>
      <c r="K3608" s="93">
        <f>K$38</f>
        <v>0</v>
      </c>
      <c r="L3608" s="94">
        <f t="shared" si="570"/>
        <v>0</v>
      </c>
    </row>
    <row r="3609" spans="2:12" ht="15" x14ac:dyDescent="0.25">
      <c r="B3609" s="31" t="s">
        <v>407</v>
      </c>
      <c r="C3609" s="270">
        <f>C$39</f>
        <v>0</v>
      </c>
      <c r="D3609" s="142"/>
      <c r="E3609" s="142"/>
      <c r="F3609" s="144"/>
      <c r="G3609" s="142"/>
      <c r="H3609" s="142"/>
      <c r="I3609" s="153"/>
      <c r="J3609" s="92">
        <f t="shared" si="569"/>
        <v>0</v>
      </c>
      <c r="K3609" s="97">
        <f>K$39</f>
        <v>0</v>
      </c>
      <c r="L3609" s="94">
        <f t="shared" si="570"/>
        <v>0</v>
      </c>
    </row>
    <row r="3610" spans="2:12" ht="15" x14ac:dyDescent="0.25">
      <c r="B3610" s="31" t="s">
        <v>408</v>
      </c>
      <c r="C3610" s="270">
        <f>C$40</f>
        <v>0</v>
      </c>
      <c r="D3610" s="142"/>
      <c r="E3610" s="142"/>
      <c r="F3610" s="144"/>
      <c r="G3610" s="142"/>
      <c r="H3610" s="142"/>
      <c r="I3610" s="153"/>
      <c r="J3610" s="92">
        <f t="shared" si="569"/>
        <v>0</v>
      </c>
      <c r="K3610" s="97">
        <f>K$40</f>
        <v>0</v>
      </c>
      <c r="L3610" s="94">
        <f t="shared" si="570"/>
        <v>0</v>
      </c>
    </row>
    <row r="3611" spans="2:12" ht="15" x14ac:dyDescent="0.25">
      <c r="B3611" s="31" t="s">
        <v>409</v>
      </c>
      <c r="C3611" s="270">
        <f>C$41</f>
        <v>0</v>
      </c>
      <c r="D3611" s="142"/>
      <c r="E3611" s="142"/>
      <c r="F3611" s="144"/>
      <c r="G3611" s="142"/>
      <c r="H3611" s="142"/>
      <c r="I3611" s="153"/>
      <c r="J3611" s="92">
        <f t="shared" si="569"/>
        <v>0</v>
      </c>
      <c r="K3611" s="93">
        <f>K$41</f>
        <v>0</v>
      </c>
      <c r="L3611" s="94">
        <f t="shared" si="570"/>
        <v>0</v>
      </c>
    </row>
    <row r="3612" spans="2:12" ht="15" x14ac:dyDescent="0.25">
      <c r="B3612" s="31" t="s">
        <v>410</v>
      </c>
      <c r="C3612" s="270">
        <f>C$42</f>
        <v>0</v>
      </c>
      <c r="D3612" s="142"/>
      <c r="E3612" s="142"/>
      <c r="F3612" s="144"/>
      <c r="G3612" s="142"/>
      <c r="H3612" s="142"/>
      <c r="I3612" s="153"/>
      <c r="J3612" s="92">
        <f>IF(G3612&gt;0,(D3612*(F3612/G3612)),0)</f>
        <v>0</v>
      </c>
      <c r="K3612" s="97">
        <f>K$42</f>
        <v>0</v>
      </c>
      <c r="L3612" s="94">
        <f>IF(K3612&gt;0,((J3612/K3612)*I3612),0)</f>
        <v>0</v>
      </c>
    </row>
    <row r="3613" spans="2:12" ht="15" x14ac:dyDescent="0.25">
      <c r="B3613" s="31" t="s">
        <v>411</v>
      </c>
      <c r="C3613" s="270">
        <f>C$43</f>
        <v>0</v>
      </c>
      <c r="D3613" s="142"/>
      <c r="E3613" s="142"/>
      <c r="F3613" s="144"/>
      <c r="G3613" s="142"/>
      <c r="H3613" s="142"/>
      <c r="I3613" s="153"/>
      <c r="J3613" s="92">
        <f t="shared" ref="J3613:J3624" si="571">IF(G3613&gt;0,(D3613*(F3613/G3613)),0)</f>
        <v>0</v>
      </c>
      <c r="K3613" s="97">
        <f>K$43</f>
        <v>0</v>
      </c>
      <c r="L3613" s="94">
        <f t="shared" ref="L3613:L3624" si="572">IF(K3613&gt;0,((J3613/K3613)*I3613),0)</f>
        <v>0</v>
      </c>
    </row>
    <row r="3614" spans="2:12" ht="15" x14ac:dyDescent="0.25">
      <c r="B3614" s="31" t="s">
        <v>412</v>
      </c>
      <c r="C3614" s="270">
        <f>C$44</f>
        <v>0</v>
      </c>
      <c r="D3614" s="142"/>
      <c r="E3614" s="142"/>
      <c r="F3614" s="144"/>
      <c r="G3614" s="142"/>
      <c r="H3614" s="142"/>
      <c r="I3614" s="153"/>
      <c r="J3614" s="92">
        <f t="shared" si="571"/>
        <v>0</v>
      </c>
      <c r="K3614" s="93">
        <f>K$44</f>
        <v>0</v>
      </c>
      <c r="L3614" s="94">
        <f t="shared" si="572"/>
        <v>0</v>
      </c>
    </row>
    <row r="3615" spans="2:12" ht="15" x14ac:dyDescent="0.25">
      <c r="B3615" s="31" t="s">
        <v>413</v>
      </c>
      <c r="C3615" s="270">
        <f>C$45</f>
        <v>0</v>
      </c>
      <c r="D3615" s="142"/>
      <c r="E3615" s="142"/>
      <c r="F3615" s="144"/>
      <c r="G3615" s="142"/>
      <c r="H3615" s="142"/>
      <c r="I3615" s="153"/>
      <c r="J3615" s="92">
        <f t="shared" si="571"/>
        <v>0</v>
      </c>
      <c r="K3615" s="97">
        <f>K$45</f>
        <v>0</v>
      </c>
      <c r="L3615" s="94">
        <f t="shared" si="572"/>
        <v>0</v>
      </c>
    </row>
    <row r="3616" spans="2:12" ht="15" x14ac:dyDescent="0.25">
      <c r="B3616" s="31" t="s">
        <v>414</v>
      </c>
      <c r="C3616" s="270">
        <f>C$46</f>
        <v>0</v>
      </c>
      <c r="D3616" s="142"/>
      <c r="E3616" s="142"/>
      <c r="F3616" s="144"/>
      <c r="G3616" s="142"/>
      <c r="H3616" s="142"/>
      <c r="I3616" s="153"/>
      <c r="J3616" s="92">
        <f t="shared" si="571"/>
        <v>0</v>
      </c>
      <c r="K3616" s="97">
        <f>K$46</f>
        <v>0</v>
      </c>
      <c r="L3616" s="94">
        <f t="shared" si="572"/>
        <v>0</v>
      </c>
    </row>
    <row r="3617" spans="2:12" ht="15" x14ac:dyDescent="0.25">
      <c r="B3617" s="31" t="s">
        <v>415</v>
      </c>
      <c r="C3617" s="270">
        <f>C$47</f>
        <v>0</v>
      </c>
      <c r="D3617" s="142"/>
      <c r="E3617" s="142"/>
      <c r="F3617" s="144"/>
      <c r="G3617" s="142"/>
      <c r="H3617" s="142"/>
      <c r="I3617" s="153"/>
      <c r="J3617" s="92">
        <f t="shared" si="571"/>
        <v>0</v>
      </c>
      <c r="K3617" s="93">
        <f>K$47</f>
        <v>0</v>
      </c>
      <c r="L3617" s="94">
        <f t="shared" si="572"/>
        <v>0</v>
      </c>
    </row>
    <row r="3618" spans="2:12" ht="15" x14ac:dyDescent="0.25">
      <c r="B3618" s="31" t="s">
        <v>416</v>
      </c>
      <c r="C3618" s="270">
        <f>C$48</f>
        <v>0</v>
      </c>
      <c r="D3618" s="142"/>
      <c r="E3618" s="142"/>
      <c r="F3618" s="144"/>
      <c r="G3618" s="142"/>
      <c r="H3618" s="142"/>
      <c r="I3618" s="153"/>
      <c r="J3618" s="92">
        <f t="shared" si="571"/>
        <v>0</v>
      </c>
      <c r="K3618" s="97">
        <f>K$48</f>
        <v>0</v>
      </c>
      <c r="L3618" s="94">
        <f t="shared" si="572"/>
        <v>0</v>
      </c>
    </row>
    <row r="3619" spans="2:12" ht="15" x14ac:dyDescent="0.25">
      <c r="B3619" s="31" t="s">
        <v>417</v>
      </c>
      <c r="C3619" s="270">
        <f>C$49</f>
        <v>0</v>
      </c>
      <c r="D3619" s="142"/>
      <c r="E3619" s="142"/>
      <c r="F3619" s="144"/>
      <c r="G3619" s="142"/>
      <c r="H3619" s="142"/>
      <c r="I3619" s="153"/>
      <c r="J3619" s="92">
        <f t="shared" si="571"/>
        <v>0</v>
      </c>
      <c r="K3619" s="97">
        <f>K$49</f>
        <v>0</v>
      </c>
      <c r="L3619" s="94">
        <f t="shared" si="572"/>
        <v>0</v>
      </c>
    </row>
    <row r="3620" spans="2:12" ht="15" x14ac:dyDescent="0.25">
      <c r="B3620" s="31" t="s">
        <v>418</v>
      </c>
      <c r="C3620" s="270">
        <f>C$50</f>
        <v>0</v>
      </c>
      <c r="D3620" s="142"/>
      <c r="E3620" s="142"/>
      <c r="F3620" s="144"/>
      <c r="G3620" s="142"/>
      <c r="H3620" s="142"/>
      <c r="I3620" s="153"/>
      <c r="J3620" s="92">
        <f t="shared" si="571"/>
        <v>0</v>
      </c>
      <c r="K3620" s="93">
        <f>K$50</f>
        <v>0</v>
      </c>
      <c r="L3620" s="94">
        <f t="shared" si="572"/>
        <v>0</v>
      </c>
    </row>
    <row r="3621" spans="2:12" ht="15" x14ac:dyDescent="0.25">
      <c r="B3621" s="31" t="s">
        <v>419</v>
      </c>
      <c r="C3621" s="270">
        <f>C$51</f>
        <v>0</v>
      </c>
      <c r="D3621" s="142"/>
      <c r="E3621" s="142"/>
      <c r="F3621" s="144"/>
      <c r="G3621" s="142"/>
      <c r="H3621" s="142"/>
      <c r="I3621" s="153"/>
      <c r="J3621" s="92">
        <f t="shared" si="571"/>
        <v>0</v>
      </c>
      <c r="K3621" s="97">
        <f>K$51</f>
        <v>0</v>
      </c>
      <c r="L3621" s="94">
        <f t="shared" si="572"/>
        <v>0</v>
      </c>
    </row>
    <row r="3622" spans="2:12" ht="15" x14ac:dyDescent="0.25">
      <c r="B3622" s="31" t="s">
        <v>420</v>
      </c>
      <c r="C3622" s="270">
        <f>C$52</f>
        <v>0</v>
      </c>
      <c r="D3622" s="142"/>
      <c r="E3622" s="142"/>
      <c r="F3622" s="144"/>
      <c r="G3622" s="142"/>
      <c r="H3622" s="142"/>
      <c r="I3622" s="153"/>
      <c r="J3622" s="92">
        <f t="shared" si="571"/>
        <v>0</v>
      </c>
      <c r="K3622" s="97">
        <f>K$52</f>
        <v>0</v>
      </c>
      <c r="L3622" s="94">
        <f t="shared" si="572"/>
        <v>0</v>
      </c>
    </row>
    <row r="3623" spans="2:12" ht="15" x14ac:dyDescent="0.25">
      <c r="B3623" s="31" t="s">
        <v>421</v>
      </c>
      <c r="C3623" s="270">
        <f>C$53</f>
        <v>0</v>
      </c>
      <c r="D3623" s="142"/>
      <c r="E3623" s="142"/>
      <c r="F3623" s="144"/>
      <c r="G3623" s="142"/>
      <c r="H3623" s="142"/>
      <c r="I3623" s="153"/>
      <c r="J3623" s="92">
        <f t="shared" si="571"/>
        <v>0</v>
      </c>
      <c r="K3623" s="93">
        <f>K$53</f>
        <v>0</v>
      </c>
      <c r="L3623" s="94">
        <f t="shared" si="572"/>
        <v>0</v>
      </c>
    </row>
    <row r="3624" spans="2:12" ht="15" x14ac:dyDescent="0.25">
      <c r="B3624" s="31" t="s">
        <v>422</v>
      </c>
      <c r="C3624" s="270">
        <f>C$54</f>
        <v>0</v>
      </c>
      <c r="D3624" s="142"/>
      <c r="E3624" s="142"/>
      <c r="F3624" s="144"/>
      <c r="G3624" s="142"/>
      <c r="H3624" s="142"/>
      <c r="I3624" s="153"/>
      <c r="J3624" s="92">
        <f t="shared" si="571"/>
        <v>0</v>
      </c>
      <c r="K3624" s="97">
        <f>K$54</f>
        <v>0</v>
      </c>
      <c r="L3624" s="94">
        <f t="shared" si="572"/>
        <v>0</v>
      </c>
    </row>
    <row r="3625" spans="2:12" ht="15" x14ac:dyDescent="0.25">
      <c r="B3625" s="31" t="s">
        <v>423</v>
      </c>
      <c r="C3625" s="270">
        <f>C$55</f>
        <v>0</v>
      </c>
      <c r="D3625" s="142"/>
      <c r="E3625" s="142"/>
      <c r="F3625" s="144"/>
      <c r="G3625" s="142"/>
      <c r="H3625" s="142"/>
      <c r="I3625" s="153"/>
      <c r="J3625" s="92">
        <f>IF(G3625&gt;0,(D3625*(F3625/G3625)),0)</f>
        <v>0</v>
      </c>
      <c r="K3625" s="97">
        <f>K$55</f>
        <v>0</v>
      </c>
      <c r="L3625" s="94">
        <f>IF(K3625&gt;0,((J3625/K3625)*I3625),0)</f>
        <v>0</v>
      </c>
    </row>
    <row r="3626" spans="2:12" ht="15" x14ac:dyDescent="0.25">
      <c r="B3626" s="31" t="s">
        <v>424</v>
      </c>
      <c r="C3626" s="270">
        <f>C$56</f>
        <v>0</v>
      </c>
      <c r="D3626" s="142"/>
      <c r="E3626" s="142"/>
      <c r="F3626" s="144"/>
      <c r="G3626" s="142"/>
      <c r="H3626" s="142"/>
      <c r="I3626" s="153"/>
      <c r="J3626" s="92">
        <f t="shared" ref="J3626:J3636" si="573">IF(G3626&gt;0,(D3626*(F3626/G3626)),0)</f>
        <v>0</v>
      </c>
      <c r="K3626" s="93">
        <f>K$56</f>
        <v>0</v>
      </c>
      <c r="L3626" s="94">
        <f t="shared" ref="L3626:L3636" si="574">IF(K3626&gt;0,((J3626/K3626)*I3626),0)</f>
        <v>0</v>
      </c>
    </row>
    <row r="3627" spans="2:12" ht="15" x14ac:dyDescent="0.25">
      <c r="B3627" s="31" t="s">
        <v>425</v>
      </c>
      <c r="C3627" s="270">
        <f>C$57</f>
        <v>0</v>
      </c>
      <c r="D3627" s="142"/>
      <c r="E3627" s="142"/>
      <c r="F3627" s="144"/>
      <c r="G3627" s="142"/>
      <c r="H3627" s="142"/>
      <c r="I3627" s="153"/>
      <c r="J3627" s="92">
        <f t="shared" si="573"/>
        <v>0</v>
      </c>
      <c r="K3627" s="97">
        <f>K$57</f>
        <v>0</v>
      </c>
      <c r="L3627" s="94">
        <f t="shared" si="574"/>
        <v>0</v>
      </c>
    </row>
    <row r="3628" spans="2:12" ht="15" x14ac:dyDescent="0.25">
      <c r="B3628" s="31" t="s">
        <v>426</v>
      </c>
      <c r="C3628" s="270">
        <f>C$58</f>
        <v>0</v>
      </c>
      <c r="D3628" s="142"/>
      <c r="E3628" s="142"/>
      <c r="F3628" s="144"/>
      <c r="G3628" s="142"/>
      <c r="H3628" s="142"/>
      <c r="I3628" s="153"/>
      <c r="J3628" s="92">
        <f t="shared" si="573"/>
        <v>0</v>
      </c>
      <c r="K3628" s="97">
        <f>K$58</f>
        <v>0</v>
      </c>
      <c r="L3628" s="94">
        <f t="shared" si="574"/>
        <v>0</v>
      </c>
    </row>
    <row r="3629" spans="2:12" ht="15" x14ac:dyDescent="0.25">
      <c r="B3629" s="31" t="s">
        <v>427</v>
      </c>
      <c r="C3629" s="270">
        <f>C$59</f>
        <v>0</v>
      </c>
      <c r="D3629" s="142"/>
      <c r="E3629" s="142"/>
      <c r="F3629" s="144"/>
      <c r="G3629" s="142"/>
      <c r="H3629" s="142"/>
      <c r="I3629" s="153"/>
      <c r="J3629" s="92">
        <f t="shared" si="573"/>
        <v>0</v>
      </c>
      <c r="K3629" s="93">
        <f>K$59</f>
        <v>0</v>
      </c>
      <c r="L3629" s="94">
        <f t="shared" si="574"/>
        <v>0</v>
      </c>
    </row>
    <row r="3630" spans="2:12" ht="15" x14ac:dyDescent="0.25">
      <c r="B3630" s="31" t="s">
        <v>428</v>
      </c>
      <c r="C3630" s="270">
        <f>C$60</f>
        <v>0</v>
      </c>
      <c r="D3630" s="142"/>
      <c r="E3630" s="142"/>
      <c r="F3630" s="144"/>
      <c r="G3630" s="142"/>
      <c r="H3630" s="142"/>
      <c r="I3630" s="153"/>
      <c r="J3630" s="92">
        <f t="shared" si="573"/>
        <v>0</v>
      </c>
      <c r="K3630" s="97">
        <f>K$60</f>
        <v>0</v>
      </c>
      <c r="L3630" s="94">
        <f t="shared" si="574"/>
        <v>0</v>
      </c>
    </row>
    <row r="3631" spans="2:12" ht="15" x14ac:dyDescent="0.25">
      <c r="B3631" s="31" t="s">
        <v>429</v>
      </c>
      <c r="C3631" s="270">
        <f>C$61</f>
        <v>0</v>
      </c>
      <c r="D3631" s="142"/>
      <c r="E3631" s="142"/>
      <c r="F3631" s="144"/>
      <c r="G3631" s="142"/>
      <c r="H3631" s="142"/>
      <c r="I3631" s="153"/>
      <c r="J3631" s="92">
        <f t="shared" si="573"/>
        <v>0</v>
      </c>
      <c r="K3631" s="97">
        <f>K$61</f>
        <v>0</v>
      </c>
      <c r="L3631" s="94">
        <f t="shared" si="574"/>
        <v>0</v>
      </c>
    </row>
    <row r="3632" spans="2:12" ht="15" x14ac:dyDescent="0.25">
      <c r="B3632" s="31" t="s">
        <v>430</v>
      </c>
      <c r="C3632" s="270">
        <f>C$62</f>
        <v>0</v>
      </c>
      <c r="D3632" s="142"/>
      <c r="E3632" s="142"/>
      <c r="F3632" s="144"/>
      <c r="G3632" s="142"/>
      <c r="H3632" s="142"/>
      <c r="I3632" s="153"/>
      <c r="J3632" s="92">
        <f t="shared" si="573"/>
        <v>0</v>
      </c>
      <c r="K3632" s="93">
        <f>K$62</f>
        <v>0</v>
      </c>
      <c r="L3632" s="94">
        <f t="shared" si="574"/>
        <v>0</v>
      </c>
    </row>
    <row r="3633" spans="2:12" ht="15" x14ac:dyDescent="0.25">
      <c r="B3633" s="31" t="s">
        <v>431</v>
      </c>
      <c r="C3633" s="270">
        <f>C$63</f>
        <v>0</v>
      </c>
      <c r="D3633" s="142"/>
      <c r="E3633" s="142"/>
      <c r="F3633" s="144"/>
      <c r="G3633" s="142"/>
      <c r="H3633" s="142"/>
      <c r="I3633" s="153"/>
      <c r="J3633" s="92">
        <f t="shared" si="573"/>
        <v>0</v>
      </c>
      <c r="K3633" s="97">
        <f>K$63</f>
        <v>0</v>
      </c>
      <c r="L3633" s="94">
        <f t="shared" si="574"/>
        <v>0</v>
      </c>
    </row>
    <row r="3634" spans="2:12" ht="15" x14ac:dyDescent="0.25">
      <c r="B3634" s="31" t="s">
        <v>432</v>
      </c>
      <c r="C3634" s="270">
        <f>C$64</f>
        <v>0</v>
      </c>
      <c r="D3634" s="142"/>
      <c r="E3634" s="142"/>
      <c r="F3634" s="144"/>
      <c r="G3634" s="142"/>
      <c r="H3634" s="142"/>
      <c r="I3634" s="153"/>
      <c r="J3634" s="92">
        <f t="shared" si="573"/>
        <v>0</v>
      </c>
      <c r="K3634" s="97">
        <f>K$64</f>
        <v>0</v>
      </c>
      <c r="L3634" s="94">
        <f t="shared" si="574"/>
        <v>0</v>
      </c>
    </row>
    <row r="3635" spans="2:12" ht="15" x14ac:dyDescent="0.25">
      <c r="B3635" s="31" t="s">
        <v>433</v>
      </c>
      <c r="C3635" s="270">
        <f>C$65</f>
        <v>0</v>
      </c>
      <c r="D3635" s="142"/>
      <c r="E3635" s="142"/>
      <c r="F3635" s="144"/>
      <c r="G3635" s="142"/>
      <c r="H3635" s="142"/>
      <c r="I3635" s="153"/>
      <c r="J3635" s="92">
        <f t="shared" si="573"/>
        <v>0</v>
      </c>
      <c r="K3635" s="93">
        <f>K$65</f>
        <v>0</v>
      </c>
      <c r="L3635" s="94">
        <f t="shared" si="574"/>
        <v>0</v>
      </c>
    </row>
    <row r="3636" spans="2:12" ht="15" x14ac:dyDescent="0.25">
      <c r="B3636" s="31" t="s">
        <v>434</v>
      </c>
      <c r="C3636" s="270">
        <f>C$66</f>
        <v>0</v>
      </c>
      <c r="D3636" s="142"/>
      <c r="E3636" s="142"/>
      <c r="F3636" s="144"/>
      <c r="G3636" s="142"/>
      <c r="H3636" s="142"/>
      <c r="I3636" s="153"/>
      <c r="J3636" s="92">
        <f t="shared" si="573"/>
        <v>0</v>
      </c>
      <c r="K3636" s="97">
        <f>K$66</f>
        <v>0</v>
      </c>
      <c r="L3636" s="94">
        <f t="shared" si="574"/>
        <v>0</v>
      </c>
    </row>
    <row r="3637" spans="2:12" ht="15" x14ac:dyDescent="0.25">
      <c r="B3637" s="31" t="s">
        <v>593</v>
      </c>
      <c r="C3637" s="270">
        <f>C$67</f>
        <v>0</v>
      </c>
      <c r="D3637" s="142"/>
      <c r="E3637" s="142"/>
      <c r="F3637" s="144"/>
      <c r="G3637" s="142"/>
      <c r="H3637" s="142"/>
      <c r="I3637" s="153"/>
      <c r="J3637" s="92">
        <f>IF(G3637&gt;0,(D3637*(F3637/G3637)),0)</f>
        <v>0</v>
      </c>
      <c r="K3637" s="97">
        <f>K$67</f>
        <v>0</v>
      </c>
      <c r="L3637" s="94">
        <f>IF(K3637&gt;0,((J3637/K3637)*I3637),0)</f>
        <v>0</v>
      </c>
    </row>
    <row r="3638" spans="2:12" ht="15" x14ac:dyDescent="0.25">
      <c r="B3638" s="31" t="s">
        <v>594</v>
      </c>
      <c r="C3638" s="270">
        <f>C$68</f>
        <v>0</v>
      </c>
      <c r="D3638" s="142"/>
      <c r="E3638" s="142"/>
      <c r="F3638" s="144"/>
      <c r="G3638" s="142"/>
      <c r="H3638" s="142"/>
      <c r="I3638" s="153"/>
      <c r="J3638" s="92">
        <f t="shared" ref="J3638:J3649" si="575">IF(G3638&gt;0,(D3638*(F3638/G3638)),0)</f>
        <v>0</v>
      </c>
      <c r="K3638" s="93">
        <f>K$68</f>
        <v>0</v>
      </c>
      <c r="L3638" s="94">
        <f t="shared" ref="L3638:L3649" si="576">IF(K3638&gt;0,((J3638/K3638)*I3638),0)</f>
        <v>0</v>
      </c>
    </row>
    <row r="3639" spans="2:12" ht="15" x14ac:dyDescent="0.25">
      <c r="B3639" s="31" t="s">
        <v>595</v>
      </c>
      <c r="C3639" s="270">
        <f>C$69</f>
        <v>0</v>
      </c>
      <c r="D3639" s="142"/>
      <c r="E3639" s="142"/>
      <c r="F3639" s="144"/>
      <c r="G3639" s="142"/>
      <c r="H3639" s="142"/>
      <c r="I3639" s="153"/>
      <c r="J3639" s="92">
        <f t="shared" si="575"/>
        <v>0</v>
      </c>
      <c r="K3639" s="97">
        <f>K$69</f>
        <v>0</v>
      </c>
      <c r="L3639" s="94">
        <f t="shared" si="576"/>
        <v>0</v>
      </c>
    </row>
    <row r="3640" spans="2:12" ht="15" x14ac:dyDescent="0.25">
      <c r="B3640" s="31" t="s">
        <v>596</v>
      </c>
      <c r="C3640" s="270">
        <f>C$70</f>
        <v>0</v>
      </c>
      <c r="D3640" s="142"/>
      <c r="E3640" s="142"/>
      <c r="F3640" s="144"/>
      <c r="G3640" s="142"/>
      <c r="H3640" s="142"/>
      <c r="I3640" s="153"/>
      <c r="J3640" s="92">
        <f t="shared" si="575"/>
        <v>0</v>
      </c>
      <c r="K3640" s="97">
        <f>K$70</f>
        <v>0</v>
      </c>
      <c r="L3640" s="94">
        <f t="shared" si="576"/>
        <v>0</v>
      </c>
    </row>
    <row r="3641" spans="2:12" ht="15" x14ac:dyDescent="0.25">
      <c r="B3641" s="31" t="s">
        <v>597</v>
      </c>
      <c r="C3641" s="270">
        <f>C$71</f>
        <v>0</v>
      </c>
      <c r="D3641" s="142"/>
      <c r="E3641" s="142"/>
      <c r="F3641" s="144"/>
      <c r="G3641" s="142"/>
      <c r="H3641" s="142"/>
      <c r="I3641" s="153"/>
      <c r="J3641" s="92">
        <f t="shared" si="575"/>
        <v>0</v>
      </c>
      <c r="K3641" s="93">
        <f>K$71</f>
        <v>0</v>
      </c>
      <c r="L3641" s="94">
        <f t="shared" si="576"/>
        <v>0</v>
      </c>
    </row>
    <row r="3642" spans="2:12" ht="15" x14ac:dyDescent="0.25">
      <c r="B3642" s="31" t="s">
        <v>598</v>
      </c>
      <c r="C3642" s="270">
        <f>C$72</f>
        <v>0</v>
      </c>
      <c r="D3642" s="142"/>
      <c r="E3642" s="142"/>
      <c r="F3642" s="144"/>
      <c r="G3642" s="142"/>
      <c r="H3642" s="142"/>
      <c r="I3642" s="153"/>
      <c r="J3642" s="92">
        <f t="shared" si="575"/>
        <v>0</v>
      </c>
      <c r="K3642" s="97">
        <f>K$72</f>
        <v>0</v>
      </c>
      <c r="L3642" s="94">
        <f t="shared" si="576"/>
        <v>0</v>
      </c>
    </row>
    <row r="3643" spans="2:12" ht="15" x14ac:dyDescent="0.25">
      <c r="B3643" s="31" t="s">
        <v>599</v>
      </c>
      <c r="C3643" s="270">
        <f>C$73</f>
        <v>0</v>
      </c>
      <c r="D3643" s="142"/>
      <c r="E3643" s="142"/>
      <c r="F3643" s="144"/>
      <c r="G3643" s="142"/>
      <c r="H3643" s="142"/>
      <c r="I3643" s="153"/>
      <c r="J3643" s="92">
        <f t="shared" si="575"/>
        <v>0</v>
      </c>
      <c r="K3643" s="97">
        <f>K$73</f>
        <v>0</v>
      </c>
      <c r="L3643" s="94">
        <f t="shared" si="576"/>
        <v>0</v>
      </c>
    </row>
    <row r="3644" spans="2:12" ht="15" x14ac:dyDescent="0.25">
      <c r="B3644" s="31" t="s">
        <v>454</v>
      </c>
      <c r="C3644" s="270">
        <f>C$74</f>
        <v>0</v>
      </c>
      <c r="D3644" s="142"/>
      <c r="E3644" s="142"/>
      <c r="F3644" s="144"/>
      <c r="G3644" s="142"/>
      <c r="H3644" s="142"/>
      <c r="I3644" s="153"/>
      <c r="J3644" s="92">
        <f t="shared" si="575"/>
        <v>0</v>
      </c>
      <c r="K3644" s="93">
        <f>K$74</f>
        <v>0</v>
      </c>
      <c r="L3644" s="94">
        <f t="shared" si="576"/>
        <v>0</v>
      </c>
    </row>
    <row r="3645" spans="2:12" ht="15" x14ac:dyDescent="0.25">
      <c r="B3645" s="31" t="s">
        <v>455</v>
      </c>
      <c r="C3645" s="270">
        <f>C$75</f>
        <v>0</v>
      </c>
      <c r="D3645" s="142"/>
      <c r="E3645" s="142"/>
      <c r="F3645" s="144"/>
      <c r="G3645" s="142"/>
      <c r="H3645" s="142"/>
      <c r="I3645" s="153"/>
      <c r="J3645" s="92">
        <f t="shared" si="575"/>
        <v>0</v>
      </c>
      <c r="K3645" s="97">
        <f>K$75</f>
        <v>0</v>
      </c>
      <c r="L3645" s="94">
        <f t="shared" si="576"/>
        <v>0</v>
      </c>
    </row>
    <row r="3646" spans="2:12" ht="15" x14ac:dyDescent="0.25">
      <c r="B3646" s="31" t="s">
        <v>456</v>
      </c>
      <c r="C3646" s="270">
        <f>C$76</f>
        <v>0</v>
      </c>
      <c r="D3646" s="142"/>
      <c r="E3646" s="142"/>
      <c r="F3646" s="144"/>
      <c r="G3646" s="142"/>
      <c r="H3646" s="142"/>
      <c r="I3646" s="153"/>
      <c r="J3646" s="92">
        <f t="shared" si="575"/>
        <v>0</v>
      </c>
      <c r="K3646" s="97">
        <f>K$76</f>
        <v>0</v>
      </c>
      <c r="L3646" s="94">
        <f t="shared" si="576"/>
        <v>0</v>
      </c>
    </row>
    <row r="3647" spans="2:12" ht="15" x14ac:dyDescent="0.25">
      <c r="B3647" s="31" t="s">
        <v>457</v>
      </c>
      <c r="C3647" s="270">
        <f>C$77</f>
        <v>0</v>
      </c>
      <c r="D3647" s="142"/>
      <c r="E3647" s="142"/>
      <c r="F3647" s="144"/>
      <c r="G3647" s="142"/>
      <c r="H3647" s="142"/>
      <c r="I3647" s="153"/>
      <c r="J3647" s="92">
        <f t="shared" si="575"/>
        <v>0</v>
      </c>
      <c r="K3647" s="93">
        <f>K$77</f>
        <v>0</v>
      </c>
      <c r="L3647" s="94">
        <f t="shared" si="576"/>
        <v>0</v>
      </c>
    </row>
    <row r="3648" spans="2:12" ht="15" x14ac:dyDescent="0.25">
      <c r="B3648" s="31" t="s">
        <v>458</v>
      </c>
      <c r="C3648" s="270">
        <f>C$78</f>
        <v>0</v>
      </c>
      <c r="D3648" s="142"/>
      <c r="E3648" s="142"/>
      <c r="F3648" s="144"/>
      <c r="G3648" s="142"/>
      <c r="H3648" s="142"/>
      <c r="I3648" s="153"/>
      <c r="J3648" s="92">
        <f t="shared" si="575"/>
        <v>0</v>
      </c>
      <c r="K3648" s="97">
        <f>K$78</f>
        <v>0</v>
      </c>
      <c r="L3648" s="94">
        <f t="shared" si="576"/>
        <v>0</v>
      </c>
    </row>
    <row r="3649" spans="2:12" ht="15" x14ac:dyDescent="0.25">
      <c r="B3649" s="31" t="s">
        <v>459</v>
      </c>
      <c r="C3649" s="270">
        <f>C$79</f>
        <v>0</v>
      </c>
      <c r="D3649" s="142"/>
      <c r="E3649" s="142"/>
      <c r="F3649" s="144"/>
      <c r="G3649" s="142"/>
      <c r="H3649" s="142"/>
      <c r="I3649" s="153"/>
      <c r="J3649" s="92">
        <f t="shared" si="575"/>
        <v>0</v>
      </c>
      <c r="K3649" s="97">
        <f>K$79</f>
        <v>0</v>
      </c>
      <c r="L3649" s="94">
        <f t="shared" si="576"/>
        <v>0</v>
      </c>
    </row>
    <row r="3650" spans="2:12" ht="15" x14ac:dyDescent="0.25">
      <c r="B3650" s="31" t="s">
        <v>460</v>
      </c>
      <c r="C3650" s="270">
        <f>C$80</f>
        <v>0</v>
      </c>
      <c r="D3650" s="142"/>
      <c r="E3650" s="142"/>
      <c r="F3650" s="144"/>
      <c r="G3650" s="142"/>
      <c r="H3650" s="142"/>
      <c r="I3650" s="153"/>
      <c r="J3650" s="92">
        <f>IF(G3650&gt;0,(D3650*(F3650/G3650)),0)</f>
        <v>0</v>
      </c>
      <c r="K3650" s="93">
        <f>K$80</f>
        <v>0</v>
      </c>
      <c r="L3650" s="94">
        <f>IF(K3650&gt;0,((J3650/K3650)*I3650),0)</f>
        <v>0</v>
      </c>
    </row>
    <row r="3651" spans="2:12" ht="15" x14ac:dyDescent="0.25">
      <c r="B3651" s="31" t="s">
        <v>461</v>
      </c>
      <c r="C3651" s="270">
        <f>C$81</f>
        <v>0</v>
      </c>
      <c r="D3651" s="142"/>
      <c r="E3651" s="142"/>
      <c r="F3651" s="144"/>
      <c r="G3651" s="142"/>
      <c r="H3651" s="142"/>
      <c r="I3651" s="153"/>
      <c r="J3651" s="92">
        <f t="shared" ref="J3651:J3661" si="577">IF(G3651&gt;0,(D3651*(F3651/G3651)),0)</f>
        <v>0</v>
      </c>
      <c r="K3651" s="97">
        <f>K$81</f>
        <v>0</v>
      </c>
      <c r="L3651" s="94">
        <f t="shared" ref="L3651:L3661" si="578">IF(K3651&gt;0,((J3651/K3651)*I3651),0)</f>
        <v>0</v>
      </c>
    </row>
    <row r="3652" spans="2:12" ht="15" x14ac:dyDescent="0.25">
      <c r="B3652" s="31" t="s">
        <v>462</v>
      </c>
      <c r="C3652" s="270">
        <f>C$82</f>
        <v>0</v>
      </c>
      <c r="D3652" s="142"/>
      <c r="E3652" s="142"/>
      <c r="F3652" s="144"/>
      <c r="G3652" s="142"/>
      <c r="H3652" s="142"/>
      <c r="I3652" s="153"/>
      <c r="J3652" s="92">
        <f t="shared" si="577"/>
        <v>0</v>
      </c>
      <c r="K3652" s="97">
        <f>K$82</f>
        <v>0</v>
      </c>
      <c r="L3652" s="94">
        <f t="shared" si="578"/>
        <v>0</v>
      </c>
    </row>
    <row r="3653" spans="2:12" ht="15" x14ac:dyDescent="0.25">
      <c r="B3653" s="31" t="s">
        <v>463</v>
      </c>
      <c r="C3653" s="270">
        <f>C$83</f>
        <v>0</v>
      </c>
      <c r="D3653" s="142"/>
      <c r="E3653" s="142"/>
      <c r="F3653" s="144"/>
      <c r="G3653" s="142"/>
      <c r="H3653" s="142"/>
      <c r="I3653" s="153"/>
      <c r="J3653" s="92">
        <f t="shared" si="577"/>
        <v>0</v>
      </c>
      <c r="K3653" s="93">
        <f>K$83</f>
        <v>0</v>
      </c>
      <c r="L3653" s="94">
        <f t="shared" si="578"/>
        <v>0</v>
      </c>
    </row>
    <row r="3654" spans="2:12" ht="15" x14ac:dyDescent="0.25">
      <c r="B3654" s="31" t="s">
        <v>464</v>
      </c>
      <c r="C3654" s="270">
        <f>C$84</f>
        <v>0</v>
      </c>
      <c r="D3654" s="142"/>
      <c r="E3654" s="142"/>
      <c r="F3654" s="144"/>
      <c r="G3654" s="142"/>
      <c r="H3654" s="142"/>
      <c r="I3654" s="153"/>
      <c r="J3654" s="92">
        <f t="shared" si="577"/>
        <v>0</v>
      </c>
      <c r="K3654" s="97">
        <f>K$84</f>
        <v>0</v>
      </c>
      <c r="L3654" s="94">
        <f t="shared" si="578"/>
        <v>0</v>
      </c>
    </row>
    <row r="3655" spans="2:12" ht="15" x14ac:dyDescent="0.25">
      <c r="B3655" s="31" t="s">
        <v>465</v>
      </c>
      <c r="C3655" s="270">
        <f>C$85</f>
        <v>0</v>
      </c>
      <c r="D3655" s="142"/>
      <c r="E3655" s="142"/>
      <c r="F3655" s="144"/>
      <c r="G3655" s="142"/>
      <c r="H3655" s="142"/>
      <c r="I3655" s="153"/>
      <c r="J3655" s="92">
        <f t="shared" si="577"/>
        <v>0</v>
      </c>
      <c r="K3655" s="97">
        <f>K$85</f>
        <v>0</v>
      </c>
      <c r="L3655" s="94">
        <f t="shared" si="578"/>
        <v>0</v>
      </c>
    </row>
    <row r="3656" spans="2:12" ht="15" x14ac:dyDescent="0.25">
      <c r="B3656" s="31" t="s">
        <v>466</v>
      </c>
      <c r="C3656" s="270">
        <f>C$86</f>
        <v>0</v>
      </c>
      <c r="D3656" s="142"/>
      <c r="E3656" s="142"/>
      <c r="F3656" s="144"/>
      <c r="G3656" s="142"/>
      <c r="H3656" s="142"/>
      <c r="I3656" s="153"/>
      <c r="J3656" s="92">
        <f t="shared" si="577"/>
        <v>0</v>
      </c>
      <c r="K3656" s="93">
        <f>K$86</f>
        <v>0</v>
      </c>
      <c r="L3656" s="94">
        <f t="shared" si="578"/>
        <v>0</v>
      </c>
    </row>
    <row r="3657" spans="2:12" ht="15" x14ac:dyDescent="0.25">
      <c r="B3657" s="31" t="s">
        <v>467</v>
      </c>
      <c r="C3657" s="270">
        <f>C$87</f>
        <v>0</v>
      </c>
      <c r="D3657" s="142"/>
      <c r="E3657" s="142"/>
      <c r="F3657" s="144"/>
      <c r="G3657" s="142"/>
      <c r="H3657" s="142"/>
      <c r="I3657" s="153"/>
      <c r="J3657" s="92">
        <f t="shared" si="577"/>
        <v>0</v>
      </c>
      <c r="K3657" s="97">
        <f>K$87</f>
        <v>0</v>
      </c>
      <c r="L3657" s="94">
        <f t="shared" si="578"/>
        <v>0</v>
      </c>
    </row>
    <row r="3658" spans="2:12" ht="15" x14ac:dyDescent="0.25">
      <c r="B3658" s="31" t="s">
        <v>468</v>
      </c>
      <c r="C3658" s="270">
        <f>C$88</f>
        <v>0</v>
      </c>
      <c r="D3658" s="142"/>
      <c r="E3658" s="142"/>
      <c r="F3658" s="144"/>
      <c r="G3658" s="142"/>
      <c r="H3658" s="142"/>
      <c r="I3658" s="153"/>
      <c r="J3658" s="92">
        <f t="shared" si="577"/>
        <v>0</v>
      </c>
      <c r="K3658" s="97">
        <f>K$88</f>
        <v>0</v>
      </c>
      <c r="L3658" s="94">
        <f t="shared" si="578"/>
        <v>0</v>
      </c>
    </row>
    <row r="3659" spans="2:12" ht="15" x14ac:dyDescent="0.25">
      <c r="B3659" s="31" t="s">
        <v>469</v>
      </c>
      <c r="C3659" s="270">
        <f>C$89</f>
        <v>0</v>
      </c>
      <c r="D3659" s="142"/>
      <c r="E3659" s="142"/>
      <c r="F3659" s="144"/>
      <c r="G3659" s="142"/>
      <c r="H3659" s="142"/>
      <c r="I3659" s="153"/>
      <c r="J3659" s="92">
        <f t="shared" si="577"/>
        <v>0</v>
      </c>
      <c r="K3659" s="93">
        <f>K$89</f>
        <v>0</v>
      </c>
      <c r="L3659" s="94">
        <f t="shared" si="578"/>
        <v>0</v>
      </c>
    </row>
    <row r="3660" spans="2:12" ht="15" x14ac:dyDescent="0.25">
      <c r="B3660" s="31" t="s">
        <v>470</v>
      </c>
      <c r="C3660" s="270">
        <f>C$90</f>
        <v>0</v>
      </c>
      <c r="D3660" s="142"/>
      <c r="E3660" s="142"/>
      <c r="F3660" s="144"/>
      <c r="G3660" s="142"/>
      <c r="H3660" s="142"/>
      <c r="I3660" s="153"/>
      <c r="J3660" s="92">
        <f t="shared" si="577"/>
        <v>0</v>
      </c>
      <c r="K3660" s="97">
        <f>K$90</f>
        <v>0</v>
      </c>
      <c r="L3660" s="94">
        <f t="shared" si="578"/>
        <v>0</v>
      </c>
    </row>
    <row r="3661" spans="2:12" ht="15" x14ac:dyDescent="0.25">
      <c r="B3661" s="31" t="s">
        <v>471</v>
      </c>
      <c r="C3661" s="270">
        <f>C$91</f>
        <v>0</v>
      </c>
      <c r="D3661" s="142"/>
      <c r="E3661" s="142"/>
      <c r="F3661" s="144"/>
      <c r="G3661" s="142"/>
      <c r="H3661" s="142"/>
      <c r="I3661" s="153"/>
      <c r="J3661" s="92">
        <f t="shared" si="577"/>
        <v>0</v>
      </c>
      <c r="K3661" s="97">
        <f>K$91</f>
        <v>0</v>
      </c>
      <c r="L3661" s="94">
        <f t="shared" si="578"/>
        <v>0</v>
      </c>
    </row>
    <row r="3662" spans="2:12" ht="15" x14ac:dyDescent="0.25">
      <c r="B3662" s="31" t="s">
        <v>472</v>
      </c>
      <c r="C3662" s="270">
        <f>C$92</f>
        <v>0</v>
      </c>
      <c r="D3662" s="142"/>
      <c r="E3662" s="142"/>
      <c r="F3662" s="144"/>
      <c r="G3662" s="142"/>
      <c r="H3662" s="142"/>
      <c r="I3662" s="153"/>
      <c r="J3662" s="92">
        <f>IF(G3662&gt;0,(D3662*(F3662/G3662)),0)</f>
        <v>0</v>
      </c>
      <c r="K3662" s="93">
        <f>K$92</f>
        <v>0</v>
      </c>
      <c r="L3662" s="94">
        <f>IF(K3662&gt;0,((J3662/K3662)*I3662),0)</f>
        <v>0</v>
      </c>
    </row>
    <row r="3663" spans="2:12" ht="15" x14ac:dyDescent="0.25">
      <c r="B3663" s="31" t="s">
        <v>473</v>
      </c>
      <c r="C3663" s="270">
        <f>C$93</f>
        <v>0</v>
      </c>
      <c r="D3663" s="142"/>
      <c r="E3663" s="142"/>
      <c r="F3663" s="144"/>
      <c r="G3663" s="142"/>
      <c r="H3663" s="142"/>
      <c r="I3663" s="153"/>
      <c r="J3663" s="92">
        <f t="shared" ref="J3663:J3674" si="579">IF(G3663&gt;0,(D3663*(F3663/G3663)),0)</f>
        <v>0</v>
      </c>
      <c r="K3663" s="97">
        <f>K$93</f>
        <v>0</v>
      </c>
      <c r="L3663" s="94">
        <f t="shared" ref="L3663:L3674" si="580">IF(K3663&gt;0,((J3663/K3663)*I3663),0)</f>
        <v>0</v>
      </c>
    </row>
    <row r="3664" spans="2:12" ht="15" x14ac:dyDescent="0.25">
      <c r="B3664" s="31" t="s">
        <v>474</v>
      </c>
      <c r="C3664" s="270">
        <f>C$94</f>
        <v>0</v>
      </c>
      <c r="D3664" s="142"/>
      <c r="E3664" s="142"/>
      <c r="F3664" s="144"/>
      <c r="G3664" s="142"/>
      <c r="H3664" s="142"/>
      <c r="I3664" s="153"/>
      <c r="J3664" s="92">
        <f t="shared" si="579"/>
        <v>0</v>
      </c>
      <c r="K3664" s="97">
        <f>K$94</f>
        <v>0</v>
      </c>
      <c r="L3664" s="94">
        <f t="shared" si="580"/>
        <v>0</v>
      </c>
    </row>
    <row r="3665" spans="2:12" ht="15" x14ac:dyDescent="0.25">
      <c r="B3665" s="31" t="s">
        <v>475</v>
      </c>
      <c r="C3665" s="270">
        <f>C$95</f>
        <v>0</v>
      </c>
      <c r="D3665" s="142"/>
      <c r="E3665" s="142"/>
      <c r="F3665" s="144"/>
      <c r="G3665" s="142"/>
      <c r="H3665" s="142"/>
      <c r="I3665" s="153"/>
      <c r="J3665" s="92">
        <f t="shared" si="579"/>
        <v>0</v>
      </c>
      <c r="K3665" s="93">
        <f>K$95</f>
        <v>0</v>
      </c>
      <c r="L3665" s="94">
        <f t="shared" si="580"/>
        <v>0</v>
      </c>
    </row>
    <row r="3666" spans="2:12" ht="15" x14ac:dyDescent="0.25">
      <c r="B3666" s="31" t="s">
        <v>476</v>
      </c>
      <c r="C3666" s="270">
        <f>C$96</f>
        <v>0</v>
      </c>
      <c r="D3666" s="142"/>
      <c r="E3666" s="142"/>
      <c r="F3666" s="144"/>
      <c r="G3666" s="142"/>
      <c r="H3666" s="142"/>
      <c r="I3666" s="153"/>
      <c r="J3666" s="92">
        <f t="shared" si="579"/>
        <v>0</v>
      </c>
      <c r="K3666" s="97">
        <f>K$96</f>
        <v>0</v>
      </c>
      <c r="L3666" s="94">
        <f t="shared" si="580"/>
        <v>0</v>
      </c>
    </row>
    <row r="3667" spans="2:12" ht="15" x14ac:dyDescent="0.25">
      <c r="B3667" s="31" t="s">
        <v>477</v>
      </c>
      <c r="C3667" s="270">
        <f>C$97</f>
        <v>0</v>
      </c>
      <c r="D3667" s="142"/>
      <c r="E3667" s="142"/>
      <c r="F3667" s="144"/>
      <c r="G3667" s="142"/>
      <c r="H3667" s="142"/>
      <c r="I3667" s="153"/>
      <c r="J3667" s="92">
        <f t="shared" si="579"/>
        <v>0</v>
      </c>
      <c r="K3667" s="97">
        <f>K$97</f>
        <v>0</v>
      </c>
      <c r="L3667" s="94">
        <f t="shared" si="580"/>
        <v>0</v>
      </c>
    </row>
    <row r="3668" spans="2:12" ht="15" x14ac:dyDescent="0.25">
      <c r="B3668" s="31" t="s">
        <v>478</v>
      </c>
      <c r="C3668" s="270">
        <f>C$98</f>
        <v>0</v>
      </c>
      <c r="D3668" s="142"/>
      <c r="E3668" s="142"/>
      <c r="F3668" s="144"/>
      <c r="G3668" s="142"/>
      <c r="H3668" s="142"/>
      <c r="I3668" s="153"/>
      <c r="J3668" s="92">
        <f t="shared" si="579"/>
        <v>0</v>
      </c>
      <c r="K3668" s="93">
        <f>K$98</f>
        <v>0</v>
      </c>
      <c r="L3668" s="94">
        <f t="shared" si="580"/>
        <v>0</v>
      </c>
    </row>
    <row r="3669" spans="2:12" ht="15" x14ac:dyDescent="0.25">
      <c r="B3669" s="31" t="s">
        <v>479</v>
      </c>
      <c r="C3669" s="270">
        <f>C$99</f>
        <v>0</v>
      </c>
      <c r="D3669" s="142"/>
      <c r="E3669" s="142"/>
      <c r="F3669" s="144"/>
      <c r="G3669" s="142"/>
      <c r="H3669" s="142"/>
      <c r="I3669" s="153"/>
      <c r="J3669" s="92">
        <f t="shared" si="579"/>
        <v>0</v>
      </c>
      <c r="K3669" s="97">
        <f>K$99</f>
        <v>0</v>
      </c>
      <c r="L3669" s="94">
        <f t="shared" si="580"/>
        <v>0</v>
      </c>
    </row>
    <row r="3670" spans="2:12" ht="15" x14ac:dyDescent="0.25">
      <c r="B3670" s="31" t="s">
        <v>480</v>
      </c>
      <c r="C3670" s="270">
        <f>C$100</f>
        <v>0</v>
      </c>
      <c r="D3670" s="142"/>
      <c r="E3670" s="142"/>
      <c r="F3670" s="144"/>
      <c r="G3670" s="142"/>
      <c r="H3670" s="142"/>
      <c r="I3670" s="153"/>
      <c r="J3670" s="92">
        <f t="shared" si="579"/>
        <v>0</v>
      </c>
      <c r="K3670" s="97">
        <f>K$100</f>
        <v>0</v>
      </c>
      <c r="L3670" s="94">
        <f t="shared" si="580"/>
        <v>0</v>
      </c>
    </row>
    <row r="3671" spans="2:12" ht="15" x14ac:dyDescent="0.25">
      <c r="B3671" s="31" t="s">
        <v>481</v>
      </c>
      <c r="C3671" s="270">
        <f>C$101</f>
        <v>0</v>
      </c>
      <c r="D3671" s="142"/>
      <c r="E3671" s="142"/>
      <c r="F3671" s="144"/>
      <c r="G3671" s="142"/>
      <c r="H3671" s="142"/>
      <c r="I3671" s="153"/>
      <c r="J3671" s="92">
        <f t="shared" si="579"/>
        <v>0</v>
      </c>
      <c r="K3671" s="93">
        <f>K$101</f>
        <v>0</v>
      </c>
      <c r="L3671" s="94">
        <f t="shared" si="580"/>
        <v>0</v>
      </c>
    </row>
    <row r="3672" spans="2:12" ht="15" x14ac:dyDescent="0.25">
      <c r="B3672" s="31" t="s">
        <v>482</v>
      </c>
      <c r="C3672" s="270">
        <f>C$102</f>
        <v>0</v>
      </c>
      <c r="D3672" s="142"/>
      <c r="E3672" s="142"/>
      <c r="F3672" s="144"/>
      <c r="G3672" s="142"/>
      <c r="H3672" s="142"/>
      <c r="I3672" s="153"/>
      <c r="J3672" s="92">
        <f t="shared" si="579"/>
        <v>0</v>
      </c>
      <c r="K3672" s="97">
        <f>K$102</f>
        <v>0</v>
      </c>
      <c r="L3672" s="94">
        <f t="shared" si="580"/>
        <v>0</v>
      </c>
    </row>
    <row r="3673" spans="2:12" ht="15" x14ac:dyDescent="0.25">
      <c r="B3673" s="31" t="s">
        <v>483</v>
      </c>
      <c r="C3673" s="270">
        <f>C$103</f>
        <v>0</v>
      </c>
      <c r="D3673" s="142"/>
      <c r="E3673" s="142"/>
      <c r="F3673" s="144"/>
      <c r="G3673" s="142"/>
      <c r="H3673" s="142"/>
      <c r="I3673" s="153"/>
      <c r="J3673" s="92">
        <f t="shared" si="579"/>
        <v>0</v>
      </c>
      <c r="K3673" s="97">
        <f>K$103</f>
        <v>0</v>
      </c>
      <c r="L3673" s="94">
        <f t="shared" si="580"/>
        <v>0</v>
      </c>
    </row>
    <row r="3674" spans="2:12" ht="15" x14ac:dyDescent="0.25">
      <c r="B3674" s="31" t="s">
        <v>484</v>
      </c>
      <c r="C3674" s="270">
        <f>C$104</f>
        <v>0</v>
      </c>
      <c r="D3674" s="142"/>
      <c r="E3674" s="142"/>
      <c r="F3674" s="144"/>
      <c r="G3674" s="142"/>
      <c r="H3674" s="142"/>
      <c r="I3674" s="153"/>
      <c r="J3674" s="92">
        <f t="shared" si="579"/>
        <v>0</v>
      </c>
      <c r="K3674" s="93">
        <f>K$104</f>
        <v>0</v>
      </c>
      <c r="L3674" s="94">
        <f t="shared" si="580"/>
        <v>0</v>
      </c>
    </row>
    <row r="3675" spans="2:12" x14ac:dyDescent="0.2">
      <c r="C3675" s="31"/>
    </row>
    <row r="3676" spans="2:12" ht="15" x14ac:dyDescent="0.25">
      <c r="C3676" s="279" t="s">
        <v>674</v>
      </c>
      <c r="D3676" s="280"/>
      <c r="E3676" s="280"/>
      <c r="F3676" s="280"/>
      <c r="G3676" s="280"/>
      <c r="H3676" s="280"/>
      <c r="I3676" s="280"/>
      <c r="J3676" s="280"/>
      <c r="K3676" s="280"/>
      <c r="L3676" s="281"/>
    </row>
    <row r="3677" spans="2:12" ht="15" x14ac:dyDescent="0.25">
      <c r="B3677" s="31" t="s">
        <v>42</v>
      </c>
      <c r="C3677" s="270">
        <f>C$5</f>
        <v>0</v>
      </c>
      <c r="D3677" s="142"/>
      <c r="E3677" s="142"/>
      <c r="F3677" s="144"/>
      <c r="G3677" s="142"/>
      <c r="H3677" s="142"/>
      <c r="I3677" s="153"/>
      <c r="J3677" s="92">
        <f>IF(G3677&gt;0,(D3677*(F3677/G3677)),0)</f>
        <v>0</v>
      </c>
      <c r="K3677" s="93">
        <f>K$5</f>
        <v>0</v>
      </c>
      <c r="L3677" s="94">
        <f>IF(K3677&gt;0,((J3677/K3677)*I3677),0)</f>
        <v>0</v>
      </c>
    </row>
    <row r="3678" spans="2:12" ht="15" x14ac:dyDescent="0.25">
      <c r="B3678" s="31" t="s">
        <v>43</v>
      </c>
      <c r="C3678" s="270">
        <f>C$6</f>
        <v>0</v>
      </c>
      <c r="D3678" s="142"/>
      <c r="E3678" s="142"/>
      <c r="F3678" s="144"/>
      <c r="G3678" s="142"/>
      <c r="H3678" s="142"/>
      <c r="I3678" s="153"/>
      <c r="J3678" s="92">
        <f t="shared" ref="J3678:J3688" si="581">IF(G3678&gt;0,(D3678*(F3678/G3678)),0)</f>
        <v>0</v>
      </c>
      <c r="K3678" s="97">
        <f>K$6</f>
        <v>0</v>
      </c>
      <c r="L3678" s="94">
        <f t="shared" ref="L3678:L3688" si="582">IF(K3678&gt;0,((J3678/K3678)*I3678),0)</f>
        <v>0</v>
      </c>
    </row>
    <row r="3679" spans="2:12" ht="15" x14ac:dyDescent="0.25">
      <c r="B3679" s="31" t="s">
        <v>44</v>
      </c>
      <c r="C3679" s="270">
        <f>C$7</f>
        <v>0</v>
      </c>
      <c r="D3679" s="142"/>
      <c r="E3679" s="142"/>
      <c r="F3679" s="144"/>
      <c r="G3679" s="142"/>
      <c r="H3679" s="142"/>
      <c r="I3679" s="153"/>
      <c r="J3679" s="92">
        <f t="shared" si="581"/>
        <v>0</v>
      </c>
      <c r="K3679" s="97">
        <f>K$7</f>
        <v>0</v>
      </c>
      <c r="L3679" s="94">
        <f t="shared" si="582"/>
        <v>0</v>
      </c>
    </row>
    <row r="3680" spans="2:12" ht="15" x14ac:dyDescent="0.25">
      <c r="B3680" s="31" t="s">
        <v>45</v>
      </c>
      <c r="C3680" s="270">
        <f>C$8</f>
        <v>0</v>
      </c>
      <c r="D3680" s="142"/>
      <c r="E3680" s="142"/>
      <c r="F3680" s="144"/>
      <c r="G3680" s="142"/>
      <c r="H3680" s="142"/>
      <c r="I3680" s="153"/>
      <c r="J3680" s="92">
        <f t="shared" si="581"/>
        <v>0</v>
      </c>
      <c r="K3680" s="93">
        <f>K$8</f>
        <v>0</v>
      </c>
      <c r="L3680" s="94">
        <f t="shared" si="582"/>
        <v>0</v>
      </c>
    </row>
    <row r="3681" spans="2:12" ht="15" x14ac:dyDescent="0.25">
      <c r="B3681" s="31" t="s">
        <v>46</v>
      </c>
      <c r="C3681" s="270">
        <f>C$9</f>
        <v>0</v>
      </c>
      <c r="D3681" s="142"/>
      <c r="E3681" s="142"/>
      <c r="F3681" s="144"/>
      <c r="G3681" s="142"/>
      <c r="H3681" s="142"/>
      <c r="I3681" s="153"/>
      <c r="J3681" s="92">
        <f t="shared" si="581"/>
        <v>0</v>
      </c>
      <c r="K3681" s="97">
        <f>K$9</f>
        <v>0</v>
      </c>
      <c r="L3681" s="94">
        <f t="shared" si="582"/>
        <v>0</v>
      </c>
    </row>
    <row r="3682" spans="2:12" ht="15" x14ac:dyDescent="0.25">
      <c r="B3682" s="31" t="s">
        <v>47</v>
      </c>
      <c r="C3682" s="270">
        <f>C$10</f>
        <v>0</v>
      </c>
      <c r="D3682" s="142"/>
      <c r="E3682" s="142"/>
      <c r="F3682" s="144"/>
      <c r="G3682" s="142"/>
      <c r="H3682" s="142"/>
      <c r="I3682" s="153"/>
      <c r="J3682" s="92">
        <f t="shared" si="581"/>
        <v>0</v>
      </c>
      <c r="K3682" s="97">
        <f>K$10</f>
        <v>0</v>
      </c>
      <c r="L3682" s="94">
        <f t="shared" si="582"/>
        <v>0</v>
      </c>
    </row>
    <row r="3683" spans="2:12" ht="15" x14ac:dyDescent="0.25">
      <c r="B3683" s="31" t="s">
        <v>48</v>
      </c>
      <c r="C3683" s="270">
        <f>C$11</f>
        <v>0</v>
      </c>
      <c r="D3683" s="142"/>
      <c r="E3683" s="142"/>
      <c r="F3683" s="144"/>
      <c r="G3683" s="142"/>
      <c r="H3683" s="142"/>
      <c r="I3683" s="153"/>
      <c r="J3683" s="92">
        <f t="shared" si="581"/>
        <v>0</v>
      </c>
      <c r="K3683" s="93">
        <f>K$11</f>
        <v>0</v>
      </c>
      <c r="L3683" s="94">
        <f t="shared" si="582"/>
        <v>0</v>
      </c>
    </row>
    <row r="3684" spans="2:12" ht="15" x14ac:dyDescent="0.25">
      <c r="B3684" s="31" t="s">
        <v>49</v>
      </c>
      <c r="C3684" s="270">
        <f>C$12</f>
        <v>0</v>
      </c>
      <c r="D3684" s="142"/>
      <c r="E3684" s="142"/>
      <c r="F3684" s="144"/>
      <c r="G3684" s="142"/>
      <c r="H3684" s="142"/>
      <c r="I3684" s="153"/>
      <c r="J3684" s="92">
        <f t="shared" si="581"/>
        <v>0</v>
      </c>
      <c r="K3684" s="97">
        <f>K$12</f>
        <v>0</v>
      </c>
      <c r="L3684" s="94">
        <f t="shared" si="582"/>
        <v>0</v>
      </c>
    </row>
    <row r="3685" spans="2:12" ht="15" x14ac:dyDescent="0.25">
      <c r="B3685" s="31" t="s">
        <v>50</v>
      </c>
      <c r="C3685" s="270">
        <f>C$13</f>
        <v>0</v>
      </c>
      <c r="D3685" s="142"/>
      <c r="E3685" s="142"/>
      <c r="F3685" s="144"/>
      <c r="G3685" s="142"/>
      <c r="H3685" s="142"/>
      <c r="I3685" s="153"/>
      <c r="J3685" s="92">
        <f t="shared" si="581"/>
        <v>0</v>
      </c>
      <c r="K3685" s="97">
        <f>K$13</f>
        <v>0</v>
      </c>
      <c r="L3685" s="94">
        <f t="shared" si="582"/>
        <v>0</v>
      </c>
    </row>
    <row r="3686" spans="2:12" ht="15" x14ac:dyDescent="0.25">
      <c r="B3686" s="31" t="s">
        <v>51</v>
      </c>
      <c r="C3686" s="270">
        <f>C$14</f>
        <v>0</v>
      </c>
      <c r="D3686" s="142"/>
      <c r="E3686" s="142"/>
      <c r="F3686" s="144"/>
      <c r="G3686" s="142"/>
      <c r="H3686" s="142"/>
      <c r="I3686" s="153"/>
      <c r="J3686" s="92">
        <f t="shared" si="581"/>
        <v>0</v>
      </c>
      <c r="K3686" s="93">
        <f>K$14</f>
        <v>0</v>
      </c>
      <c r="L3686" s="94">
        <f t="shared" si="582"/>
        <v>0</v>
      </c>
    </row>
    <row r="3687" spans="2:12" ht="15" x14ac:dyDescent="0.25">
      <c r="B3687" s="31" t="s">
        <v>52</v>
      </c>
      <c r="C3687" s="270">
        <f>C$15</f>
        <v>0</v>
      </c>
      <c r="D3687" s="142"/>
      <c r="E3687" s="142"/>
      <c r="F3687" s="144"/>
      <c r="G3687" s="142"/>
      <c r="H3687" s="142"/>
      <c r="I3687" s="153"/>
      <c r="J3687" s="92">
        <f t="shared" si="581"/>
        <v>0</v>
      </c>
      <c r="K3687" s="97">
        <f>K$15</f>
        <v>0</v>
      </c>
      <c r="L3687" s="94">
        <f t="shared" si="582"/>
        <v>0</v>
      </c>
    </row>
    <row r="3688" spans="2:12" ht="15" x14ac:dyDescent="0.25">
      <c r="B3688" s="31" t="s">
        <v>53</v>
      </c>
      <c r="C3688" s="270">
        <f>C$16</f>
        <v>0</v>
      </c>
      <c r="D3688" s="142"/>
      <c r="E3688" s="142"/>
      <c r="F3688" s="144"/>
      <c r="G3688" s="142"/>
      <c r="H3688" s="142"/>
      <c r="I3688" s="153"/>
      <c r="J3688" s="92">
        <f t="shared" si="581"/>
        <v>0</v>
      </c>
      <c r="K3688" s="97">
        <f>K$16</f>
        <v>0</v>
      </c>
      <c r="L3688" s="94">
        <f t="shared" si="582"/>
        <v>0</v>
      </c>
    </row>
    <row r="3689" spans="2:12" ht="15" x14ac:dyDescent="0.25">
      <c r="B3689" s="31" t="s">
        <v>54</v>
      </c>
      <c r="C3689" s="270">
        <f>C$17</f>
        <v>0</v>
      </c>
      <c r="D3689" s="142"/>
      <c r="E3689" s="142"/>
      <c r="F3689" s="144"/>
      <c r="G3689" s="142"/>
      <c r="H3689" s="142"/>
      <c r="I3689" s="153"/>
      <c r="J3689" s="92">
        <f>IF(G3689&gt;0,(D3689*(F3689/G3689)),0)</f>
        <v>0</v>
      </c>
      <c r="K3689" s="93">
        <f>K$17</f>
        <v>0</v>
      </c>
      <c r="L3689" s="94">
        <f>IF(K3689&gt;0,((J3689/K3689)*I3689),0)</f>
        <v>0</v>
      </c>
    </row>
    <row r="3690" spans="2:12" ht="15" x14ac:dyDescent="0.25">
      <c r="B3690" s="31" t="s">
        <v>55</v>
      </c>
      <c r="C3690" s="270">
        <f>C$18</f>
        <v>0</v>
      </c>
      <c r="D3690" s="142"/>
      <c r="E3690" s="142"/>
      <c r="F3690" s="144"/>
      <c r="G3690" s="142"/>
      <c r="H3690" s="142"/>
      <c r="I3690" s="153"/>
      <c r="J3690" s="92">
        <f t="shared" ref="J3690:J3701" si="583">IF(G3690&gt;0,(D3690*(F3690/G3690)),0)</f>
        <v>0</v>
      </c>
      <c r="K3690" s="97">
        <f>K$18</f>
        <v>0</v>
      </c>
      <c r="L3690" s="94">
        <f t="shared" ref="L3690:L3701" si="584">IF(K3690&gt;0,((J3690/K3690)*I3690),0)</f>
        <v>0</v>
      </c>
    </row>
    <row r="3691" spans="2:12" ht="15" x14ac:dyDescent="0.25">
      <c r="B3691" s="31" t="s">
        <v>56</v>
      </c>
      <c r="C3691" s="270">
        <f>C$19</f>
        <v>0</v>
      </c>
      <c r="D3691" s="142"/>
      <c r="E3691" s="142"/>
      <c r="F3691" s="144"/>
      <c r="G3691" s="142"/>
      <c r="H3691" s="142"/>
      <c r="I3691" s="153"/>
      <c r="J3691" s="92">
        <f t="shared" si="583"/>
        <v>0</v>
      </c>
      <c r="K3691" s="97">
        <f>K$19</f>
        <v>0</v>
      </c>
      <c r="L3691" s="94">
        <f t="shared" si="584"/>
        <v>0</v>
      </c>
    </row>
    <row r="3692" spans="2:12" ht="15" x14ac:dyDescent="0.25">
      <c r="B3692" s="31" t="s">
        <v>57</v>
      </c>
      <c r="C3692" s="270">
        <f>C$20</f>
        <v>0</v>
      </c>
      <c r="D3692" s="142"/>
      <c r="E3692" s="142"/>
      <c r="F3692" s="144"/>
      <c r="G3692" s="142"/>
      <c r="H3692" s="142"/>
      <c r="I3692" s="153"/>
      <c r="J3692" s="92">
        <f t="shared" si="583"/>
        <v>0</v>
      </c>
      <c r="K3692" s="93">
        <f>K$20</f>
        <v>0</v>
      </c>
      <c r="L3692" s="94">
        <f t="shared" si="584"/>
        <v>0</v>
      </c>
    </row>
    <row r="3693" spans="2:12" ht="15" x14ac:dyDescent="0.25">
      <c r="B3693" s="31" t="s">
        <v>58</v>
      </c>
      <c r="C3693" s="270">
        <f>C$21</f>
        <v>0</v>
      </c>
      <c r="D3693" s="142"/>
      <c r="E3693" s="142"/>
      <c r="F3693" s="144"/>
      <c r="G3693" s="142"/>
      <c r="H3693" s="142"/>
      <c r="I3693" s="153"/>
      <c r="J3693" s="92">
        <f t="shared" si="583"/>
        <v>0</v>
      </c>
      <c r="K3693" s="97">
        <f>K$21</f>
        <v>0</v>
      </c>
      <c r="L3693" s="94">
        <f t="shared" si="584"/>
        <v>0</v>
      </c>
    </row>
    <row r="3694" spans="2:12" ht="15" x14ac:dyDescent="0.25">
      <c r="B3694" s="31" t="s">
        <v>59</v>
      </c>
      <c r="C3694" s="270">
        <f>C$22</f>
        <v>0</v>
      </c>
      <c r="D3694" s="142"/>
      <c r="E3694" s="142"/>
      <c r="F3694" s="144"/>
      <c r="G3694" s="142"/>
      <c r="H3694" s="142"/>
      <c r="I3694" s="153"/>
      <c r="J3694" s="92">
        <f t="shared" si="583"/>
        <v>0</v>
      </c>
      <c r="K3694" s="97">
        <f>K$22</f>
        <v>0</v>
      </c>
      <c r="L3694" s="94">
        <f t="shared" si="584"/>
        <v>0</v>
      </c>
    </row>
    <row r="3695" spans="2:12" ht="15" x14ac:dyDescent="0.25">
      <c r="B3695" s="31" t="s">
        <v>60</v>
      </c>
      <c r="C3695" s="270">
        <f>C$23</f>
        <v>0</v>
      </c>
      <c r="D3695" s="142"/>
      <c r="E3695" s="142"/>
      <c r="F3695" s="144"/>
      <c r="G3695" s="142"/>
      <c r="H3695" s="142"/>
      <c r="I3695" s="153"/>
      <c r="J3695" s="92">
        <f t="shared" si="583"/>
        <v>0</v>
      </c>
      <c r="K3695" s="93">
        <f>K$23</f>
        <v>0</v>
      </c>
      <c r="L3695" s="94">
        <f t="shared" si="584"/>
        <v>0</v>
      </c>
    </row>
    <row r="3696" spans="2:12" ht="15" x14ac:dyDescent="0.25">
      <c r="B3696" s="31" t="s">
        <v>61</v>
      </c>
      <c r="C3696" s="270">
        <f>C$24</f>
        <v>0</v>
      </c>
      <c r="D3696" s="142"/>
      <c r="E3696" s="142"/>
      <c r="F3696" s="144"/>
      <c r="G3696" s="142"/>
      <c r="H3696" s="142"/>
      <c r="I3696" s="153"/>
      <c r="J3696" s="92">
        <f t="shared" si="583"/>
        <v>0</v>
      </c>
      <c r="K3696" s="97">
        <f>K$24</f>
        <v>0</v>
      </c>
      <c r="L3696" s="94">
        <f t="shared" si="584"/>
        <v>0</v>
      </c>
    </row>
    <row r="3697" spans="2:12" ht="15" x14ac:dyDescent="0.25">
      <c r="B3697" s="31" t="s">
        <v>62</v>
      </c>
      <c r="C3697" s="270">
        <f>C$25</f>
        <v>0</v>
      </c>
      <c r="D3697" s="142"/>
      <c r="E3697" s="142"/>
      <c r="F3697" s="144"/>
      <c r="G3697" s="142"/>
      <c r="H3697" s="142"/>
      <c r="I3697" s="153"/>
      <c r="J3697" s="92">
        <f t="shared" si="583"/>
        <v>0</v>
      </c>
      <c r="K3697" s="97">
        <f>K$25</f>
        <v>0</v>
      </c>
      <c r="L3697" s="94">
        <f t="shared" si="584"/>
        <v>0</v>
      </c>
    </row>
    <row r="3698" spans="2:12" ht="15" x14ac:dyDescent="0.25">
      <c r="B3698" s="31" t="s">
        <v>63</v>
      </c>
      <c r="C3698" s="270">
        <f>C$26</f>
        <v>0</v>
      </c>
      <c r="D3698" s="142"/>
      <c r="E3698" s="142"/>
      <c r="F3698" s="144"/>
      <c r="G3698" s="142"/>
      <c r="H3698" s="142"/>
      <c r="I3698" s="153"/>
      <c r="J3698" s="92">
        <f t="shared" si="583"/>
        <v>0</v>
      </c>
      <c r="K3698" s="93">
        <f>K$26</f>
        <v>0</v>
      </c>
      <c r="L3698" s="94">
        <f t="shared" si="584"/>
        <v>0</v>
      </c>
    </row>
    <row r="3699" spans="2:12" ht="15" x14ac:dyDescent="0.25">
      <c r="B3699" s="31" t="s">
        <v>64</v>
      </c>
      <c r="C3699" s="270">
        <f>C$27</f>
        <v>0</v>
      </c>
      <c r="D3699" s="142"/>
      <c r="E3699" s="142"/>
      <c r="F3699" s="144"/>
      <c r="G3699" s="142"/>
      <c r="H3699" s="142"/>
      <c r="I3699" s="153"/>
      <c r="J3699" s="92">
        <f t="shared" si="583"/>
        <v>0</v>
      </c>
      <c r="K3699" s="97">
        <f>K$27</f>
        <v>0</v>
      </c>
      <c r="L3699" s="94">
        <f t="shared" si="584"/>
        <v>0</v>
      </c>
    </row>
    <row r="3700" spans="2:12" ht="15" x14ac:dyDescent="0.25">
      <c r="B3700" s="31" t="s">
        <v>65</v>
      </c>
      <c r="C3700" s="270">
        <f>C$28</f>
        <v>0</v>
      </c>
      <c r="D3700" s="142"/>
      <c r="E3700" s="142"/>
      <c r="F3700" s="144"/>
      <c r="G3700" s="142"/>
      <c r="H3700" s="142"/>
      <c r="I3700" s="153"/>
      <c r="J3700" s="92">
        <f t="shared" si="583"/>
        <v>0</v>
      </c>
      <c r="K3700" s="97">
        <f>K$28</f>
        <v>0</v>
      </c>
      <c r="L3700" s="94">
        <f t="shared" si="584"/>
        <v>0</v>
      </c>
    </row>
    <row r="3701" spans="2:12" ht="15" x14ac:dyDescent="0.25">
      <c r="B3701" s="31" t="s">
        <v>66</v>
      </c>
      <c r="C3701" s="270">
        <f>C$29</f>
        <v>0</v>
      </c>
      <c r="D3701" s="142"/>
      <c r="E3701" s="142"/>
      <c r="F3701" s="144"/>
      <c r="G3701" s="142"/>
      <c r="H3701" s="142"/>
      <c r="I3701" s="153"/>
      <c r="J3701" s="92">
        <f t="shared" si="583"/>
        <v>0</v>
      </c>
      <c r="K3701" s="93">
        <f>K$29</f>
        <v>0</v>
      </c>
      <c r="L3701" s="94">
        <f t="shared" si="584"/>
        <v>0</v>
      </c>
    </row>
    <row r="3702" spans="2:12" ht="15" x14ac:dyDescent="0.25">
      <c r="B3702" s="31" t="s">
        <v>398</v>
      </c>
      <c r="C3702" s="270">
        <f>C$30</f>
        <v>0</v>
      </c>
      <c r="D3702" s="142"/>
      <c r="E3702" s="142"/>
      <c r="F3702" s="144"/>
      <c r="G3702" s="142"/>
      <c r="H3702" s="142"/>
      <c r="I3702" s="153"/>
      <c r="J3702" s="92">
        <f>IF(G3702&gt;0,(D3702*(F3702/G3702)),0)</f>
        <v>0</v>
      </c>
      <c r="K3702" s="97">
        <f>K$30</f>
        <v>0</v>
      </c>
      <c r="L3702" s="94">
        <f>IF(K3702&gt;0,((J3702/K3702)*I3702),0)</f>
        <v>0</v>
      </c>
    </row>
    <row r="3703" spans="2:12" ht="15" x14ac:dyDescent="0.25">
      <c r="B3703" s="31" t="s">
        <v>399</v>
      </c>
      <c r="C3703" s="270">
        <f>C$31</f>
        <v>0</v>
      </c>
      <c r="D3703" s="142"/>
      <c r="E3703" s="142"/>
      <c r="F3703" s="144"/>
      <c r="G3703" s="142"/>
      <c r="H3703" s="142"/>
      <c r="I3703" s="153"/>
      <c r="J3703" s="92">
        <f t="shared" ref="J3703:J3713" si="585">IF(G3703&gt;0,(D3703*(F3703/G3703)),0)</f>
        <v>0</v>
      </c>
      <c r="K3703" s="97">
        <f>K$31</f>
        <v>0</v>
      </c>
      <c r="L3703" s="94">
        <f t="shared" ref="L3703:L3713" si="586">IF(K3703&gt;0,((J3703/K3703)*I3703),0)</f>
        <v>0</v>
      </c>
    </row>
    <row r="3704" spans="2:12" ht="15" x14ac:dyDescent="0.25">
      <c r="B3704" s="31" t="s">
        <v>400</v>
      </c>
      <c r="C3704" s="270">
        <f>C$32</f>
        <v>0</v>
      </c>
      <c r="D3704" s="142"/>
      <c r="E3704" s="142"/>
      <c r="F3704" s="144"/>
      <c r="G3704" s="142"/>
      <c r="H3704" s="142"/>
      <c r="I3704" s="153"/>
      <c r="J3704" s="92">
        <f t="shared" si="585"/>
        <v>0</v>
      </c>
      <c r="K3704" s="93">
        <f>K$32</f>
        <v>0</v>
      </c>
      <c r="L3704" s="94">
        <f t="shared" si="586"/>
        <v>0</v>
      </c>
    </row>
    <row r="3705" spans="2:12" ht="15" x14ac:dyDescent="0.25">
      <c r="B3705" s="31" t="s">
        <v>401</v>
      </c>
      <c r="C3705" s="270">
        <f>C$33</f>
        <v>0</v>
      </c>
      <c r="D3705" s="142"/>
      <c r="E3705" s="142"/>
      <c r="F3705" s="144"/>
      <c r="G3705" s="142"/>
      <c r="H3705" s="142"/>
      <c r="I3705" s="153"/>
      <c r="J3705" s="92">
        <f t="shared" si="585"/>
        <v>0</v>
      </c>
      <c r="K3705" s="97">
        <f>K$33</f>
        <v>0</v>
      </c>
      <c r="L3705" s="94">
        <f t="shared" si="586"/>
        <v>0</v>
      </c>
    </row>
    <row r="3706" spans="2:12" ht="15" x14ac:dyDescent="0.25">
      <c r="B3706" s="31" t="s">
        <v>402</v>
      </c>
      <c r="C3706" s="270">
        <f>C$34</f>
        <v>0</v>
      </c>
      <c r="D3706" s="142"/>
      <c r="E3706" s="142"/>
      <c r="F3706" s="144"/>
      <c r="G3706" s="142"/>
      <c r="H3706" s="142"/>
      <c r="I3706" s="153"/>
      <c r="J3706" s="92">
        <f t="shared" si="585"/>
        <v>0</v>
      </c>
      <c r="K3706" s="97">
        <f>K$34</f>
        <v>0</v>
      </c>
      <c r="L3706" s="94">
        <f t="shared" si="586"/>
        <v>0</v>
      </c>
    </row>
    <row r="3707" spans="2:12" ht="15" x14ac:dyDescent="0.25">
      <c r="B3707" s="31" t="s">
        <v>403</v>
      </c>
      <c r="C3707" s="270">
        <f>C$35</f>
        <v>0</v>
      </c>
      <c r="D3707" s="142"/>
      <c r="E3707" s="142"/>
      <c r="F3707" s="144"/>
      <c r="G3707" s="142"/>
      <c r="H3707" s="142"/>
      <c r="I3707" s="153"/>
      <c r="J3707" s="92">
        <f t="shared" si="585"/>
        <v>0</v>
      </c>
      <c r="K3707" s="93">
        <f>K$35</f>
        <v>0</v>
      </c>
      <c r="L3707" s="94">
        <f t="shared" si="586"/>
        <v>0</v>
      </c>
    </row>
    <row r="3708" spans="2:12" ht="15" x14ac:dyDescent="0.25">
      <c r="B3708" s="31" t="s">
        <v>404</v>
      </c>
      <c r="C3708" s="270">
        <f>C$36</f>
        <v>0</v>
      </c>
      <c r="D3708" s="142"/>
      <c r="E3708" s="142"/>
      <c r="F3708" s="144"/>
      <c r="G3708" s="142"/>
      <c r="H3708" s="142"/>
      <c r="I3708" s="153"/>
      <c r="J3708" s="92">
        <f t="shared" si="585"/>
        <v>0</v>
      </c>
      <c r="K3708" s="97">
        <f>K$36</f>
        <v>0</v>
      </c>
      <c r="L3708" s="94">
        <f t="shared" si="586"/>
        <v>0</v>
      </c>
    </row>
    <row r="3709" spans="2:12" ht="15" x14ac:dyDescent="0.25">
      <c r="B3709" s="31" t="s">
        <v>405</v>
      </c>
      <c r="C3709" s="270">
        <f>C$37</f>
        <v>0</v>
      </c>
      <c r="D3709" s="142"/>
      <c r="E3709" s="142"/>
      <c r="F3709" s="144"/>
      <c r="G3709" s="142"/>
      <c r="H3709" s="142"/>
      <c r="I3709" s="153"/>
      <c r="J3709" s="92">
        <f t="shared" si="585"/>
        <v>0</v>
      </c>
      <c r="K3709" s="97">
        <f>K$37</f>
        <v>0</v>
      </c>
      <c r="L3709" s="94">
        <f t="shared" si="586"/>
        <v>0</v>
      </c>
    </row>
    <row r="3710" spans="2:12" ht="15" x14ac:dyDescent="0.25">
      <c r="B3710" s="31" t="s">
        <v>406</v>
      </c>
      <c r="C3710" s="270">
        <f>C$38</f>
        <v>0</v>
      </c>
      <c r="D3710" s="142"/>
      <c r="E3710" s="142"/>
      <c r="F3710" s="144"/>
      <c r="G3710" s="142"/>
      <c r="H3710" s="142"/>
      <c r="I3710" s="153"/>
      <c r="J3710" s="92">
        <f t="shared" si="585"/>
        <v>0</v>
      </c>
      <c r="K3710" s="93">
        <f>K$38</f>
        <v>0</v>
      </c>
      <c r="L3710" s="94">
        <f t="shared" si="586"/>
        <v>0</v>
      </c>
    </row>
    <row r="3711" spans="2:12" ht="15" x14ac:dyDescent="0.25">
      <c r="B3711" s="31" t="s">
        <v>407</v>
      </c>
      <c r="C3711" s="270">
        <f>C$39</f>
        <v>0</v>
      </c>
      <c r="D3711" s="142"/>
      <c r="E3711" s="142"/>
      <c r="F3711" s="144"/>
      <c r="G3711" s="142"/>
      <c r="H3711" s="142"/>
      <c r="I3711" s="153"/>
      <c r="J3711" s="92">
        <f t="shared" si="585"/>
        <v>0</v>
      </c>
      <c r="K3711" s="97">
        <f>K$39</f>
        <v>0</v>
      </c>
      <c r="L3711" s="94">
        <f t="shared" si="586"/>
        <v>0</v>
      </c>
    </row>
    <row r="3712" spans="2:12" ht="15" x14ac:dyDescent="0.25">
      <c r="B3712" s="31" t="s">
        <v>408</v>
      </c>
      <c r="C3712" s="270">
        <f>C$40</f>
        <v>0</v>
      </c>
      <c r="D3712" s="142"/>
      <c r="E3712" s="142"/>
      <c r="F3712" s="144"/>
      <c r="G3712" s="142"/>
      <c r="H3712" s="142"/>
      <c r="I3712" s="153"/>
      <c r="J3712" s="92">
        <f t="shared" si="585"/>
        <v>0</v>
      </c>
      <c r="K3712" s="97">
        <f>K$40</f>
        <v>0</v>
      </c>
      <c r="L3712" s="94">
        <f t="shared" si="586"/>
        <v>0</v>
      </c>
    </row>
    <row r="3713" spans="2:12" ht="15" x14ac:dyDescent="0.25">
      <c r="B3713" s="31" t="s">
        <v>409</v>
      </c>
      <c r="C3713" s="270">
        <f>C$41</f>
        <v>0</v>
      </c>
      <c r="D3713" s="142"/>
      <c r="E3713" s="142"/>
      <c r="F3713" s="144"/>
      <c r="G3713" s="142"/>
      <c r="H3713" s="142"/>
      <c r="I3713" s="153"/>
      <c r="J3713" s="92">
        <f t="shared" si="585"/>
        <v>0</v>
      </c>
      <c r="K3713" s="93">
        <f>K$41</f>
        <v>0</v>
      </c>
      <c r="L3713" s="94">
        <f t="shared" si="586"/>
        <v>0</v>
      </c>
    </row>
    <row r="3714" spans="2:12" ht="15" x14ac:dyDescent="0.25">
      <c r="B3714" s="31" t="s">
        <v>410</v>
      </c>
      <c r="C3714" s="270">
        <f>C$42</f>
        <v>0</v>
      </c>
      <c r="D3714" s="142"/>
      <c r="E3714" s="142"/>
      <c r="F3714" s="144"/>
      <c r="G3714" s="142"/>
      <c r="H3714" s="142"/>
      <c r="I3714" s="153"/>
      <c r="J3714" s="92">
        <f>IF(G3714&gt;0,(D3714*(F3714/G3714)),0)</f>
        <v>0</v>
      </c>
      <c r="K3714" s="97">
        <f>K$42</f>
        <v>0</v>
      </c>
      <c r="L3714" s="94">
        <f>IF(K3714&gt;0,((J3714/K3714)*I3714),0)</f>
        <v>0</v>
      </c>
    </row>
    <row r="3715" spans="2:12" ht="15" x14ac:dyDescent="0.25">
      <c r="B3715" s="31" t="s">
        <v>411</v>
      </c>
      <c r="C3715" s="270">
        <f>C$43</f>
        <v>0</v>
      </c>
      <c r="D3715" s="142"/>
      <c r="E3715" s="142"/>
      <c r="F3715" s="144"/>
      <c r="G3715" s="142"/>
      <c r="H3715" s="142"/>
      <c r="I3715" s="153"/>
      <c r="J3715" s="92">
        <f t="shared" ref="J3715:J3726" si="587">IF(G3715&gt;0,(D3715*(F3715/G3715)),0)</f>
        <v>0</v>
      </c>
      <c r="K3715" s="97">
        <f>K$43</f>
        <v>0</v>
      </c>
      <c r="L3715" s="94">
        <f t="shared" ref="L3715:L3726" si="588">IF(K3715&gt;0,((J3715/K3715)*I3715),0)</f>
        <v>0</v>
      </c>
    </row>
    <row r="3716" spans="2:12" ht="15" x14ac:dyDescent="0.25">
      <c r="B3716" s="31" t="s">
        <v>412</v>
      </c>
      <c r="C3716" s="270">
        <f>C$44</f>
        <v>0</v>
      </c>
      <c r="D3716" s="142"/>
      <c r="E3716" s="142"/>
      <c r="F3716" s="144"/>
      <c r="G3716" s="142"/>
      <c r="H3716" s="142"/>
      <c r="I3716" s="153"/>
      <c r="J3716" s="92">
        <f t="shared" si="587"/>
        <v>0</v>
      </c>
      <c r="K3716" s="93">
        <f>K$44</f>
        <v>0</v>
      </c>
      <c r="L3716" s="94">
        <f t="shared" si="588"/>
        <v>0</v>
      </c>
    </row>
    <row r="3717" spans="2:12" ht="15" x14ac:dyDescent="0.25">
      <c r="B3717" s="31" t="s">
        <v>413</v>
      </c>
      <c r="C3717" s="270">
        <f>C$45</f>
        <v>0</v>
      </c>
      <c r="D3717" s="142"/>
      <c r="E3717" s="142"/>
      <c r="F3717" s="144"/>
      <c r="G3717" s="142"/>
      <c r="H3717" s="142"/>
      <c r="I3717" s="153"/>
      <c r="J3717" s="92">
        <f t="shared" si="587"/>
        <v>0</v>
      </c>
      <c r="K3717" s="97">
        <f>K$45</f>
        <v>0</v>
      </c>
      <c r="L3717" s="94">
        <f t="shared" si="588"/>
        <v>0</v>
      </c>
    </row>
    <row r="3718" spans="2:12" ht="15" x14ac:dyDescent="0.25">
      <c r="B3718" s="31" t="s">
        <v>414</v>
      </c>
      <c r="C3718" s="270">
        <f>C$46</f>
        <v>0</v>
      </c>
      <c r="D3718" s="142"/>
      <c r="E3718" s="142"/>
      <c r="F3718" s="144"/>
      <c r="G3718" s="142"/>
      <c r="H3718" s="142"/>
      <c r="I3718" s="153"/>
      <c r="J3718" s="92">
        <f t="shared" si="587"/>
        <v>0</v>
      </c>
      <c r="K3718" s="97">
        <f>K$46</f>
        <v>0</v>
      </c>
      <c r="L3718" s="94">
        <f t="shared" si="588"/>
        <v>0</v>
      </c>
    </row>
    <row r="3719" spans="2:12" ht="15" x14ac:dyDescent="0.25">
      <c r="B3719" s="31" t="s">
        <v>415</v>
      </c>
      <c r="C3719" s="270">
        <f>C$47</f>
        <v>0</v>
      </c>
      <c r="D3719" s="142"/>
      <c r="E3719" s="142"/>
      <c r="F3719" s="144"/>
      <c r="G3719" s="142"/>
      <c r="H3719" s="142"/>
      <c r="I3719" s="153"/>
      <c r="J3719" s="92">
        <f t="shared" si="587"/>
        <v>0</v>
      </c>
      <c r="K3719" s="93">
        <f>K$47</f>
        <v>0</v>
      </c>
      <c r="L3719" s="94">
        <f t="shared" si="588"/>
        <v>0</v>
      </c>
    </row>
    <row r="3720" spans="2:12" ht="15" x14ac:dyDescent="0.25">
      <c r="B3720" s="31" t="s">
        <v>416</v>
      </c>
      <c r="C3720" s="270">
        <f>C$48</f>
        <v>0</v>
      </c>
      <c r="D3720" s="142"/>
      <c r="E3720" s="142"/>
      <c r="F3720" s="144"/>
      <c r="G3720" s="142"/>
      <c r="H3720" s="142"/>
      <c r="I3720" s="153"/>
      <c r="J3720" s="92">
        <f t="shared" si="587"/>
        <v>0</v>
      </c>
      <c r="K3720" s="97">
        <f>K$48</f>
        <v>0</v>
      </c>
      <c r="L3720" s="94">
        <f t="shared" si="588"/>
        <v>0</v>
      </c>
    </row>
    <row r="3721" spans="2:12" ht="15" x14ac:dyDescent="0.25">
      <c r="B3721" s="31" t="s">
        <v>417</v>
      </c>
      <c r="C3721" s="270">
        <f>C$49</f>
        <v>0</v>
      </c>
      <c r="D3721" s="142"/>
      <c r="E3721" s="142"/>
      <c r="F3721" s="144"/>
      <c r="G3721" s="142"/>
      <c r="H3721" s="142"/>
      <c r="I3721" s="153"/>
      <c r="J3721" s="92">
        <f t="shared" si="587"/>
        <v>0</v>
      </c>
      <c r="K3721" s="97">
        <f>K$49</f>
        <v>0</v>
      </c>
      <c r="L3721" s="94">
        <f t="shared" si="588"/>
        <v>0</v>
      </c>
    </row>
    <row r="3722" spans="2:12" ht="15" x14ac:dyDescent="0.25">
      <c r="B3722" s="31" t="s">
        <v>418</v>
      </c>
      <c r="C3722" s="270">
        <f>C$50</f>
        <v>0</v>
      </c>
      <c r="D3722" s="142"/>
      <c r="E3722" s="142"/>
      <c r="F3722" s="144"/>
      <c r="G3722" s="142"/>
      <c r="H3722" s="142"/>
      <c r="I3722" s="153"/>
      <c r="J3722" s="92">
        <f t="shared" si="587"/>
        <v>0</v>
      </c>
      <c r="K3722" s="93">
        <f>K$50</f>
        <v>0</v>
      </c>
      <c r="L3722" s="94">
        <f t="shared" si="588"/>
        <v>0</v>
      </c>
    </row>
    <row r="3723" spans="2:12" ht="15" x14ac:dyDescent="0.25">
      <c r="B3723" s="31" t="s">
        <v>419</v>
      </c>
      <c r="C3723" s="270">
        <f>C$51</f>
        <v>0</v>
      </c>
      <c r="D3723" s="142"/>
      <c r="E3723" s="142"/>
      <c r="F3723" s="144"/>
      <c r="G3723" s="142"/>
      <c r="H3723" s="142"/>
      <c r="I3723" s="153"/>
      <c r="J3723" s="92">
        <f t="shared" si="587"/>
        <v>0</v>
      </c>
      <c r="K3723" s="97">
        <f>K$51</f>
        <v>0</v>
      </c>
      <c r="L3723" s="94">
        <f t="shared" si="588"/>
        <v>0</v>
      </c>
    </row>
    <row r="3724" spans="2:12" ht="15" x14ac:dyDescent="0.25">
      <c r="B3724" s="31" t="s">
        <v>420</v>
      </c>
      <c r="C3724" s="270">
        <f>C$52</f>
        <v>0</v>
      </c>
      <c r="D3724" s="142"/>
      <c r="E3724" s="142"/>
      <c r="F3724" s="144"/>
      <c r="G3724" s="142"/>
      <c r="H3724" s="142"/>
      <c r="I3724" s="153"/>
      <c r="J3724" s="92">
        <f t="shared" si="587"/>
        <v>0</v>
      </c>
      <c r="K3724" s="97">
        <f>K$52</f>
        <v>0</v>
      </c>
      <c r="L3724" s="94">
        <f t="shared" si="588"/>
        <v>0</v>
      </c>
    </row>
    <row r="3725" spans="2:12" ht="15" x14ac:dyDescent="0.25">
      <c r="B3725" s="31" t="s">
        <v>421</v>
      </c>
      <c r="C3725" s="270">
        <f>C$53</f>
        <v>0</v>
      </c>
      <c r="D3725" s="142"/>
      <c r="E3725" s="142"/>
      <c r="F3725" s="144"/>
      <c r="G3725" s="142"/>
      <c r="H3725" s="142"/>
      <c r="I3725" s="153"/>
      <c r="J3725" s="92">
        <f t="shared" si="587"/>
        <v>0</v>
      </c>
      <c r="K3725" s="93">
        <f>K$53</f>
        <v>0</v>
      </c>
      <c r="L3725" s="94">
        <f t="shared" si="588"/>
        <v>0</v>
      </c>
    </row>
    <row r="3726" spans="2:12" ht="15" x14ac:dyDescent="0.25">
      <c r="B3726" s="31" t="s">
        <v>422</v>
      </c>
      <c r="C3726" s="270">
        <f>C$54</f>
        <v>0</v>
      </c>
      <c r="D3726" s="142"/>
      <c r="E3726" s="142"/>
      <c r="F3726" s="144"/>
      <c r="G3726" s="142"/>
      <c r="H3726" s="142"/>
      <c r="I3726" s="153"/>
      <c r="J3726" s="92">
        <f t="shared" si="587"/>
        <v>0</v>
      </c>
      <c r="K3726" s="97">
        <f>K$54</f>
        <v>0</v>
      </c>
      <c r="L3726" s="94">
        <f t="shared" si="588"/>
        <v>0</v>
      </c>
    </row>
    <row r="3727" spans="2:12" ht="15" x14ac:dyDescent="0.25">
      <c r="B3727" s="31" t="s">
        <v>423</v>
      </c>
      <c r="C3727" s="270">
        <f>C$55</f>
        <v>0</v>
      </c>
      <c r="D3727" s="142"/>
      <c r="E3727" s="142"/>
      <c r="F3727" s="144"/>
      <c r="G3727" s="142"/>
      <c r="H3727" s="142"/>
      <c r="I3727" s="153"/>
      <c r="J3727" s="92">
        <f>IF(G3727&gt;0,(D3727*(F3727/G3727)),0)</f>
        <v>0</v>
      </c>
      <c r="K3727" s="97">
        <f>K$55</f>
        <v>0</v>
      </c>
      <c r="L3727" s="94">
        <f>IF(K3727&gt;0,((J3727/K3727)*I3727),0)</f>
        <v>0</v>
      </c>
    </row>
    <row r="3728" spans="2:12" ht="15" x14ac:dyDescent="0.25">
      <c r="B3728" s="31" t="s">
        <v>424</v>
      </c>
      <c r="C3728" s="270">
        <f>C$56</f>
        <v>0</v>
      </c>
      <c r="D3728" s="142"/>
      <c r="E3728" s="142"/>
      <c r="F3728" s="144"/>
      <c r="G3728" s="142"/>
      <c r="H3728" s="142"/>
      <c r="I3728" s="153"/>
      <c r="J3728" s="92">
        <f t="shared" ref="J3728:J3738" si="589">IF(G3728&gt;0,(D3728*(F3728/G3728)),0)</f>
        <v>0</v>
      </c>
      <c r="K3728" s="93">
        <f>K$56</f>
        <v>0</v>
      </c>
      <c r="L3728" s="94">
        <f t="shared" ref="L3728:L3738" si="590">IF(K3728&gt;0,((J3728/K3728)*I3728),0)</f>
        <v>0</v>
      </c>
    </row>
    <row r="3729" spans="2:12" ht="15" x14ac:dyDescent="0.25">
      <c r="B3729" s="31" t="s">
        <v>425</v>
      </c>
      <c r="C3729" s="270">
        <f>C$57</f>
        <v>0</v>
      </c>
      <c r="D3729" s="142"/>
      <c r="E3729" s="142"/>
      <c r="F3729" s="144"/>
      <c r="G3729" s="142"/>
      <c r="H3729" s="142"/>
      <c r="I3729" s="153"/>
      <c r="J3729" s="92">
        <f t="shared" si="589"/>
        <v>0</v>
      </c>
      <c r="K3729" s="97">
        <f>K$57</f>
        <v>0</v>
      </c>
      <c r="L3729" s="94">
        <f t="shared" si="590"/>
        <v>0</v>
      </c>
    </row>
    <row r="3730" spans="2:12" ht="15" x14ac:dyDescent="0.25">
      <c r="B3730" s="31" t="s">
        <v>426</v>
      </c>
      <c r="C3730" s="270">
        <f>C$58</f>
        <v>0</v>
      </c>
      <c r="D3730" s="142"/>
      <c r="E3730" s="142"/>
      <c r="F3730" s="144"/>
      <c r="G3730" s="142"/>
      <c r="H3730" s="142"/>
      <c r="I3730" s="153"/>
      <c r="J3730" s="92">
        <f t="shared" si="589"/>
        <v>0</v>
      </c>
      <c r="K3730" s="97">
        <f>K$58</f>
        <v>0</v>
      </c>
      <c r="L3730" s="94">
        <f t="shared" si="590"/>
        <v>0</v>
      </c>
    </row>
    <row r="3731" spans="2:12" ht="15" x14ac:dyDescent="0.25">
      <c r="B3731" s="31" t="s">
        <v>427</v>
      </c>
      <c r="C3731" s="270">
        <f>C$59</f>
        <v>0</v>
      </c>
      <c r="D3731" s="142"/>
      <c r="E3731" s="142"/>
      <c r="F3731" s="144"/>
      <c r="G3731" s="142"/>
      <c r="H3731" s="142"/>
      <c r="I3731" s="153"/>
      <c r="J3731" s="92">
        <f t="shared" si="589"/>
        <v>0</v>
      </c>
      <c r="K3731" s="93">
        <f>K$59</f>
        <v>0</v>
      </c>
      <c r="L3731" s="94">
        <f t="shared" si="590"/>
        <v>0</v>
      </c>
    </row>
    <row r="3732" spans="2:12" ht="15" x14ac:dyDescent="0.25">
      <c r="B3732" s="31" t="s">
        <v>428</v>
      </c>
      <c r="C3732" s="270">
        <f>C$60</f>
        <v>0</v>
      </c>
      <c r="D3732" s="142"/>
      <c r="E3732" s="142"/>
      <c r="F3732" s="144"/>
      <c r="G3732" s="142"/>
      <c r="H3732" s="142"/>
      <c r="I3732" s="153"/>
      <c r="J3732" s="92">
        <f t="shared" si="589"/>
        <v>0</v>
      </c>
      <c r="K3732" s="97">
        <f>K$60</f>
        <v>0</v>
      </c>
      <c r="L3732" s="94">
        <f t="shared" si="590"/>
        <v>0</v>
      </c>
    </row>
    <row r="3733" spans="2:12" ht="15" x14ac:dyDescent="0.25">
      <c r="B3733" s="31" t="s">
        <v>429</v>
      </c>
      <c r="C3733" s="270">
        <f>C$61</f>
        <v>0</v>
      </c>
      <c r="D3733" s="142"/>
      <c r="E3733" s="142"/>
      <c r="F3733" s="144"/>
      <c r="G3733" s="142"/>
      <c r="H3733" s="142"/>
      <c r="I3733" s="153"/>
      <c r="J3733" s="92">
        <f t="shared" si="589"/>
        <v>0</v>
      </c>
      <c r="K3733" s="97">
        <f>K$61</f>
        <v>0</v>
      </c>
      <c r="L3733" s="94">
        <f t="shared" si="590"/>
        <v>0</v>
      </c>
    </row>
    <row r="3734" spans="2:12" ht="15" x14ac:dyDescent="0.25">
      <c r="B3734" s="31" t="s">
        <v>430</v>
      </c>
      <c r="C3734" s="270">
        <f>C$62</f>
        <v>0</v>
      </c>
      <c r="D3734" s="142"/>
      <c r="E3734" s="142"/>
      <c r="F3734" s="144"/>
      <c r="G3734" s="142"/>
      <c r="H3734" s="142"/>
      <c r="I3734" s="153"/>
      <c r="J3734" s="92">
        <f t="shared" si="589"/>
        <v>0</v>
      </c>
      <c r="K3734" s="93">
        <f>K$62</f>
        <v>0</v>
      </c>
      <c r="L3734" s="94">
        <f t="shared" si="590"/>
        <v>0</v>
      </c>
    </row>
    <row r="3735" spans="2:12" ht="15" x14ac:dyDescent="0.25">
      <c r="B3735" s="31" t="s">
        <v>431</v>
      </c>
      <c r="C3735" s="270">
        <f>C$63</f>
        <v>0</v>
      </c>
      <c r="D3735" s="142"/>
      <c r="E3735" s="142"/>
      <c r="F3735" s="144"/>
      <c r="G3735" s="142"/>
      <c r="H3735" s="142"/>
      <c r="I3735" s="153"/>
      <c r="J3735" s="92">
        <f t="shared" si="589"/>
        <v>0</v>
      </c>
      <c r="K3735" s="97">
        <f>K$63</f>
        <v>0</v>
      </c>
      <c r="L3735" s="94">
        <f t="shared" si="590"/>
        <v>0</v>
      </c>
    </row>
    <row r="3736" spans="2:12" ht="15" x14ac:dyDescent="0.25">
      <c r="B3736" s="31" t="s">
        <v>432</v>
      </c>
      <c r="C3736" s="270">
        <f>C$64</f>
        <v>0</v>
      </c>
      <c r="D3736" s="142"/>
      <c r="E3736" s="142"/>
      <c r="F3736" s="144"/>
      <c r="G3736" s="142"/>
      <c r="H3736" s="142"/>
      <c r="I3736" s="153"/>
      <c r="J3736" s="92">
        <f t="shared" si="589"/>
        <v>0</v>
      </c>
      <c r="K3736" s="97">
        <f>K$64</f>
        <v>0</v>
      </c>
      <c r="L3736" s="94">
        <f t="shared" si="590"/>
        <v>0</v>
      </c>
    </row>
    <row r="3737" spans="2:12" ht="15" x14ac:dyDescent="0.25">
      <c r="B3737" s="31" t="s">
        <v>433</v>
      </c>
      <c r="C3737" s="270">
        <f>C$65</f>
        <v>0</v>
      </c>
      <c r="D3737" s="142"/>
      <c r="E3737" s="142"/>
      <c r="F3737" s="144"/>
      <c r="G3737" s="142"/>
      <c r="H3737" s="142"/>
      <c r="I3737" s="153"/>
      <c r="J3737" s="92">
        <f t="shared" si="589"/>
        <v>0</v>
      </c>
      <c r="K3737" s="93">
        <f>K$65</f>
        <v>0</v>
      </c>
      <c r="L3737" s="94">
        <f t="shared" si="590"/>
        <v>0</v>
      </c>
    </row>
    <row r="3738" spans="2:12" ht="15" x14ac:dyDescent="0.25">
      <c r="B3738" s="31" t="s">
        <v>434</v>
      </c>
      <c r="C3738" s="270">
        <f>C$66</f>
        <v>0</v>
      </c>
      <c r="D3738" s="142"/>
      <c r="E3738" s="142"/>
      <c r="F3738" s="144"/>
      <c r="G3738" s="142"/>
      <c r="H3738" s="142"/>
      <c r="I3738" s="153"/>
      <c r="J3738" s="92">
        <f t="shared" si="589"/>
        <v>0</v>
      </c>
      <c r="K3738" s="97">
        <f>K$66</f>
        <v>0</v>
      </c>
      <c r="L3738" s="94">
        <f t="shared" si="590"/>
        <v>0</v>
      </c>
    </row>
    <row r="3739" spans="2:12" ht="15" x14ac:dyDescent="0.25">
      <c r="B3739" s="31" t="s">
        <v>593</v>
      </c>
      <c r="C3739" s="270">
        <f>C$67</f>
        <v>0</v>
      </c>
      <c r="D3739" s="142"/>
      <c r="E3739" s="142"/>
      <c r="F3739" s="144"/>
      <c r="G3739" s="142"/>
      <c r="H3739" s="142"/>
      <c r="I3739" s="153"/>
      <c r="J3739" s="92">
        <f>IF(G3739&gt;0,(D3739*(F3739/G3739)),0)</f>
        <v>0</v>
      </c>
      <c r="K3739" s="97">
        <f>K$67</f>
        <v>0</v>
      </c>
      <c r="L3739" s="94">
        <f>IF(K3739&gt;0,((J3739/K3739)*I3739),0)</f>
        <v>0</v>
      </c>
    </row>
    <row r="3740" spans="2:12" ht="15" x14ac:dyDescent="0.25">
      <c r="B3740" s="31" t="s">
        <v>594</v>
      </c>
      <c r="C3740" s="270">
        <f>C$68</f>
        <v>0</v>
      </c>
      <c r="D3740" s="142"/>
      <c r="E3740" s="142"/>
      <c r="F3740" s="144"/>
      <c r="G3740" s="142"/>
      <c r="H3740" s="142"/>
      <c r="I3740" s="153"/>
      <c r="J3740" s="92">
        <f t="shared" ref="J3740:J3751" si="591">IF(G3740&gt;0,(D3740*(F3740/G3740)),0)</f>
        <v>0</v>
      </c>
      <c r="K3740" s="93">
        <f>K$68</f>
        <v>0</v>
      </c>
      <c r="L3740" s="94">
        <f t="shared" ref="L3740:L3751" si="592">IF(K3740&gt;0,((J3740/K3740)*I3740),0)</f>
        <v>0</v>
      </c>
    </row>
    <row r="3741" spans="2:12" ht="15" x14ac:dyDescent="0.25">
      <c r="B3741" s="31" t="s">
        <v>595</v>
      </c>
      <c r="C3741" s="270">
        <f>C$69</f>
        <v>0</v>
      </c>
      <c r="D3741" s="142"/>
      <c r="E3741" s="142"/>
      <c r="F3741" s="144"/>
      <c r="G3741" s="142"/>
      <c r="H3741" s="142"/>
      <c r="I3741" s="153"/>
      <c r="J3741" s="92">
        <f t="shared" si="591"/>
        <v>0</v>
      </c>
      <c r="K3741" s="97">
        <f>K$69</f>
        <v>0</v>
      </c>
      <c r="L3741" s="94">
        <f t="shared" si="592"/>
        <v>0</v>
      </c>
    </row>
    <row r="3742" spans="2:12" ht="15" x14ac:dyDescent="0.25">
      <c r="B3742" s="31" t="s">
        <v>596</v>
      </c>
      <c r="C3742" s="270">
        <f>C$70</f>
        <v>0</v>
      </c>
      <c r="D3742" s="142"/>
      <c r="E3742" s="142"/>
      <c r="F3742" s="144"/>
      <c r="G3742" s="142"/>
      <c r="H3742" s="142"/>
      <c r="I3742" s="153"/>
      <c r="J3742" s="92">
        <f t="shared" si="591"/>
        <v>0</v>
      </c>
      <c r="K3742" s="97">
        <f>K$70</f>
        <v>0</v>
      </c>
      <c r="L3742" s="94">
        <f t="shared" si="592"/>
        <v>0</v>
      </c>
    </row>
    <row r="3743" spans="2:12" ht="15" x14ac:dyDescent="0.25">
      <c r="B3743" s="31" t="s">
        <v>597</v>
      </c>
      <c r="C3743" s="270">
        <f>C$71</f>
        <v>0</v>
      </c>
      <c r="D3743" s="142"/>
      <c r="E3743" s="142"/>
      <c r="F3743" s="144"/>
      <c r="G3743" s="142"/>
      <c r="H3743" s="142"/>
      <c r="I3743" s="153"/>
      <c r="J3743" s="92">
        <f t="shared" si="591"/>
        <v>0</v>
      </c>
      <c r="K3743" s="93">
        <f>K$71</f>
        <v>0</v>
      </c>
      <c r="L3743" s="94">
        <f t="shared" si="592"/>
        <v>0</v>
      </c>
    </row>
    <row r="3744" spans="2:12" ht="15" x14ac:dyDescent="0.25">
      <c r="B3744" s="31" t="s">
        <v>598</v>
      </c>
      <c r="C3744" s="270">
        <f>C$72</f>
        <v>0</v>
      </c>
      <c r="D3744" s="142"/>
      <c r="E3744" s="142"/>
      <c r="F3744" s="144"/>
      <c r="G3744" s="142"/>
      <c r="H3744" s="142"/>
      <c r="I3744" s="153"/>
      <c r="J3744" s="92">
        <f t="shared" si="591"/>
        <v>0</v>
      </c>
      <c r="K3744" s="97">
        <f>K$72</f>
        <v>0</v>
      </c>
      <c r="L3744" s="94">
        <f t="shared" si="592"/>
        <v>0</v>
      </c>
    </row>
    <row r="3745" spans="2:12" ht="15" x14ac:dyDescent="0.25">
      <c r="B3745" s="31" t="s">
        <v>599</v>
      </c>
      <c r="C3745" s="270">
        <f>C$73</f>
        <v>0</v>
      </c>
      <c r="D3745" s="142"/>
      <c r="E3745" s="142"/>
      <c r="F3745" s="144"/>
      <c r="G3745" s="142"/>
      <c r="H3745" s="142"/>
      <c r="I3745" s="153"/>
      <c r="J3745" s="92">
        <f t="shared" si="591"/>
        <v>0</v>
      </c>
      <c r="K3745" s="97">
        <f>K$73</f>
        <v>0</v>
      </c>
      <c r="L3745" s="94">
        <f t="shared" si="592"/>
        <v>0</v>
      </c>
    </row>
    <row r="3746" spans="2:12" ht="15" x14ac:dyDescent="0.25">
      <c r="B3746" s="31" t="s">
        <v>454</v>
      </c>
      <c r="C3746" s="270">
        <f>C$74</f>
        <v>0</v>
      </c>
      <c r="D3746" s="142"/>
      <c r="E3746" s="142"/>
      <c r="F3746" s="144"/>
      <c r="G3746" s="142"/>
      <c r="H3746" s="142"/>
      <c r="I3746" s="153"/>
      <c r="J3746" s="92">
        <f t="shared" si="591"/>
        <v>0</v>
      </c>
      <c r="K3746" s="93">
        <f>K$74</f>
        <v>0</v>
      </c>
      <c r="L3746" s="94">
        <f t="shared" si="592"/>
        <v>0</v>
      </c>
    </row>
    <row r="3747" spans="2:12" ht="15" x14ac:dyDescent="0.25">
      <c r="B3747" s="31" t="s">
        <v>455</v>
      </c>
      <c r="C3747" s="270">
        <f>C$75</f>
        <v>0</v>
      </c>
      <c r="D3747" s="142"/>
      <c r="E3747" s="142"/>
      <c r="F3747" s="144"/>
      <c r="G3747" s="142"/>
      <c r="H3747" s="142"/>
      <c r="I3747" s="153"/>
      <c r="J3747" s="92">
        <f t="shared" si="591"/>
        <v>0</v>
      </c>
      <c r="K3747" s="97">
        <f>K$75</f>
        <v>0</v>
      </c>
      <c r="L3747" s="94">
        <f t="shared" si="592"/>
        <v>0</v>
      </c>
    </row>
    <row r="3748" spans="2:12" ht="15" x14ac:dyDescent="0.25">
      <c r="B3748" s="31" t="s">
        <v>456</v>
      </c>
      <c r="C3748" s="270">
        <f>C$76</f>
        <v>0</v>
      </c>
      <c r="D3748" s="142"/>
      <c r="E3748" s="142"/>
      <c r="F3748" s="144"/>
      <c r="G3748" s="142"/>
      <c r="H3748" s="142"/>
      <c r="I3748" s="153"/>
      <c r="J3748" s="92">
        <f t="shared" si="591"/>
        <v>0</v>
      </c>
      <c r="K3748" s="97">
        <f>K$76</f>
        <v>0</v>
      </c>
      <c r="L3748" s="94">
        <f t="shared" si="592"/>
        <v>0</v>
      </c>
    </row>
    <row r="3749" spans="2:12" ht="15" x14ac:dyDescent="0.25">
      <c r="B3749" s="31" t="s">
        <v>457</v>
      </c>
      <c r="C3749" s="270">
        <f>C$77</f>
        <v>0</v>
      </c>
      <c r="D3749" s="142"/>
      <c r="E3749" s="142"/>
      <c r="F3749" s="144"/>
      <c r="G3749" s="142"/>
      <c r="H3749" s="142"/>
      <c r="I3749" s="153"/>
      <c r="J3749" s="92">
        <f t="shared" si="591"/>
        <v>0</v>
      </c>
      <c r="K3749" s="93">
        <f>K$77</f>
        <v>0</v>
      </c>
      <c r="L3749" s="94">
        <f t="shared" si="592"/>
        <v>0</v>
      </c>
    </row>
    <row r="3750" spans="2:12" ht="15" x14ac:dyDescent="0.25">
      <c r="B3750" s="31" t="s">
        <v>458</v>
      </c>
      <c r="C3750" s="270">
        <f>C$78</f>
        <v>0</v>
      </c>
      <c r="D3750" s="142"/>
      <c r="E3750" s="142"/>
      <c r="F3750" s="144"/>
      <c r="G3750" s="142"/>
      <c r="H3750" s="142"/>
      <c r="I3750" s="153"/>
      <c r="J3750" s="92">
        <f t="shared" si="591"/>
        <v>0</v>
      </c>
      <c r="K3750" s="97">
        <f>K$78</f>
        <v>0</v>
      </c>
      <c r="L3750" s="94">
        <f t="shared" si="592"/>
        <v>0</v>
      </c>
    </row>
    <row r="3751" spans="2:12" ht="15" x14ac:dyDescent="0.25">
      <c r="B3751" s="31" t="s">
        <v>459</v>
      </c>
      <c r="C3751" s="270">
        <f>C$79</f>
        <v>0</v>
      </c>
      <c r="D3751" s="142"/>
      <c r="E3751" s="142"/>
      <c r="F3751" s="144"/>
      <c r="G3751" s="142"/>
      <c r="H3751" s="142"/>
      <c r="I3751" s="153"/>
      <c r="J3751" s="92">
        <f t="shared" si="591"/>
        <v>0</v>
      </c>
      <c r="K3751" s="97">
        <f>K$79</f>
        <v>0</v>
      </c>
      <c r="L3751" s="94">
        <f t="shared" si="592"/>
        <v>0</v>
      </c>
    </row>
    <row r="3752" spans="2:12" ht="15" x14ac:dyDescent="0.25">
      <c r="B3752" s="31" t="s">
        <v>460</v>
      </c>
      <c r="C3752" s="270">
        <f>C$80</f>
        <v>0</v>
      </c>
      <c r="D3752" s="142"/>
      <c r="E3752" s="142"/>
      <c r="F3752" s="144"/>
      <c r="G3752" s="142"/>
      <c r="H3752" s="142"/>
      <c r="I3752" s="153"/>
      <c r="J3752" s="92">
        <f>IF(G3752&gt;0,(D3752*(F3752/G3752)),0)</f>
        <v>0</v>
      </c>
      <c r="K3752" s="93">
        <f>K$80</f>
        <v>0</v>
      </c>
      <c r="L3752" s="94">
        <f>IF(K3752&gt;0,((J3752/K3752)*I3752),0)</f>
        <v>0</v>
      </c>
    </row>
    <row r="3753" spans="2:12" ht="15" x14ac:dyDescent="0.25">
      <c r="B3753" s="31" t="s">
        <v>461</v>
      </c>
      <c r="C3753" s="270">
        <f>C$81</f>
        <v>0</v>
      </c>
      <c r="D3753" s="142"/>
      <c r="E3753" s="142"/>
      <c r="F3753" s="144"/>
      <c r="G3753" s="142"/>
      <c r="H3753" s="142"/>
      <c r="I3753" s="153"/>
      <c r="J3753" s="92">
        <f t="shared" ref="J3753:J3763" si="593">IF(G3753&gt;0,(D3753*(F3753/G3753)),0)</f>
        <v>0</v>
      </c>
      <c r="K3753" s="97">
        <f>K$81</f>
        <v>0</v>
      </c>
      <c r="L3753" s="94">
        <f t="shared" ref="L3753:L3763" si="594">IF(K3753&gt;0,((J3753/K3753)*I3753),0)</f>
        <v>0</v>
      </c>
    </row>
    <row r="3754" spans="2:12" ht="15" x14ac:dyDescent="0.25">
      <c r="B3754" s="31" t="s">
        <v>462</v>
      </c>
      <c r="C3754" s="270">
        <f>C$82</f>
        <v>0</v>
      </c>
      <c r="D3754" s="142"/>
      <c r="E3754" s="142"/>
      <c r="F3754" s="144"/>
      <c r="G3754" s="142"/>
      <c r="H3754" s="142"/>
      <c r="I3754" s="153"/>
      <c r="J3754" s="92">
        <f t="shared" si="593"/>
        <v>0</v>
      </c>
      <c r="K3754" s="97">
        <f>K$82</f>
        <v>0</v>
      </c>
      <c r="L3754" s="94">
        <f t="shared" si="594"/>
        <v>0</v>
      </c>
    </row>
    <row r="3755" spans="2:12" ht="15" x14ac:dyDescent="0.25">
      <c r="B3755" s="31" t="s">
        <v>463</v>
      </c>
      <c r="C3755" s="270">
        <f>C$83</f>
        <v>0</v>
      </c>
      <c r="D3755" s="142"/>
      <c r="E3755" s="142"/>
      <c r="F3755" s="144"/>
      <c r="G3755" s="142"/>
      <c r="H3755" s="142"/>
      <c r="I3755" s="153"/>
      <c r="J3755" s="92">
        <f t="shared" si="593"/>
        <v>0</v>
      </c>
      <c r="K3755" s="93">
        <f>K$83</f>
        <v>0</v>
      </c>
      <c r="L3755" s="94">
        <f t="shared" si="594"/>
        <v>0</v>
      </c>
    </row>
    <row r="3756" spans="2:12" ht="15" x14ac:dyDescent="0.25">
      <c r="B3756" s="31" t="s">
        <v>464</v>
      </c>
      <c r="C3756" s="270">
        <f>C$84</f>
        <v>0</v>
      </c>
      <c r="D3756" s="142"/>
      <c r="E3756" s="142"/>
      <c r="F3756" s="144"/>
      <c r="G3756" s="142"/>
      <c r="H3756" s="142"/>
      <c r="I3756" s="153"/>
      <c r="J3756" s="92">
        <f t="shared" si="593"/>
        <v>0</v>
      </c>
      <c r="K3756" s="97">
        <f>K$84</f>
        <v>0</v>
      </c>
      <c r="L3756" s="94">
        <f t="shared" si="594"/>
        <v>0</v>
      </c>
    </row>
    <row r="3757" spans="2:12" ht="15" x14ac:dyDescent="0.25">
      <c r="B3757" s="31" t="s">
        <v>465</v>
      </c>
      <c r="C3757" s="270">
        <f>C$85</f>
        <v>0</v>
      </c>
      <c r="D3757" s="142"/>
      <c r="E3757" s="142"/>
      <c r="F3757" s="144"/>
      <c r="G3757" s="142"/>
      <c r="H3757" s="142"/>
      <c r="I3757" s="153"/>
      <c r="J3757" s="92">
        <f t="shared" si="593"/>
        <v>0</v>
      </c>
      <c r="K3757" s="97">
        <f>K$85</f>
        <v>0</v>
      </c>
      <c r="L3757" s="94">
        <f t="shared" si="594"/>
        <v>0</v>
      </c>
    </row>
    <row r="3758" spans="2:12" ht="15" x14ac:dyDescent="0.25">
      <c r="B3758" s="31" t="s">
        <v>466</v>
      </c>
      <c r="C3758" s="270">
        <f>C$86</f>
        <v>0</v>
      </c>
      <c r="D3758" s="142"/>
      <c r="E3758" s="142"/>
      <c r="F3758" s="144"/>
      <c r="G3758" s="142"/>
      <c r="H3758" s="142"/>
      <c r="I3758" s="153"/>
      <c r="J3758" s="92">
        <f t="shared" si="593"/>
        <v>0</v>
      </c>
      <c r="K3758" s="93">
        <f>K$86</f>
        <v>0</v>
      </c>
      <c r="L3758" s="94">
        <f t="shared" si="594"/>
        <v>0</v>
      </c>
    </row>
    <row r="3759" spans="2:12" ht="15" x14ac:dyDescent="0.25">
      <c r="B3759" s="31" t="s">
        <v>467</v>
      </c>
      <c r="C3759" s="270">
        <f>C$87</f>
        <v>0</v>
      </c>
      <c r="D3759" s="142"/>
      <c r="E3759" s="142"/>
      <c r="F3759" s="144"/>
      <c r="G3759" s="142"/>
      <c r="H3759" s="142"/>
      <c r="I3759" s="153"/>
      <c r="J3759" s="92">
        <f t="shared" si="593"/>
        <v>0</v>
      </c>
      <c r="K3759" s="97">
        <f>K$87</f>
        <v>0</v>
      </c>
      <c r="L3759" s="94">
        <f t="shared" si="594"/>
        <v>0</v>
      </c>
    </row>
    <row r="3760" spans="2:12" ht="15" x14ac:dyDescent="0.25">
      <c r="B3760" s="31" t="s">
        <v>468</v>
      </c>
      <c r="C3760" s="270">
        <f>C$88</f>
        <v>0</v>
      </c>
      <c r="D3760" s="142"/>
      <c r="E3760" s="142"/>
      <c r="F3760" s="144"/>
      <c r="G3760" s="142"/>
      <c r="H3760" s="142"/>
      <c r="I3760" s="153"/>
      <c r="J3760" s="92">
        <f t="shared" si="593"/>
        <v>0</v>
      </c>
      <c r="K3760" s="97">
        <f>K$88</f>
        <v>0</v>
      </c>
      <c r="L3760" s="94">
        <f t="shared" si="594"/>
        <v>0</v>
      </c>
    </row>
    <row r="3761" spans="2:12" ht="15" x14ac:dyDescent="0.25">
      <c r="B3761" s="31" t="s">
        <v>469</v>
      </c>
      <c r="C3761" s="270">
        <f>C$89</f>
        <v>0</v>
      </c>
      <c r="D3761" s="142"/>
      <c r="E3761" s="142"/>
      <c r="F3761" s="144"/>
      <c r="G3761" s="142"/>
      <c r="H3761" s="142"/>
      <c r="I3761" s="153"/>
      <c r="J3761" s="92">
        <f t="shared" si="593"/>
        <v>0</v>
      </c>
      <c r="K3761" s="93">
        <f>K$89</f>
        <v>0</v>
      </c>
      <c r="L3761" s="94">
        <f t="shared" si="594"/>
        <v>0</v>
      </c>
    </row>
    <row r="3762" spans="2:12" ht="15" x14ac:dyDescent="0.25">
      <c r="B3762" s="31" t="s">
        <v>470</v>
      </c>
      <c r="C3762" s="270">
        <f>C$90</f>
        <v>0</v>
      </c>
      <c r="D3762" s="142"/>
      <c r="E3762" s="142"/>
      <c r="F3762" s="144"/>
      <c r="G3762" s="142"/>
      <c r="H3762" s="142"/>
      <c r="I3762" s="153"/>
      <c r="J3762" s="92">
        <f t="shared" si="593"/>
        <v>0</v>
      </c>
      <c r="K3762" s="97">
        <f>K$90</f>
        <v>0</v>
      </c>
      <c r="L3762" s="94">
        <f t="shared" si="594"/>
        <v>0</v>
      </c>
    </row>
    <row r="3763" spans="2:12" ht="15" x14ac:dyDescent="0.25">
      <c r="B3763" s="31" t="s">
        <v>471</v>
      </c>
      <c r="C3763" s="270">
        <f>C$91</f>
        <v>0</v>
      </c>
      <c r="D3763" s="142"/>
      <c r="E3763" s="142"/>
      <c r="F3763" s="144"/>
      <c r="G3763" s="142"/>
      <c r="H3763" s="142"/>
      <c r="I3763" s="153"/>
      <c r="J3763" s="92">
        <f t="shared" si="593"/>
        <v>0</v>
      </c>
      <c r="K3763" s="97">
        <f>K$91</f>
        <v>0</v>
      </c>
      <c r="L3763" s="94">
        <f t="shared" si="594"/>
        <v>0</v>
      </c>
    </row>
    <row r="3764" spans="2:12" ht="15" x14ac:dyDescent="0.25">
      <c r="B3764" s="31" t="s">
        <v>472</v>
      </c>
      <c r="C3764" s="270">
        <f>C$92</f>
        <v>0</v>
      </c>
      <c r="D3764" s="142"/>
      <c r="E3764" s="142"/>
      <c r="F3764" s="144"/>
      <c r="G3764" s="142"/>
      <c r="H3764" s="142"/>
      <c r="I3764" s="153"/>
      <c r="J3764" s="92">
        <f>IF(G3764&gt;0,(D3764*(F3764/G3764)),0)</f>
        <v>0</v>
      </c>
      <c r="K3764" s="93">
        <f>K$92</f>
        <v>0</v>
      </c>
      <c r="L3764" s="94">
        <f>IF(K3764&gt;0,((J3764/K3764)*I3764),0)</f>
        <v>0</v>
      </c>
    </row>
    <row r="3765" spans="2:12" ht="15" x14ac:dyDescent="0.25">
      <c r="B3765" s="31" t="s">
        <v>473</v>
      </c>
      <c r="C3765" s="270">
        <f>C$93</f>
        <v>0</v>
      </c>
      <c r="D3765" s="142"/>
      <c r="E3765" s="142"/>
      <c r="F3765" s="144"/>
      <c r="G3765" s="142"/>
      <c r="H3765" s="142"/>
      <c r="I3765" s="153"/>
      <c r="J3765" s="92">
        <f t="shared" ref="J3765:J3776" si="595">IF(G3765&gt;0,(D3765*(F3765/G3765)),0)</f>
        <v>0</v>
      </c>
      <c r="K3765" s="97">
        <f>K$93</f>
        <v>0</v>
      </c>
      <c r="L3765" s="94">
        <f t="shared" ref="L3765:L3776" si="596">IF(K3765&gt;0,((J3765/K3765)*I3765),0)</f>
        <v>0</v>
      </c>
    </row>
    <row r="3766" spans="2:12" ht="15" x14ac:dyDescent="0.25">
      <c r="B3766" s="31" t="s">
        <v>474</v>
      </c>
      <c r="C3766" s="270">
        <f>C$94</f>
        <v>0</v>
      </c>
      <c r="D3766" s="142"/>
      <c r="E3766" s="142"/>
      <c r="F3766" s="144"/>
      <c r="G3766" s="142"/>
      <c r="H3766" s="142"/>
      <c r="I3766" s="153"/>
      <c r="J3766" s="92">
        <f t="shared" si="595"/>
        <v>0</v>
      </c>
      <c r="K3766" s="97">
        <f>K$94</f>
        <v>0</v>
      </c>
      <c r="L3766" s="94">
        <f t="shared" si="596"/>
        <v>0</v>
      </c>
    </row>
    <row r="3767" spans="2:12" ht="15" x14ac:dyDescent="0.25">
      <c r="B3767" s="31" t="s">
        <v>475</v>
      </c>
      <c r="C3767" s="270">
        <f>C$95</f>
        <v>0</v>
      </c>
      <c r="D3767" s="142"/>
      <c r="E3767" s="142"/>
      <c r="F3767" s="144"/>
      <c r="G3767" s="142"/>
      <c r="H3767" s="142"/>
      <c r="I3767" s="153"/>
      <c r="J3767" s="92">
        <f t="shared" si="595"/>
        <v>0</v>
      </c>
      <c r="K3767" s="93">
        <f>K$95</f>
        <v>0</v>
      </c>
      <c r="L3767" s="94">
        <f t="shared" si="596"/>
        <v>0</v>
      </c>
    </row>
    <row r="3768" spans="2:12" ht="15" x14ac:dyDescent="0.25">
      <c r="B3768" s="31" t="s">
        <v>476</v>
      </c>
      <c r="C3768" s="270">
        <f>C$96</f>
        <v>0</v>
      </c>
      <c r="D3768" s="142"/>
      <c r="E3768" s="142"/>
      <c r="F3768" s="144"/>
      <c r="G3768" s="142"/>
      <c r="H3768" s="142"/>
      <c r="I3768" s="153"/>
      <c r="J3768" s="92">
        <f t="shared" si="595"/>
        <v>0</v>
      </c>
      <c r="K3768" s="97">
        <f>K$96</f>
        <v>0</v>
      </c>
      <c r="L3768" s="94">
        <f t="shared" si="596"/>
        <v>0</v>
      </c>
    </row>
    <row r="3769" spans="2:12" ht="15" x14ac:dyDescent="0.25">
      <c r="B3769" s="31" t="s">
        <v>477</v>
      </c>
      <c r="C3769" s="270">
        <f>C$97</f>
        <v>0</v>
      </c>
      <c r="D3769" s="142"/>
      <c r="E3769" s="142"/>
      <c r="F3769" s="144"/>
      <c r="G3769" s="142"/>
      <c r="H3769" s="142"/>
      <c r="I3769" s="153"/>
      <c r="J3769" s="92">
        <f t="shared" si="595"/>
        <v>0</v>
      </c>
      <c r="K3769" s="97">
        <f>K$97</f>
        <v>0</v>
      </c>
      <c r="L3769" s="94">
        <f t="shared" si="596"/>
        <v>0</v>
      </c>
    </row>
    <row r="3770" spans="2:12" ht="15" x14ac:dyDescent="0.25">
      <c r="B3770" s="31" t="s">
        <v>478</v>
      </c>
      <c r="C3770" s="270">
        <f>C$98</f>
        <v>0</v>
      </c>
      <c r="D3770" s="142"/>
      <c r="E3770" s="142"/>
      <c r="F3770" s="144"/>
      <c r="G3770" s="142"/>
      <c r="H3770" s="142"/>
      <c r="I3770" s="153"/>
      <c r="J3770" s="92">
        <f t="shared" si="595"/>
        <v>0</v>
      </c>
      <c r="K3770" s="93">
        <f>K$98</f>
        <v>0</v>
      </c>
      <c r="L3770" s="94">
        <f t="shared" si="596"/>
        <v>0</v>
      </c>
    </row>
    <row r="3771" spans="2:12" ht="15" x14ac:dyDescent="0.25">
      <c r="B3771" s="31" t="s">
        <v>479</v>
      </c>
      <c r="C3771" s="270">
        <f>C$99</f>
        <v>0</v>
      </c>
      <c r="D3771" s="142"/>
      <c r="E3771" s="142"/>
      <c r="F3771" s="144"/>
      <c r="G3771" s="142"/>
      <c r="H3771" s="142"/>
      <c r="I3771" s="153"/>
      <c r="J3771" s="92">
        <f t="shared" si="595"/>
        <v>0</v>
      </c>
      <c r="K3771" s="97">
        <f>K$99</f>
        <v>0</v>
      </c>
      <c r="L3771" s="94">
        <f t="shared" si="596"/>
        <v>0</v>
      </c>
    </row>
    <row r="3772" spans="2:12" ht="15" x14ac:dyDescent="0.25">
      <c r="B3772" s="31" t="s">
        <v>480</v>
      </c>
      <c r="C3772" s="270">
        <f>C$100</f>
        <v>0</v>
      </c>
      <c r="D3772" s="142"/>
      <c r="E3772" s="142"/>
      <c r="F3772" s="144"/>
      <c r="G3772" s="142"/>
      <c r="H3772" s="142"/>
      <c r="I3772" s="153"/>
      <c r="J3772" s="92">
        <f t="shared" si="595"/>
        <v>0</v>
      </c>
      <c r="K3772" s="97">
        <f>K$100</f>
        <v>0</v>
      </c>
      <c r="L3772" s="94">
        <f t="shared" si="596"/>
        <v>0</v>
      </c>
    </row>
    <row r="3773" spans="2:12" ht="15" x14ac:dyDescent="0.25">
      <c r="B3773" s="31" t="s">
        <v>481</v>
      </c>
      <c r="C3773" s="270">
        <f>C$101</f>
        <v>0</v>
      </c>
      <c r="D3773" s="142"/>
      <c r="E3773" s="142"/>
      <c r="F3773" s="144"/>
      <c r="G3773" s="142"/>
      <c r="H3773" s="142"/>
      <c r="I3773" s="153"/>
      <c r="J3773" s="92">
        <f t="shared" si="595"/>
        <v>0</v>
      </c>
      <c r="K3773" s="93">
        <f>K$101</f>
        <v>0</v>
      </c>
      <c r="L3773" s="94">
        <f t="shared" si="596"/>
        <v>0</v>
      </c>
    </row>
    <row r="3774" spans="2:12" ht="15" x14ac:dyDescent="0.25">
      <c r="B3774" s="31" t="s">
        <v>482</v>
      </c>
      <c r="C3774" s="270">
        <f>C$102</f>
        <v>0</v>
      </c>
      <c r="D3774" s="142"/>
      <c r="E3774" s="142"/>
      <c r="F3774" s="144"/>
      <c r="G3774" s="142"/>
      <c r="H3774" s="142"/>
      <c r="I3774" s="153"/>
      <c r="J3774" s="92">
        <f t="shared" si="595"/>
        <v>0</v>
      </c>
      <c r="K3774" s="97">
        <f>K$102</f>
        <v>0</v>
      </c>
      <c r="L3774" s="94">
        <f t="shared" si="596"/>
        <v>0</v>
      </c>
    </row>
    <row r="3775" spans="2:12" ht="15" x14ac:dyDescent="0.25">
      <c r="B3775" s="31" t="s">
        <v>483</v>
      </c>
      <c r="C3775" s="270">
        <f>C$103</f>
        <v>0</v>
      </c>
      <c r="D3775" s="142"/>
      <c r="E3775" s="142"/>
      <c r="F3775" s="144"/>
      <c r="G3775" s="142"/>
      <c r="H3775" s="142"/>
      <c r="I3775" s="153"/>
      <c r="J3775" s="92">
        <f t="shared" si="595"/>
        <v>0</v>
      </c>
      <c r="K3775" s="97">
        <f>K$103</f>
        <v>0</v>
      </c>
      <c r="L3775" s="94">
        <f t="shared" si="596"/>
        <v>0</v>
      </c>
    </row>
    <row r="3776" spans="2:12" ht="15" x14ac:dyDescent="0.25">
      <c r="B3776" s="31" t="s">
        <v>484</v>
      </c>
      <c r="C3776" s="270">
        <f>C$104</f>
        <v>0</v>
      </c>
      <c r="D3776" s="142"/>
      <c r="E3776" s="142"/>
      <c r="F3776" s="144"/>
      <c r="G3776" s="142"/>
      <c r="H3776" s="142"/>
      <c r="I3776" s="153"/>
      <c r="J3776" s="92">
        <f t="shared" si="595"/>
        <v>0</v>
      </c>
      <c r="K3776" s="93">
        <f>K$104</f>
        <v>0</v>
      </c>
      <c r="L3776" s="94">
        <f t="shared" si="596"/>
        <v>0</v>
      </c>
    </row>
    <row r="3777" spans="2:12" x14ac:dyDescent="0.2">
      <c r="C3777" s="31"/>
    </row>
    <row r="3778" spans="2:12" ht="15" x14ac:dyDescent="0.25">
      <c r="C3778" s="279" t="s">
        <v>675</v>
      </c>
      <c r="D3778" s="280"/>
      <c r="E3778" s="280"/>
      <c r="F3778" s="280"/>
      <c r="G3778" s="280"/>
      <c r="H3778" s="280"/>
      <c r="I3778" s="280"/>
      <c r="J3778" s="280"/>
      <c r="K3778" s="280"/>
      <c r="L3778" s="281"/>
    </row>
    <row r="3779" spans="2:12" ht="15" x14ac:dyDescent="0.25">
      <c r="B3779" s="31" t="s">
        <v>42</v>
      </c>
      <c r="C3779" s="270">
        <f>C$5</f>
        <v>0</v>
      </c>
      <c r="D3779" s="142"/>
      <c r="E3779" s="142"/>
      <c r="F3779" s="144"/>
      <c r="G3779" s="142"/>
      <c r="H3779" s="142"/>
      <c r="I3779" s="153"/>
      <c r="J3779" s="92">
        <f>IF(G3779&gt;0,(D3779*(F3779/G3779)),0)</f>
        <v>0</v>
      </c>
      <c r="K3779" s="93">
        <f>K$5</f>
        <v>0</v>
      </c>
      <c r="L3779" s="94">
        <f>IF(K3779&gt;0,((J3779/K3779)*I3779),0)</f>
        <v>0</v>
      </c>
    </row>
    <row r="3780" spans="2:12" ht="15" x14ac:dyDescent="0.25">
      <c r="B3780" s="31" t="s">
        <v>43</v>
      </c>
      <c r="C3780" s="270">
        <f>C$6</f>
        <v>0</v>
      </c>
      <c r="D3780" s="142"/>
      <c r="E3780" s="142"/>
      <c r="F3780" s="144"/>
      <c r="G3780" s="142"/>
      <c r="H3780" s="142"/>
      <c r="I3780" s="153"/>
      <c r="J3780" s="92">
        <f t="shared" ref="J3780:J3790" si="597">IF(G3780&gt;0,(D3780*(F3780/G3780)),0)</f>
        <v>0</v>
      </c>
      <c r="K3780" s="97">
        <f>K$6</f>
        <v>0</v>
      </c>
      <c r="L3780" s="94">
        <f t="shared" ref="L3780:L3790" si="598">IF(K3780&gt;0,((J3780/K3780)*I3780),0)</f>
        <v>0</v>
      </c>
    </row>
    <row r="3781" spans="2:12" ht="15" x14ac:dyDescent="0.25">
      <c r="B3781" s="31" t="s">
        <v>44</v>
      </c>
      <c r="C3781" s="270">
        <f>C$7</f>
        <v>0</v>
      </c>
      <c r="D3781" s="142"/>
      <c r="E3781" s="142"/>
      <c r="F3781" s="144"/>
      <c r="G3781" s="142"/>
      <c r="H3781" s="142"/>
      <c r="I3781" s="153"/>
      <c r="J3781" s="92">
        <f t="shared" si="597"/>
        <v>0</v>
      </c>
      <c r="K3781" s="97">
        <f>K$7</f>
        <v>0</v>
      </c>
      <c r="L3781" s="94">
        <f t="shared" si="598"/>
        <v>0</v>
      </c>
    </row>
    <row r="3782" spans="2:12" ht="15" x14ac:dyDescent="0.25">
      <c r="B3782" s="31" t="s">
        <v>45</v>
      </c>
      <c r="C3782" s="270">
        <f>C$8</f>
        <v>0</v>
      </c>
      <c r="D3782" s="142"/>
      <c r="E3782" s="142"/>
      <c r="F3782" s="144"/>
      <c r="G3782" s="142"/>
      <c r="H3782" s="142"/>
      <c r="I3782" s="153"/>
      <c r="J3782" s="92">
        <f t="shared" si="597"/>
        <v>0</v>
      </c>
      <c r="K3782" s="93">
        <f>K$8</f>
        <v>0</v>
      </c>
      <c r="L3782" s="94">
        <f t="shared" si="598"/>
        <v>0</v>
      </c>
    </row>
    <row r="3783" spans="2:12" ht="15" x14ac:dyDescent="0.25">
      <c r="B3783" s="31" t="s">
        <v>46</v>
      </c>
      <c r="C3783" s="270">
        <f>C$9</f>
        <v>0</v>
      </c>
      <c r="D3783" s="142"/>
      <c r="E3783" s="142"/>
      <c r="F3783" s="144"/>
      <c r="G3783" s="142"/>
      <c r="H3783" s="142"/>
      <c r="I3783" s="153"/>
      <c r="J3783" s="92">
        <f t="shared" si="597"/>
        <v>0</v>
      </c>
      <c r="K3783" s="97">
        <f>K$9</f>
        <v>0</v>
      </c>
      <c r="L3783" s="94">
        <f t="shared" si="598"/>
        <v>0</v>
      </c>
    </row>
    <row r="3784" spans="2:12" ht="15" x14ac:dyDescent="0.25">
      <c r="B3784" s="31" t="s">
        <v>47</v>
      </c>
      <c r="C3784" s="270">
        <f>C$10</f>
        <v>0</v>
      </c>
      <c r="D3784" s="142"/>
      <c r="E3784" s="142"/>
      <c r="F3784" s="144"/>
      <c r="G3784" s="142"/>
      <c r="H3784" s="142"/>
      <c r="I3784" s="153"/>
      <c r="J3784" s="92">
        <f t="shared" si="597"/>
        <v>0</v>
      </c>
      <c r="K3784" s="97">
        <f>K$10</f>
        <v>0</v>
      </c>
      <c r="L3784" s="94">
        <f t="shared" si="598"/>
        <v>0</v>
      </c>
    </row>
    <row r="3785" spans="2:12" ht="15" x14ac:dyDescent="0.25">
      <c r="B3785" s="31" t="s">
        <v>48</v>
      </c>
      <c r="C3785" s="270">
        <f>C$11</f>
        <v>0</v>
      </c>
      <c r="D3785" s="142"/>
      <c r="E3785" s="142"/>
      <c r="F3785" s="144"/>
      <c r="G3785" s="142"/>
      <c r="H3785" s="142"/>
      <c r="I3785" s="153"/>
      <c r="J3785" s="92">
        <f t="shared" si="597"/>
        <v>0</v>
      </c>
      <c r="K3785" s="93">
        <f>K$11</f>
        <v>0</v>
      </c>
      <c r="L3785" s="94">
        <f t="shared" si="598"/>
        <v>0</v>
      </c>
    </row>
    <row r="3786" spans="2:12" ht="15" x14ac:dyDescent="0.25">
      <c r="B3786" s="31" t="s">
        <v>49</v>
      </c>
      <c r="C3786" s="270">
        <f>C$12</f>
        <v>0</v>
      </c>
      <c r="D3786" s="142"/>
      <c r="E3786" s="142"/>
      <c r="F3786" s="144"/>
      <c r="G3786" s="142"/>
      <c r="H3786" s="142"/>
      <c r="I3786" s="153"/>
      <c r="J3786" s="92">
        <f t="shared" si="597"/>
        <v>0</v>
      </c>
      <c r="K3786" s="97">
        <f>K$12</f>
        <v>0</v>
      </c>
      <c r="L3786" s="94">
        <f t="shared" si="598"/>
        <v>0</v>
      </c>
    </row>
    <row r="3787" spans="2:12" ht="15" x14ac:dyDescent="0.25">
      <c r="B3787" s="31" t="s">
        <v>50</v>
      </c>
      <c r="C3787" s="270">
        <f>C$13</f>
        <v>0</v>
      </c>
      <c r="D3787" s="142"/>
      <c r="E3787" s="142"/>
      <c r="F3787" s="144"/>
      <c r="G3787" s="142"/>
      <c r="H3787" s="142"/>
      <c r="I3787" s="153"/>
      <c r="J3787" s="92">
        <f t="shared" si="597"/>
        <v>0</v>
      </c>
      <c r="K3787" s="97">
        <f>K$13</f>
        <v>0</v>
      </c>
      <c r="L3787" s="94">
        <f t="shared" si="598"/>
        <v>0</v>
      </c>
    </row>
    <row r="3788" spans="2:12" ht="15" x14ac:dyDescent="0.25">
      <c r="B3788" s="31" t="s">
        <v>51</v>
      </c>
      <c r="C3788" s="270">
        <f>C$14</f>
        <v>0</v>
      </c>
      <c r="D3788" s="142"/>
      <c r="E3788" s="142"/>
      <c r="F3788" s="144"/>
      <c r="G3788" s="142"/>
      <c r="H3788" s="142"/>
      <c r="I3788" s="153"/>
      <c r="J3788" s="92">
        <f t="shared" si="597"/>
        <v>0</v>
      </c>
      <c r="K3788" s="93">
        <f>K$14</f>
        <v>0</v>
      </c>
      <c r="L3788" s="94">
        <f t="shared" si="598"/>
        <v>0</v>
      </c>
    </row>
    <row r="3789" spans="2:12" ht="15" x14ac:dyDescent="0.25">
      <c r="B3789" s="31" t="s">
        <v>52</v>
      </c>
      <c r="C3789" s="270">
        <f>C$15</f>
        <v>0</v>
      </c>
      <c r="D3789" s="142"/>
      <c r="E3789" s="142"/>
      <c r="F3789" s="144"/>
      <c r="G3789" s="142"/>
      <c r="H3789" s="142"/>
      <c r="I3789" s="153"/>
      <c r="J3789" s="92">
        <f t="shared" si="597"/>
        <v>0</v>
      </c>
      <c r="K3789" s="97">
        <f>K$15</f>
        <v>0</v>
      </c>
      <c r="L3789" s="94">
        <f t="shared" si="598"/>
        <v>0</v>
      </c>
    </row>
    <row r="3790" spans="2:12" ht="15" x14ac:dyDescent="0.25">
      <c r="B3790" s="31" t="s">
        <v>53</v>
      </c>
      <c r="C3790" s="270">
        <f>C$16</f>
        <v>0</v>
      </c>
      <c r="D3790" s="142"/>
      <c r="E3790" s="142"/>
      <c r="F3790" s="144"/>
      <c r="G3790" s="142"/>
      <c r="H3790" s="142"/>
      <c r="I3790" s="153"/>
      <c r="J3790" s="92">
        <f t="shared" si="597"/>
        <v>0</v>
      </c>
      <c r="K3790" s="97">
        <f>K$16</f>
        <v>0</v>
      </c>
      <c r="L3790" s="94">
        <f t="shared" si="598"/>
        <v>0</v>
      </c>
    </row>
    <row r="3791" spans="2:12" ht="15" x14ac:dyDescent="0.25">
      <c r="B3791" s="31" t="s">
        <v>54</v>
      </c>
      <c r="C3791" s="270">
        <f>C$17</f>
        <v>0</v>
      </c>
      <c r="D3791" s="142"/>
      <c r="E3791" s="142"/>
      <c r="F3791" s="144"/>
      <c r="G3791" s="142"/>
      <c r="H3791" s="142"/>
      <c r="I3791" s="153"/>
      <c r="J3791" s="92">
        <f>IF(G3791&gt;0,(D3791*(F3791/G3791)),0)</f>
        <v>0</v>
      </c>
      <c r="K3791" s="93">
        <f>K$17</f>
        <v>0</v>
      </c>
      <c r="L3791" s="94">
        <f>IF(K3791&gt;0,((J3791/K3791)*I3791),0)</f>
        <v>0</v>
      </c>
    </row>
    <row r="3792" spans="2:12" ht="15" x14ac:dyDescent="0.25">
      <c r="B3792" s="31" t="s">
        <v>55</v>
      </c>
      <c r="C3792" s="270">
        <f>C$18</f>
        <v>0</v>
      </c>
      <c r="D3792" s="142"/>
      <c r="E3792" s="142"/>
      <c r="F3792" s="144"/>
      <c r="G3792" s="142"/>
      <c r="H3792" s="142"/>
      <c r="I3792" s="153"/>
      <c r="J3792" s="92">
        <f t="shared" ref="J3792:J3803" si="599">IF(G3792&gt;0,(D3792*(F3792/G3792)),0)</f>
        <v>0</v>
      </c>
      <c r="K3792" s="97">
        <f>K$18</f>
        <v>0</v>
      </c>
      <c r="L3792" s="94">
        <f t="shared" ref="L3792:L3803" si="600">IF(K3792&gt;0,((J3792/K3792)*I3792),0)</f>
        <v>0</v>
      </c>
    </row>
    <row r="3793" spans="2:12" ht="15" x14ac:dyDescent="0.25">
      <c r="B3793" s="31" t="s">
        <v>56</v>
      </c>
      <c r="C3793" s="270">
        <f>C$19</f>
        <v>0</v>
      </c>
      <c r="D3793" s="142"/>
      <c r="E3793" s="142"/>
      <c r="F3793" s="144"/>
      <c r="G3793" s="142"/>
      <c r="H3793" s="142"/>
      <c r="I3793" s="153"/>
      <c r="J3793" s="92">
        <f t="shared" si="599"/>
        <v>0</v>
      </c>
      <c r="K3793" s="97">
        <f>K$19</f>
        <v>0</v>
      </c>
      <c r="L3793" s="94">
        <f t="shared" si="600"/>
        <v>0</v>
      </c>
    </row>
    <row r="3794" spans="2:12" ht="15" x14ac:dyDescent="0.25">
      <c r="B3794" s="31" t="s">
        <v>57</v>
      </c>
      <c r="C3794" s="270">
        <f>C$20</f>
        <v>0</v>
      </c>
      <c r="D3794" s="142"/>
      <c r="E3794" s="142"/>
      <c r="F3794" s="144"/>
      <c r="G3794" s="142"/>
      <c r="H3794" s="142"/>
      <c r="I3794" s="153"/>
      <c r="J3794" s="92">
        <f t="shared" si="599"/>
        <v>0</v>
      </c>
      <c r="K3794" s="93">
        <f>K$20</f>
        <v>0</v>
      </c>
      <c r="L3794" s="94">
        <f t="shared" si="600"/>
        <v>0</v>
      </c>
    </row>
    <row r="3795" spans="2:12" ht="15" x14ac:dyDescent="0.25">
      <c r="B3795" s="31" t="s">
        <v>58</v>
      </c>
      <c r="C3795" s="270">
        <f>C$21</f>
        <v>0</v>
      </c>
      <c r="D3795" s="142"/>
      <c r="E3795" s="142"/>
      <c r="F3795" s="144"/>
      <c r="G3795" s="142"/>
      <c r="H3795" s="142"/>
      <c r="I3795" s="153"/>
      <c r="J3795" s="92">
        <f t="shared" si="599"/>
        <v>0</v>
      </c>
      <c r="K3795" s="97">
        <f>K$21</f>
        <v>0</v>
      </c>
      <c r="L3795" s="94">
        <f t="shared" si="600"/>
        <v>0</v>
      </c>
    </row>
    <row r="3796" spans="2:12" ht="15" x14ac:dyDescent="0.25">
      <c r="B3796" s="31" t="s">
        <v>59</v>
      </c>
      <c r="C3796" s="270">
        <f>C$22</f>
        <v>0</v>
      </c>
      <c r="D3796" s="142"/>
      <c r="E3796" s="142"/>
      <c r="F3796" s="144"/>
      <c r="G3796" s="142"/>
      <c r="H3796" s="142"/>
      <c r="I3796" s="153"/>
      <c r="J3796" s="92">
        <f t="shared" si="599"/>
        <v>0</v>
      </c>
      <c r="K3796" s="97">
        <f>K$22</f>
        <v>0</v>
      </c>
      <c r="L3796" s="94">
        <f t="shared" si="600"/>
        <v>0</v>
      </c>
    </row>
    <row r="3797" spans="2:12" ht="15" x14ac:dyDescent="0.25">
      <c r="B3797" s="31" t="s">
        <v>60</v>
      </c>
      <c r="C3797" s="270">
        <f>C$23</f>
        <v>0</v>
      </c>
      <c r="D3797" s="142"/>
      <c r="E3797" s="142"/>
      <c r="F3797" s="144"/>
      <c r="G3797" s="142"/>
      <c r="H3797" s="142"/>
      <c r="I3797" s="153"/>
      <c r="J3797" s="92">
        <f t="shared" si="599"/>
        <v>0</v>
      </c>
      <c r="K3797" s="93">
        <f>K$23</f>
        <v>0</v>
      </c>
      <c r="L3797" s="94">
        <f t="shared" si="600"/>
        <v>0</v>
      </c>
    </row>
    <row r="3798" spans="2:12" ht="15" x14ac:dyDescent="0.25">
      <c r="B3798" s="31" t="s">
        <v>61</v>
      </c>
      <c r="C3798" s="270">
        <f>C$24</f>
        <v>0</v>
      </c>
      <c r="D3798" s="142"/>
      <c r="E3798" s="142"/>
      <c r="F3798" s="144"/>
      <c r="G3798" s="142"/>
      <c r="H3798" s="142"/>
      <c r="I3798" s="153"/>
      <c r="J3798" s="92">
        <f t="shared" si="599"/>
        <v>0</v>
      </c>
      <c r="K3798" s="97">
        <f>K$24</f>
        <v>0</v>
      </c>
      <c r="L3798" s="94">
        <f t="shared" si="600"/>
        <v>0</v>
      </c>
    </row>
    <row r="3799" spans="2:12" ht="15" x14ac:dyDescent="0.25">
      <c r="B3799" s="31" t="s">
        <v>62</v>
      </c>
      <c r="C3799" s="270">
        <f>C$25</f>
        <v>0</v>
      </c>
      <c r="D3799" s="142"/>
      <c r="E3799" s="142"/>
      <c r="F3799" s="144"/>
      <c r="G3799" s="142"/>
      <c r="H3799" s="142"/>
      <c r="I3799" s="153"/>
      <c r="J3799" s="92">
        <f t="shared" si="599"/>
        <v>0</v>
      </c>
      <c r="K3799" s="97">
        <f>K$25</f>
        <v>0</v>
      </c>
      <c r="L3799" s="94">
        <f t="shared" si="600"/>
        <v>0</v>
      </c>
    </row>
    <row r="3800" spans="2:12" ht="15" x14ac:dyDescent="0.25">
      <c r="B3800" s="31" t="s">
        <v>63</v>
      </c>
      <c r="C3800" s="270">
        <f>C$26</f>
        <v>0</v>
      </c>
      <c r="D3800" s="142"/>
      <c r="E3800" s="142"/>
      <c r="F3800" s="144"/>
      <c r="G3800" s="142"/>
      <c r="H3800" s="142"/>
      <c r="I3800" s="153"/>
      <c r="J3800" s="92">
        <f t="shared" si="599"/>
        <v>0</v>
      </c>
      <c r="K3800" s="93">
        <f>K$26</f>
        <v>0</v>
      </c>
      <c r="L3800" s="94">
        <f t="shared" si="600"/>
        <v>0</v>
      </c>
    </row>
    <row r="3801" spans="2:12" ht="15" x14ac:dyDescent="0.25">
      <c r="B3801" s="31" t="s">
        <v>64</v>
      </c>
      <c r="C3801" s="270">
        <f>C$27</f>
        <v>0</v>
      </c>
      <c r="D3801" s="142"/>
      <c r="E3801" s="142"/>
      <c r="F3801" s="144"/>
      <c r="G3801" s="142"/>
      <c r="H3801" s="142"/>
      <c r="I3801" s="153"/>
      <c r="J3801" s="92">
        <f t="shared" si="599"/>
        <v>0</v>
      </c>
      <c r="K3801" s="97">
        <f>K$27</f>
        <v>0</v>
      </c>
      <c r="L3801" s="94">
        <f t="shared" si="600"/>
        <v>0</v>
      </c>
    </row>
    <row r="3802" spans="2:12" ht="15" x14ac:dyDescent="0.25">
      <c r="B3802" s="31" t="s">
        <v>65</v>
      </c>
      <c r="C3802" s="270">
        <f>C$28</f>
        <v>0</v>
      </c>
      <c r="D3802" s="142"/>
      <c r="E3802" s="142"/>
      <c r="F3802" s="144"/>
      <c r="G3802" s="142"/>
      <c r="H3802" s="142"/>
      <c r="I3802" s="153"/>
      <c r="J3802" s="92">
        <f t="shared" si="599"/>
        <v>0</v>
      </c>
      <c r="K3802" s="97">
        <f>K$28</f>
        <v>0</v>
      </c>
      <c r="L3802" s="94">
        <f t="shared" si="600"/>
        <v>0</v>
      </c>
    </row>
    <row r="3803" spans="2:12" ht="15" x14ac:dyDescent="0.25">
      <c r="B3803" s="31" t="s">
        <v>66</v>
      </c>
      <c r="C3803" s="270">
        <f>C$29</f>
        <v>0</v>
      </c>
      <c r="D3803" s="142"/>
      <c r="E3803" s="142"/>
      <c r="F3803" s="144"/>
      <c r="G3803" s="142"/>
      <c r="H3803" s="142"/>
      <c r="I3803" s="153"/>
      <c r="J3803" s="92">
        <f t="shared" si="599"/>
        <v>0</v>
      </c>
      <c r="K3803" s="93">
        <f>K$29</f>
        <v>0</v>
      </c>
      <c r="L3803" s="94">
        <f t="shared" si="600"/>
        <v>0</v>
      </c>
    </row>
    <row r="3804" spans="2:12" ht="15" x14ac:dyDescent="0.25">
      <c r="B3804" s="31" t="s">
        <v>398</v>
      </c>
      <c r="C3804" s="270">
        <f>C$30</f>
        <v>0</v>
      </c>
      <c r="D3804" s="142"/>
      <c r="E3804" s="142"/>
      <c r="F3804" s="144"/>
      <c r="G3804" s="142"/>
      <c r="H3804" s="142"/>
      <c r="I3804" s="153"/>
      <c r="J3804" s="92">
        <f>IF(G3804&gt;0,(D3804*(F3804/G3804)),0)</f>
        <v>0</v>
      </c>
      <c r="K3804" s="97">
        <f>K$30</f>
        <v>0</v>
      </c>
      <c r="L3804" s="94">
        <f>IF(K3804&gt;0,((J3804/K3804)*I3804),0)</f>
        <v>0</v>
      </c>
    </row>
    <row r="3805" spans="2:12" ht="15" x14ac:dyDescent="0.25">
      <c r="B3805" s="31" t="s">
        <v>399</v>
      </c>
      <c r="C3805" s="270">
        <f>C$31</f>
        <v>0</v>
      </c>
      <c r="D3805" s="142"/>
      <c r="E3805" s="142"/>
      <c r="F3805" s="144"/>
      <c r="G3805" s="142"/>
      <c r="H3805" s="142"/>
      <c r="I3805" s="153"/>
      <c r="J3805" s="92">
        <f t="shared" ref="J3805:J3815" si="601">IF(G3805&gt;0,(D3805*(F3805/G3805)),0)</f>
        <v>0</v>
      </c>
      <c r="K3805" s="97">
        <f>K$31</f>
        <v>0</v>
      </c>
      <c r="L3805" s="94">
        <f t="shared" ref="L3805:L3815" si="602">IF(K3805&gt;0,((J3805/K3805)*I3805),0)</f>
        <v>0</v>
      </c>
    </row>
    <row r="3806" spans="2:12" ht="15" x14ac:dyDescent="0.25">
      <c r="B3806" s="31" t="s">
        <v>400</v>
      </c>
      <c r="C3806" s="270">
        <f>C$32</f>
        <v>0</v>
      </c>
      <c r="D3806" s="142"/>
      <c r="E3806" s="142"/>
      <c r="F3806" s="144"/>
      <c r="G3806" s="142"/>
      <c r="H3806" s="142"/>
      <c r="I3806" s="153"/>
      <c r="J3806" s="92">
        <f t="shared" si="601"/>
        <v>0</v>
      </c>
      <c r="K3806" s="93">
        <f>K$32</f>
        <v>0</v>
      </c>
      <c r="L3806" s="94">
        <f t="shared" si="602"/>
        <v>0</v>
      </c>
    </row>
    <row r="3807" spans="2:12" ht="15" x14ac:dyDescent="0.25">
      <c r="B3807" s="31" t="s">
        <v>401</v>
      </c>
      <c r="C3807" s="270">
        <f>C$33</f>
        <v>0</v>
      </c>
      <c r="D3807" s="142"/>
      <c r="E3807" s="142"/>
      <c r="F3807" s="144"/>
      <c r="G3807" s="142"/>
      <c r="H3807" s="142"/>
      <c r="I3807" s="153"/>
      <c r="J3807" s="92">
        <f t="shared" si="601"/>
        <v>0</v>
      </c>
      <c r="K3807" s="97">
        <f>K$33</f>
        <v>0</v>
      </c>
      <c r="L3807" s="94">
        <f t="shared" si="602"/>
        <v>0</v>
      </c>
    </row>
    <row r="3808" spans="2:12" ht="15" x14ac:dyDescent="0.25">
      <c r="B3808" s="31" t="s">
        <v>402</v>
      </c>
      <c r="C3808" s="270">
        <f>C$34</f>
        <v>0</v>
      </c>
      <c r="D3808" s="142"/>
      <c r="E3808" s="142"/>
      <c r="F3808" s="144"/>
      <c r="G3808" s="142"/>
      <c r="H3808" s="142"/>
      <c r="I3808" s="153"/>
      <c r="J3808" s="92">
        <f t="shared" si="601"/>
        <v>0</v>
      </c>
      <c r="K3808" s="97">
        <f>K$34</f>
        <v>0</v>
      </c>
      <c r="L3808" s="94">
        <f t="shared" si="602"/>
        <v>0</v>
      </c>
    </row>
    <row r="3809" spans="2:12" ht="15" x14ac:dyDescent="0.25">
      <c r="B3809" s="31" t="s">
        <v>403</v>
      </c>
      <c r="C3809" s="270">
        <f>C$35</f>
        <v>0</v>
      </c>
      <c r="D3809" s="142"/>
      <c r="E3809" s="142"/>
      <c r="F3809" s="144"/>
      <c r="G3809" s="142"/>
      <c r="H3809" s="142"/>
      <c r="I3809" s="153"/>
      <c r="J3809" s="92">
        <f t="shared" si="601"/>
        <v>0</v>
      </c>
      <c r="K3809" s="93">
        <f>K$35</f>
        <v>0</v>
      </c>
      <c r="L3809" s="94">
        <f t="shared" si="602"/>
        <v>0</v>
      </c>
    </row>
    <row r="3810" spans="2:12" ht="15" x14ac:dyDescent="0.25">
      <c r="B3810" s="31" t="s">
        <v>404</v>
      </c>
      <c r="C3810" s="270">
        <f>C$36</f>
        <v>0</v>
      </c>
      <c r="D3810" s="142"/>
      <c r="E3810" s="142"/>
      <c r="F3810" s="144"/>
      <c r="G3810" s="142"/>
      <c r="H3810" s="142"/>
      <c r="I3810" s="153"/>
      <c r="J3810" s="92">
        <f t="shared" si="601"/>
        <v>0</v>
      </c>
      <c r="K3810" s="97">
        <f>K$36</f>
        <v>0</v>
      </c>
      <c r="L3810" s="94">
        <f t="shared" si="602"/>
        <v>0</v>
      </c>
    </row>
    <row r="3811" spans="2:12" ht="15" x14ac:dyDescent="0.25">
      <c r="B3811" s="31" t="s">
        <v>405</v>
      </c>
      <c r="C3811" s="270">
        <f>C$37</f>
        <v>0</v>
      </c>
      <c r="D3811" s="142"/>
      <c r="E3811" s="142"/>
      <c r="F3811" s="144"/>
      <c r="G3811" s="142"/>
      <c r="H3811" s="142"/>
      <c r="I3811" s="153"/>
      <c r="J3811" s="92">
        <f t="shared" si="601"/>
        <v>0</v>
      </c>
      <c r="K3811" s="97">
        <f>K$37</f>
        <v>0</v>
      </c>
      <c r="L3811" s="94">
        <f t="shared" si="602"/>
        <v>0</v>
      </c>
    </row>
    <row r="3812" spans="2:12" ht="15" x14ac:dyDescent="0.25">
      <c r="B3812" s="31" t="s">
        <v>406</v>
      </c>
      <c r="C3812" s="270">
        <f>C$38</f>
        <v>0</v>
      </c>
      <c r="D3812" s="142"/>
      <c r="E3812" s="142"/>
      <c r="F3812" s="144"/>
      <c r="G3812" s="142"/>
      <c r="H3812" s="142"/>
      <c r="I3812" s="153"/>
      <c r="J3812" s="92">
        <f t="shared" si="601"/>
        <v>0</v>
      </c>
      <c r="K3812" s="93">
        <f>K$38</f>
        <v>0</v>
      </c>
      <c r="L3812" s="94">
        <f t="shared" si="602"/>
        <v>0</v>
      </c>
    </row>
    <row r="3813" spans="2:12" ht="15" x14ac:dyDescent="0.25">
      <c r="B3813" s="31" t="s">
        <v>407</v>
      </c>
      <c r="C3813" s="270">
        <f>C$39</f>
        <v>0</v>
      </c>
      <c r="D3813" s="142"/>
      <c r="E3813" s="142"/>
      <c r="F3813" s="144"/>
      <c r="G3813" s="142"/>
      <c r="H3813" s="142"/>
      <c r="I3813" s="153"/>
      <c r="J3813" s="92">
        <f t="shared" si="601"/>
        <v>0</v>
      </c>
      <c r="K3813" s="97">
        <f>K$39</f>
        <v>0</v>
      </c>
      <c r="L3813" s="94">
        <f t="shared" si="602"/>
        <v>0</v>
      </c>
    </row>
    <row r="3814" spans="2:12" ht="15" x14ac:dyDescent="0.25">
      <c r="B3814" s="31" t="s">
        <v>408</v>
      </c>
      <c r="C3814" s="270">
        <f>C$40</f>
        <v>0</v>
      </c>
      <c r="D3814" s="142"/>
      <c r="E3814" s="142"/>
      <c r="F3814" s="144"/>
      <c r="G3814" s="142"/>
      <c r="H3814" s="142"/>
      <c r="I3814" s="153"/>
      <c r="J3814" s="92">
        <f t="shared" si="601"/>
        <v>0</v>
      </c>
      <c r="K3814" s="97">
        <f>K$40</f>
        <v>0</v>
      </c>
      <c r="L3814" s="94">
        <f t="shared" si="602"/>
        <v>0</v>
      </c>
    </row>
    <row r="3815" spans="2:12" ht="15" x14ac:dyDescent="0.25">
      <c r="B3815" s="31" t="s">
        <v>409</v>
      </c>
      <c r="C3815" s="270">
        <f>C$41</f>
        <v>0</v>
      </c>
      <c r="D3815" s="142"/>
      <c r="E3815" s="142"/>
      <c r="F3815" s="144"/>
      <c r="G3815" s="142"/>
      <c r="H3815" s="142"/>
      <c r="I3815" s="153"/>
      <c r="J3815" s="92">
        <f t="shared" si="601"/>
        <v>0</v>
      </c>
      <c r="K3815" s="93">
        <f>K$41</f>
        <v>0</v>
      </c>
      <c r="L3815" s="94">
        <f t="shared" si="602"/>
        <v>0</v>
      </c>
    </row>
    <row r="3816" spans="2:12" ht="15" x14ac:dyDescent="0.25">
      <c r="B3816" s="31" t="s">
        <v>410</v>
      </c>
      <c r="C3816" s="270">
        <f>C$42</f>
        <v>0</v>
      </c>
      <c r="D3816" s="142"/>
      <c r="E3816" s="142"/>
      <c r="F3816" s="144"/>
      <c r="G3816" s="142"/>
      <c r="H3816" s="142"/>
      <c r="I3816" s="153"/>
      <c r="J3816" s="92">
        <f>IF(G3816&gt;0,(D3816*(F3816/G3816)),0)</f>
        <v>0</v>
      </c>
      <c r="K3816" s="97">
        <f>K$42</f>
        <v>0</v>
      </c>
      <c r="L3816" s="94">
        <f>IF(K3816&gt;0,((J3816/K3816)*I3816),0)</f>
        <v>0</v>
      </c>
    </row>
    <row r="3817" spans="2:12" ht="15" x14ac:dyDescent="0.25">
      <c r="B3817" s="31" t="s">
        <v>411</v>
      </c>
      <c r="C3817" s="270">
        <f>C$43</f>
        <v>0</v>
      </c>
      <c r="D3817" s="142"/>
      <c r="E3817" s="142"/>
      <c r="F3817" s="144"/>
      <c r="G3817" s="142"/>
      <c r="H3817" s="142"/>
      <c r="I3817" s="153"/>
      <c r="J3817" s="92">
        <f t="shared" ref="J3817:J3828" si="603">IF(G3817&gt;0,(D3817*(F3817/G3817)),0)</f>
        <v>0</v>
      </c>
      <c r="K3817" s="97">
        <f>K$43</f>
        <v>0</v>
      </c>
      <c r="L3817" s="94">
        <f t="shared" ref="L3817:L3828" si="604">IF(K3817&gt;0,((J3817/K3817)*I3817),0)</f>
        <v>0</v>
      </c>
    </row>
    <row r="3818" spans="2:12" ht="15" x14ac:dyDescent="0.25">
      <c r="B3818" s="31" t="s">
        <v>412</v>
      </c>
      <c r="C3818" s="270">
        <f>C$44</f>
        <v>0</v>
      </c>
      <c r="D3818" s="142"/>
      <c r="E3818" s="142"/>
      <c r="F3818" s="144"/>
      <c r="G3818" s="142"/>
      <c r="H3818" s="142"/>
      <c r="I3818" s="153"/>
      <c r="J3818" s="92">
        <f t="shared" si="603"/>
        <v>0</v>
      </c>
      <c r="K3818" s="93">
        <f>K$44</f>
        <v>0</v>
      </c>
      <c r="L3818" s="94">
        <f t="shared" si="604"/>
        <v>0</v>
      </c>
    </row>
    <row r="3819" spans="2:12" ht="15" x14ac:dyDescent="0.25">
      <c r="B3819" s="31" t="s">
        <v>413</v>
      </c>
      <c r="C3819" s="270">
        <f>C$45</f>
        <v>0</v>
      </c>
      <c r="D3819" s="142"/>
      <c r="E3819" s="142"/>
      <c r="F3819" s="144"/>
      <c r="G3819" s="142"/>
      <c r="H3819" s="142"/>
      <c r="I3819" s="153"/>
      <c r="J3819" s="92">
        <f t="shared" si="603"/>
        <v>0</v>
      </c>
      <c r="K3819" s="97">
        <f>K$45</f>
        <v>0</v>
      </c>
      <c r="L3819" s="94">
        <f t="shared" si="604"/>
        <v>0</v>
      </c>
    </row>
    <row r="3820" spans="2:12" ht="15" x14ac:dyDescent="0.25">
      <c r="B3820" s="31" t="s">
        <v>414</v>
      </c>
      <c r="C3820" s="270">
        <f>C$46</f>
        <v>0</v>
      </c>
      <c r="D3820" s="142"/>
      <c r="E3820" s="142"/>
      <c r="F3820" s="144"/>
      <c r="G3820" s="142"/>
      <c r="H3820" s="142"/>
      <c r="I3820" s="153"/>
      <c r="J3820" s="92">
        <f t="shared" si="603"/>
        <v>0</v>
      </c>
      <c r="K3820" s="97">
        <f>K$46</f>
        <v>0</v>
      </c>
      <c r="L3820" s="94">
        <f t="shared" si="604"/>
        <v>0</v>
      </c>
    </row>
    <row r="3821" spans="2:12" ht="15" x14ac:dyDescent="0.25">
      <c r="B3821" s="31" t="s">
        <v>415</v>
      </c>
      <c r="C3821" s="270">
        <f>C$47</f>
        <v>0</v>
      </c>
      <c r="D3821" s="142"/>
      <c r="E3821" s="142"/>
      <c r="F3821" s="144"/>
      <c r="G3821" s="142"/>
      <c r="H3821" s="142"/>
      <c r="I3821" s="153"/>
      <c r="J3821" s="92">
        <f t="shared" si="603"/>
        <v>0</v>
      </c>
      <c r="K3821" s="93">
        <f>K$47</f>
        <v>0</v>
      </c>
      <c r="L3821" s="94">
        <f t="shared" si="604"/>
        <v>0</v>
      </c>
    </row>
    <row r="3822" spans="2:12" ht="15" x14ac:dyDescent="0.25">
      <c r="B3822" s="31" t="s">
        <v>416</v>
      </c>
      <c r="C3822" s="270">
        <f>C$48</f>
        <v>0</v>
      </c>
      <c r="D3822" s="142"/>
      <c r="E3822" s="142"/>
      <c r="F3822" s="144"/>
      <c r="G3822" s="142"/>
      <c r="H3822" s="142"/>
      <c r="I3822" s="153"/>
      <c r="J3822" s="92">
        <f t="shared" si="603"/>
        <v>0</v>
      </c>
      <c r="K3822" s="97">
        <f>K$48</f>
        <v>0</v>
      </c>
      <c r="L3822" s="94">
        <f t="shared" si="604"/>
        <v>0</v>
      </c>
    </row>
    <row r="3823" spans="2:12" ht="15" x14ac:dyDescent="0.25">
      <c r="B3823" s="31" t="s">
        <v>417</v>
      </c>
      <c r="C3823" s="270">
        <f>C$49</f>
        <v>0</v>
      </c>
      <c r="D3823" s="142"/>
      <c r="E3823" s="142"/>
      <c r="F3823" s="144"/>
      <c r="G3823" s="142"/>
      <c r="H3823" s="142"/>
      <c r="I3823" s="153"/>
      <c r="J3823" s="92">
        <f t="shared" si="603"/>
        <v>0</v>
      </c>
      <c r="K3823" s="97">
        <f>K$49</f>
        <v>0</v>
      </c>
      <c r="L3823" s="94">
        <f t="shared" si="604"/>
        <v>0</v>
      </c>
    </row>
    <row r="3824" spans="2:12" ht="15" x14ac:dyDescent="0.25">
      <c r="B3824" s="31" t="s">
        <v>418</v>
      </c>
      <c r="C3824" s="270">
        <f>C$50</f>
        <v>0</v>
      </c>
      <c r="D3824" s="142"/>
      <c r="E3824" s="142"/>
      <c r="F3824" s="144"/>
      <c r="G3824" s="142"/>
      <c r="H3824" s="142"/>
      <c r="I3824" s="153"/>
      <c r="J3824" s="92">
        <f t="shared" si="603"/>
        <v>0</v>
      </c>
      <c r="K3824" s="93">
        <f>K$50</f>
        <v>0</v>
      </c>
      <c r="L3824" s="94">
        <f t="shared" si="604"/>
        <v>0</v>
      </c>
    </row>
    <row r="3825" spans="2:12" ht="15" x14ac:dyDescent="0.25">
      <c r="B3825" s="31" t="s">
        <v>419</v>
      </c>
      <c r="C3825" s="270">
        <f>C$51</f>
        <v>0</v>
      </c>
      <c r="D3825" s="142"/>
      <c r="E3825" s="142"/>
      <c r="F3825" s="144"/>
      <c r="G3825" s="142"/>
      <c r="H3825" s="142"/>
      <c r="I3825" s="153"/>
      <c r="J3825" s="92">
        <f t="shared" si="603"/>
        <v>0</v>
      </c>
      <c r="K3825" s="97">
        <f>K$51</f>
        <v>0</v>
      </c>
      <c r="L3825" s="94">
        <f t="shared" si="604"/>
        <v>0</v>
      </c>
    </row>
    <row r="3826" spans="2:12" ht="15" x14ac:dyDescent="0.25">
      <c r="B3826" s="31" t="s">
        <v>420</v>
      </c>
      <c r="C3826" s="270">
        <f>C$52</f>
        <v>0</v>
      </c>
      <c r="D3826" s="142"/>
      <c r="E3826" s="142"/>
      <c r="F3826" s="144"/>
      <c r="G3826" s="142"/>
      <c r="H3826" s="142"/>
      <c r="I3826" s="153"/>
      <c r="J3826" s="92">
        <f t="shared" si="603"/>
        <v>0</v>
      </c>
      <c r="K3826" s="97">
        <f>K$52</f>
        <v>0</v>
      </c>
      <c r="L3826" s="94">
        <f t="shared" si="604"/>
        <v>0</v>
      </c>
    </row>
    <row r="3827" spans="2:12" ht="15" x14ac:dyDescent="0.25">
      <c r="B3827" s="31" t="s">
        <v>421</v>
      </c>
      <c r="C3827" s="270">
        <f>C$53</f>
        <v>0</v>
      </c>
      <c r="D3827" s="142"/>
      <c r="E3827" s="142"/>
      <c r="F3827" s="144"/>
      <c r="G3827" s="142"/>
      <c r="H3827" s="142"/>
      <c r="I3827" s="153"/>
      <c r="J3827" s="92">
        <f t="shared" si="603"/>
        <v>0</v>
      </c>
      <c r="K3827" s="93">
        <f>K$53</f>
        <v>0</v>
      </c>
      <c r="L3827" s="94">
        <f t="shared" si="604"/>
        <v>0</v>
      </c>
    </row>
    <row r="3828" spans="2:12" ht="15" x14ac:dyDescent="0.25">
      <c r="B3828" s="31" t="s">
        <v>422</v>
      </c>
      <c r="C3828" s="270">
        <f>C$54</f>
        <v>0</v>
      </c>
      <c r="D3828" s="142"/>
      <c r="E3828" s="142"/>
      <c r="F3828" s="144"/>
      <c r="G3828" s="142"/>
      <c r="H3828" s="142"/>
      <c r="I3828" s="153"/>
      <c r="J3828" s="92">
        <f t="shared" si="603"/>
        <v>0</v>
      </c>
      <c r="K3828" s="97">
        <f>K$54</f>
        <v>0</v>
      </c>
      <c r="L3828" s="94">
        <f t="shared" si="604"/>
        <v>0</v>
      </c>
    </row>
    <row r="3829" spans="2:12" ht="15" x14ac:dyDescent="0.25">
      <c r="B3829" s="31" t="s">
        <v>423</v>
      </c>
      <c r="C3829" s="270">
        <f>C$55</f>
        <v>0</v>
      </c>
      <c r="D3829" s="142"/>
      <c r="E3829" s="142"/>
      <c r="F3829" s="144"/>
      <c r="G3829" s="142"/>
      <c r="H3829" s="142"/>
      <c r="I3829" s="153"/>
      <c r="J3829" s="92">
        <f>IF(G3829&gt;0,(D3829*(F3829/G3829)),0)</f>
        <v>0</v>
      </c>
      <c r="K3829" s="97">
        <f>K$55</f>
        <v>0</v>
      </c>
      <c r="L3829" s="94">
        <f>IF(K3829&gt;0,((J3829/K3829)*I3829),0)</f>
        <v>0</v>
      </c>
    </row>
    <row r="3830" spans="2:12" ht="15" x14ac:dyDescent="0.25">
      <c r="B3830" s="31" t="s">
        <v>424</v>
      </c>
      <c r="C3830" s="270">
        <f>C$56</f>
        <v>0</v>
      </c>
      <c r="D3830" s="142"/>
      <c r="E3830" s="142"/>
      <c r="F3830" s="144"/>
      <c r="G3830" s="142"/>
      <c r="H3830" s="142"/>
      <c r="I3830" s="153"/>
      <c r="J3830" s="92">
        <f t="shared" ref="J3830:J3840" si="605">IF(G3830&gt;0,(D3830*(F3830/G3830)),0)</f>
        <v>0</v>
      </c>
      <c r="K3830" s="93">
        <f>K$56</f>
        <v>0</v>
      </c>
      <c r="L3830" s="94">
        <f t="shared" ref="L3830:L3840" si="606">IF(K3830&gt;0,((J3830/K3830)*I3830),0)</f>
        <v>0</v>
      </c>
    </row>
    <row r="3831" spans="2:12" ht="15" x14ac:dyDescent="0.25">
      <c r="B3831" s="31" t="s">
        <v>425</v>
      </c>
      <c r="C3831" s="270">
        <f>C$57</f>
        <v>0</v>
      </c>
      <c r="D3831" s="142"/>
      <c r="E3831" s="142"/>
      <c r="F3831" s="144"/>
      <c r="G3831" s="142"/>
      <c r="H3831" s="142"/>
      <c r="I3831" s="153"/>
      <c r="J3831" s="92">
        <f t="shared" si="605"/>
        <v>0</v>
      </c>
      <c r="K3831" s="97">
        <f>K$57</f>
        <v>0</v>
      </c>
      <c r="L3831" s="94">
        <f t="shared" si="606"/>
        <v>0</v>
      </c>
    </row>
    <row r="3832" spans="2:12" ht="15" x14ac:dyDescent="0.25">
      <c r="B3832" s="31" t="s">
        <v>426</v>
      </c>
      <c r="C3832" s="270">
        <f>C$58</f>
        <v>0</v>
      </c>
      <c r="D3832" s="142"/>
      <c r="E3832" s="142"/>
      <c r="F3832" s="144"/>
      <c r="G3832" s="142"/>
      <c r="H3832" s="142"/>
      <c r="I3832" s="153"/>
      <c r="J3832" s="92">
        <f t="shared" si="605"/>
        <v>0</v>
      </c>
      <c r="K3832" s="97">
        <f>K$58</f>
        <v>0</v>
      </c>
      <c r="L3832" s="94">
        <f t="shared" si="606"/>
        <v>0</v>
      </c>
    </row>
    <row r="3833" spans="2:12" ht="15" x14ac:dyDescent="0.25">
      <c r="B3833" s="31" t="s">
        <v>427</v>
      </c>
      <c r="C3833" s="270">
        <f>C$59</f>
        <v>0</v>
      </c>
      <c r="D3833" s="142"/>
      <c r="E3833" s="142"/>
      <c r="F3833" s="144"/>
      <c r="G3833" s="142"/>
      <c r="H3833" s="142"/>
      <c r="I3833" s="153"/>
      <c r="J3833" s="92">
        <f t="shared" si="605"/>
        <v>0</v>
      </c>
      <c r="K3833" s="93">
        <f>K$59</f>
        <v>0</v>
      </c>
      <c r="L3833" s="94">
        <f t="shared" si="606"/>
        <v>0</v>
      </c>
    </row>
    <row r="3834" spans="2:12" ht="15" x14ac:dyDescent="0.25">
      <c r="B3834" s="31" t="s">
        <v>428</v>
      </c>
      <c r="C3834" s="270">
        <f>C$60</f>
        <v>0</v>
      </c>
      <c r="D3834" s="142"/>
      <c r="E3834" s="142"/>
      <c r="F3834" s="144"/>
      <c r="G3834" s="142"/>
      <c r="H3834" s="142"/>
      <c r="I3834" s="153"/>
      <c r="J3834" s="92">
        <f t="shared" si="605"/>
        <v>0</v>
      </c>
      <c r="K3834" s="97">
        <f>K$60</f>
        <v>0</v>
      </c>
      <c r="L3834" s="94">
        <f t="shared" si="606"/>
        <v>0</v>
      </c>
    </row>
    <row r="3835" spans="2:12" ht="15" x14ac:dyDescent="0.25">
      <c r="B3835" s="31" t="s">
        <v>429</v>
      </c>
      <c r="C3835" s="270">
        <f>C$61</f>
        <v>0</v>
      </c>
      <c r="D3835" s="142"/>
      <c r="E3835" s="142"/>
      <c r="F3835" s="144"/>
      <c r="G3835" s="142"/>
      <c r="H3835" s="142"/>
      <c r="I3835" s="153"/>
      <c r="J3835" s="92">
        <f t="shared" si="605"/>
        <v>0</v>
      </c>
      <c r="K3835" s="97">
        <f>K$61</f>
        <v>0</v>
      </c>
      <c r="L3835" s="94">
        <f t="shared" si="606"/>
        <v>0</v>
      </c>
    </row>
    <row r="3836" spans="2:12" ht="15" x14ac:dyDescent="0.25">
      <c r="B3836" s="31" t="s">
        <v>430</v>
      </c>
      <c r="C3836" s="270">
        <f>C$62</f>
        <v>0</v>
      </c>
      <c r="D3836" s="142"/>
      <c r="E3836" s="142"/>
      <c r="F3836" s="144"/>
      <c r="G3836" s="142"/>
      <c r="H3836" s="142"/>
      <c r="I3836" s="153"/>
      <c r="J3836" s="92">
        <f t="shared" si="605"/>
        <v>0</v>
      </c>
      <c r="K3836" s="93">
        <f>K$62</f>
        <v>0</v>
      </c>
      <c r="L3836" s="94">
        <f t="shared" si="606"/>
        <v>0</v>
      </c>
    </row>
    <row r="3837" spans="2:12" ht="15" x14ac:dyDescent="0.25">
      <c r="B3837" s="31" t="s">
        <v>431</v>
      </c>
      <c r="C3837" s="270">
        <f>C$63</f>
        <v>0</v>
      </c>
      <c r="D3837" s="142"/>
      <c r="E3837" s="142"/>
      <c r="F3837" s="144"/>
      <c r="G3837" s="142"/>
      <c r="H3837" s="142"/>
      <c r="I3837" s="153"/>
      <c r="J3837" s="92">
        <f t="shared" si="605"/>
        <v>0</v>
      </c>
      <c r="K3837" s="97">
        <f>K$63</f>
        <v>0</v>
      </c>
      <c r="L3837" s="94">
        <f t="shared" si="606"/>
        <v>0</v>
      </c>
    </row>
    <row r="3838" spans="2:12" ht="15" x14ac:dyDescent="0.25">
      <c r="B3838" s="31" t="s">
        <v>432</v>
      </c>
      <c r="C3838" s="270">
        <f>C$64</f>
        <v>0</v>
      </c>
      <c r="D3838" s="142"/>
      <c r="E3838" s="142"/>
      <c r="F3838" s="144"/>
      <c r="G3838" s="142"/>
      <c r="H3838" s="142"/>
      <c r="I3838" s="153"/>
      <c r="J3838" s="92">
        <f t="shared" si="605"/>
        <v>0</v>
      </c>
      <c r="K3838" s="97">
        <f>K$64</f>
        <v>0</v>
      </c>
      <c r="L3838" s="94">
        <f t="shared" si="606"/>
        <v>0</v>
      </c>
    </row>
    <row r="3839" spans="2:12" ht="15" x14ac:dyDescent="0.25">
      <c r="B3839" s="31" t="s">
        <v>433</v>
      </c>
      <c r="C3839" s="270">
        <f>C$65</f>
        <v>0</v>
      </c>
      <c r="D3839" s="142"/>
      <c r="E3839" s="142"/>
      <c r="F3839" s="144"/>
      <c r="G3839" s="142"/>
      <c r="H3839" s="142"/>
      <c r="I3839" s="153"/>
      <c r="J3839" s="92">
        <f t="shared" si="605"/>
        <v>0</v>
      </c>
      <c r="K3839" s="93">
        <f>K$65</f>
        <v>0</v>
      </c>
      <c r="L3839" s="94">
        <f t="shared" si="606"/>
        <v>0</v>
      </c>
    </row>
    <row r="3840" spans="2:12" ht="15" x14ac:dyDescent="0.25">
      <c r="B3840" s="31" t="s">
        <v>434</v>
      </c>
      <c r="C3840" s="270">
        <f>C$66</f>
        <v>0</v>
      </c>
      <c r="D3840" s="142"/>
      <c r="E3840" s="142"/>
      <c r="F3840" s="144"/>
      <c r="G3840" s="142"/>
      <c r="H3840" s="142"/>
      <c r="I3840" s="153"/>
      <c r="J3840" s="92">
        <f t="shared" si="605"/>
        <v>0</v>
      </c>
      <c r="K3840" s="97">
        <f>K$66</f>
        <v>0</v>
      </c>
      <c r="L3840" s="94">
        <f t="shared" si="606"/>
        <v>0</v>
      </c>
    </row>
    <row r="3841" spans="2:12" ht="15" x14ac:dyDescent="0.25">
      <c r="B3841" s="31" t="s">
        <v>593</v>
      </c>
      <c r="C3841" s="270">
        <f>C$67</f>
        <v>0</v>
      </c>
      <c r="D3841" s="142"/>
      <c r="E3841" s="142"/>
      <c r="F3841" s="144"/>
      <c r="G3841" s="142"/>
      <c r="H3841" s="142"/>
      <c r="I3841" s="153"/>
      <c r="J3841" s="92">
        <f>IF(G3841&gt;0,(D3841*(F3841/G3841)),0)</f>
        <v>0</v>
      </c>
      <c r="K3841" s="97">
        <f>K$67</f>
        <v>0</v>
      </c>
      <c r="L3841" s="94">
        <f>IF(K3841&gt;0,((J3841/K3841)*I3841),0)</f>
        <v>0</v>
      </c>
    </row>
    <row r="3842" spans="2:12" ht="15" x14ac:dyDescent="0.25">
      <c r="B3842" s="31" t="s">
        <v>594</v>
      </c>
      <c r="C3842" s="270">
        <f>C$68</f>
        <v>0</v>
      </c>
      <c r="D3842" s="142"/>
      <c r="E3842" s="142"/>
      <c r="F3842" s="144"/>
      <c r="G3842" s="142"/>
      <c r="H3842" s="142"/>
      <c r="I3842" s="153"/>
      <c r="J3842" s="92">
        <f t="shared" ref="J3842:J3853" si="607">IF(G3842&gt;0,(D3842*(F3842/G3842)),0)</f>
        <v>0</v>
      </c>
      <c r="K3842" s="93">
        <f>K$68</f>
        <v>0</v>
      </c>
      <c r="L3842" s="94">
        <f t="shared" ref="L3842:L3853" si="608">IF(K3842&gt;0,((J3842/K3842)*I3842),0)</f>
        <v>0</v>
      </c>
    </row>
    <row r="3843" spans="2:12" ht="15" x14ac:dyDescent="0.25">
      <c r="B3843" s="31" t="s">
        <v>595</v>
      </c>
      <c r="C3843" s="270">
        <f>C$69</f>
        <v>0</v>
      </c>
      <c r="D3843" s="142"/>
      <c r="E3843" s="142"/>
      <c r="F3843" s="144"/>
      <c r="G3843" s="142"/>
      <c r="H3843" s="142"/>
      <c r="I3843" s="153"/>
      <c r="J3843" s="92">
        <f t="shared" si="607"/>
        <v>0</v>
      </c>
      <c r="K3843" s="97">
        <f>K$69</f>
        <v>0</v>
      </c>
      <c r="L3843" s="94">
        <f t="shared" si="608"/>
        <v>0</v>
      </c>
    </row>
    <row r="3844" spans="2:12" ht="15" x14ac:dyDescent="0.25">
      <c r="B3844" s="31" t="s">
        <v>596</v>
      </c>
      <c r="C3844" s="270">
        <f>C$70</f>
        <v>0</v>
      </c>
      <c r="D3844" s="142"/>
      <c r="E3844" s="142"/>
      <c r="F3844" s="144"/>
      <c r="G3844" s="142"/>
      <c r="H3844" s="142"/>
      <c r="I3844" s="153"/>
      <c r="J3844" s="92">
        <f t="shared" si="607"/>
        <v>0</v>
      </c>
      <c r="K3844" s="97">
        <f>K$70</f>
        <v>0</v>
      </c>
      <c r="L3844" s="94">
        <f t="shared" si="608"/>
        <v>0</v>
      </c>
    </row>
    <row r="3845" spans="2:12" ht="15" x14ac:dyDescent="0.25">
      <c r="B3845" s="31" t="s">
        <v>597</v>
      </c>
      <c r="C3845" s="270">
        <f>C$71</f>
        <v>0</v>
      </c>
      <c r="D3845" s="142"/>
      <c r="E3845" s="142"/>
      <c r="F3845" s="144"/>
      <c r="G3845" s="142"/>
      <c r="H3845" s="142"/>
      <c r="I3845" s="153"/>
      <c r="J3845" s="92">
        <f t="shared" si="607"/>
        <v>0</v>
      </c>
      <c r="K3845" s="93">
        <f>K$71</f>
        <v>0</v>
      </c>
      <c r="L3845" s="94">
        <f t="shared" si="608"/>
        <v>0</v>
      </c>
    </row>
    <row r="3846" spans="2:12" ht="15" x14ac:dyDescent="0.25">
      <c r="B3846" s="31" t="s">
        <v>598</v>
      </c>
      <c r="C3846" s="270">
        <f>C$72</f>
        <v>0</v>
      </c>
      <c r="D3846" s="142"/>
      <c r="E3846" s="142"/>
      <c r="F3846" s="144"/>
      <c r="G3846" s="142"/>
      <c r="H3846" s="142"/>
      <c r="I3846" s="153"/>
      <c r="J3846" s="92">
        <f t="shared" si="607"/>
        <v>0</v>
      </c>
      <c r="K3846" s="97">
        <f>K$72</f>
        <v>0</v>
      </c>
      <c r="L3846" s="94">
        <f t="shared" si="608"/>
        <v>0</v>
      </c>
    </row>
    <row r="3847" spans="2:12" ht="15" x14ac:dyDescent="0.25">
      <c r="B3847" s="31" t="s">
        <v>599</v>
      </c>
      <c r="C3847" s="270">
        <f>C$73</f>
        <v>0</v>
      </c>
      <c r="D3847" s="142"/>
      <c r="E3847" s="142"/>
      <c r="F3847" s="144"/>
      <c r="G3847" s="142"/>
      <c r="H3847" s="142"/>
      <c r="I3847" s="153"/>
      <c r="J3847" s="92">
        <f t="shared" si="607"/>
        <v>0</v>
      </c>
      <c r="K3847" s="97">
        <f>K$73</f>
        <v>0</v>
      </c>
      <c r="L3847" s="94">
        <f t="shared" si="608"/>
        <v>0</v>
      </c>
    </row>
    <row r="3848" spans="2:12" ht="15" x14ac:dyDescent="0.25">
      <c r="B3848" s="31" t="s">
        <v>454</v>
      </c>
      <c r="C3848" s="270">
        <f>C$74</f>
        <v>0</v>
      </c>
      <c r="D3848" s="142"/>
      <c r="E3848" s="142"/>
      <c r="F3848" s="144"/>
      <c r="G3848" s="142"/>
      <c r="H3848" s="142"/>
      <c r="I3848" s="153"/>
      <c r="J3848" s="92">
        <f t="shared" si="607"/>
        <v>0</v>
      </c>
      <c r="K3848" s="93">
        <f>K$74</f>
        <v>0</v>
      </c>
      <c r="L3848" s="94">
        <f t="shared" si="608"/>
        <v>0</v>
      </c>
    </row>
    <row r="3849" spans="2:12" ht="15" x14ac:dyDescent="0.25">
      <c r="B3849" s="31" t="s">
        <v>455</v>
      </c>
      <c r="C3849" s="270">
        <f>C$75</f>
        <v>0</v>
      </c>
      <c r="D3849" s="142"/>
      <c r="E3849" s="142"/>
      <c r="F3849" s="144"/>
      <c r="G3849" s="142"/>
      <c r="H3849" s="142"/>
      <c r="I3849" s="153"/>
      <c r="J3849" s="92">
        <f t="shared" si="607"/>
        <v>0</v>
      </c>
      <c r="K3849" s="97">
        <f>K$75</f>
        <v>0</v>
      </c>
      <c r="L3849" s="94">
        <f t="shared" si="608"/>
        <v>0</v>
      </c>
    </row>
    <row r="3850" spans="2:12" ht="15" x14ac:dyDescent="0.25">
      <c r="B3850" s="31" t="s">
        <v>456</v>
      </c>
      <c r="C3850" s="270">
        <f>C$76</f>
        <v>0</v>
      </c>
      <c r="D3850" s="142"/>
      <c r="E3850" s="142"/>
      <c r="F3850" s="144"/>
      <c r="G3850" s="142"/>
      <c r="H3850" s="142"/>
      <c r="I3850" s="153"/>
      <c r="J3850" s="92">
        <f t="shared" si="607"/>
        <v>0</v>
      </c>
      <c r="K3850" s="97">
        <f>K$76</f>
        <v>0</v>
      </c>
      <c r="L3850" s="94">
        <f t="shared" si="608"/>
        <v>0</v>
      </c>
    </row>
    <row r="3851" spans="2:12" ht="15" x14ac:dyDescent="0.25">
      <c r="B3851" s="31" t="s">
        <v>457</v>
      </c>
      <c r="C3851" s="270">
        <f>C$77</f>
        <v>0</v>
      </c>
      <c r="D3851" s="142"/>
      <c r="E3851" s="142"/>
      <c r="F3851" s="144"/>
      <c r="G3851" s="142"/>
      <c r="H3851" s="142"/>
      <c r="I3851" s="153"/>
      <c r="J3851" s="92">
        <f t="shared" si="607"/>
        <v>0</v>
      </c>
      <c r="K3851" s="93">
        <f>K$77</f>
        <v>0</v>
      </c>
      <c r="L3851" s="94">
        <f t="shared" si="608"/>
        <v>0</v>
      </c>
    </row>
    <row r="3852" spans="2:12" ht="15" x14ac:dyDescent="0.25">
      <c r="B3852" s="31" t="s">
        <v>458</v>
      </c>
      <c r="C3852" s="270">
        <f>C$78</f>
        <v>0</v>
      </c>
      <c r="D3852" s="142"/>
      <c r="E3852" s="142"/>
      <c r="F3852" s="144"/>
      <c r="G3852" s="142"/>
      <c r="H3852" s="142"/>
      <c r="I3852" s="153"/>
      <c r="J3852" s="92">
        <f t="shared" si="607"/>
        <v>0</v>
      </c>
      <c r="K3852" s="97">
        <f>K$78</f>
        <v>0</v>
      </c>
      <c r="L3852" s="94">
        <f t="shared" si="608"/>
        <v>0</v>
      </c>
    </row>
    <row r="3853" spans="2:12" ht="15" x14ac:dyDescent="0.25">
      <c r="B3853" s="31" t="s">
        <v>459</v>
      </c>
      <c r="C3853" s="270">
        <f>C$79</f>
        <v>0</v>
      </c>
      <c r="D3853" s="142"/>
      <c r="E3853" s="142"/>
      <c r="F3853" s="144"/>
      <c r="G3853" s="142"/>
      <c r="H3853" s="142"/>
      <c r="I3853" s="153"/>
      <c r="J3853" s="92">
        <f t="shared" si="607"/>
        <v>0</v>
      </c>
      <c r="K3853" s="97">
        <f>K$79</f>
        <v>0</v>
      </c>
      <c r="L3853" s="94">
        <f t="shared" si="608"/>
        <v>0</v>
      </c>
    </row>
    <row r="3854" spans="2:12" ht="15" x14ac:dyDescent="0.25">
      <c r="B3854" s="31" t="s">
        <v>460</v>
      </c>
      <c r="C3854" s="270">
        <f>C$80</f>
        <v>0</v>
      </c>
      <c r="D3854" s="142"/>
      <c r="E3854" s="142"/>
      <c r="F3854" s="144"/>
      <c r="G3854" s="142"/>
      <c r="H3854" s="142"/>
      <c r="I3854" s="153"/>
      <c r="J3854" s="92">
        <f>IF(G3854&gt;0,(D3854*(F3854/G3854)),0)</f>
        <v>0</v>
      </c>
      <c r="K3854" s="93">
        <f>K$80</f>
        <v>0</v>
      </c>
      <c r="L3854" s="94">
        <f>IF(K3854&gt;0,((J3854/K3854)*I3854),0)</f>
        <v>0</v>
      </c>
    </row>
    <row r="3855" spans="2:12" ht="15" x14ac:dyDescent="0.25">
      <c r="B3855" s="31" t="s">
        <v>461</v>
      </c>
      <c r="C3855" s="270">
        <f>C$81</f>
        <v>0</v>
      </c>
      <c r="D3855" s="142"/>
      <c r="E3855" s="142"/>
      <c r="F3855" s="144"/>
      <c r="G3855" s="142"/>
      <c r="H3855" s="142"/>
      <c r="I3855" s="153"/>
      <c r="J3855" s="92">
        <f t="shared" ref="J3855:J3865" si="609">IF(G3855&gt;0,(D3855*(F3855/G3855)),0)</f>
        <v>0</v>
      </c>
      <c r="K3855" s="97">
        <f>K$81</f>
        <v>0</v>
      </c>
      <c r="L3855" s="94">
        <f t="shared" ref="L3855:L3865" si="610">IF(K3855&gt;0,((J3855/K3855)*I3855),0)</f>
        <v>0</v>
      </c>
    </row>
    <row r="3856" spans="2:12" ht="15" x14ac:dyDescent="0.25">
      <c r="B3856" s="31" t="s">
        <v>462</v>
      </c>
      <c r="C3856" s="270">
        <f>C$82</f>
        <v>0</v>
      </c>
      <c r="D3856" s="142"/>
      <c r="E3856" s="142"/>
      <c r="F3856" s="144"/>
      <c r="G3856" s="142"/>
      <c r="H3856" s="142"/>
      <c r="I3856" s="153"/>
      <c r="J3856" s="92">
        <f t="shared" si="609"/>
        <v>0</v>
      </c>
      <c r="K3856" s="97">
        <f>K$82</f>
        <v>0</v>
      </c>
      <c r="L3856" s="94">
        <f t="shared" si="610"/>
        <v>0</v>
      </c>
    </row>
    <row r="3857" spans="2:12" ht="15" x14ac:dyDescent="0.25">
      <c r="B3857" s="31" t="s">
        <v>463</v>
      </c>
      <c r="C3857" s="270">
        <f>C$83</f>
        <v>0</v>
      </c>
      <c r="D3857" s="142"/>
      <c r="E3857" s="142"/>
      <c r="F3857" s="144"/>
      <c r="G3857" s="142"/>
      <c r="H3857" s="142"/>
      <c r="I3857" s="153"/>
      <c r="J3857" s="92">
        <f t="shared" si="609"/>
        <v>0</v>
      </c>
      <c r="K3857" s="93">
        <f>K$83</f>
        <v>0</v>
      </c>
      <c r="L3857" s="94">
        <f t="shared" si="610"/>
        <v>0</v>
      </c>
    </row>
    <row r="3858" spans="2:12" ht="15" x14ac:dyDescent="0.25">
      <c r="B3858" s="31" t="s">
        <v>464</v>
      </c>
      <c r="C3858" s="270">
        <f>C$84</f>
        <v>0</v>
      </c>
      <c r="D3858" s="142"/>
      <c r="E3858" s="142"/>
      <c r="F3858" s="144"/>
      <c r="G3858" s="142"/>
      <c r="H3858" s="142"/>
      <c r="I3858" s="153"/>
      <c r="J3858" s="92">
        <f t="shared" si="609"/>
        <v>0</v>
      </c>
      <c r="K3858" s="97">
        <f>K$84</f>
        <v>0</v>
      </c>
      <c r="L3858" s="94">
        <f t="shared" si="610"/>
        <v>0</v>
      </c>
    </row>
    <row r="3859" spans="2:12" ht="15" x14ac:dyDescent="0.25">
      <c r="B3859" s="31" t="s">
        <v>465</v>
      </c>
      <c r="C3859" s="270">
        <f>C$85</f>
        <v>0</v>
      </c>
      <c r="D3859" s="142"/>
      <c r="E3859" s="142"/>
      <c r="F3859" s="144"/>
      <c r="G3859" s="142"/>
      <c r="H3859" s="142"/>
      <c r="I3859" s="153"/>
      <c r="J3859" s="92">
        <f t="shared" si="609"/>
        <v>0</v>
      </c>
      <c r="K3859" s="97">
        <f>K$85</f>
        <v>0</v>
      </c>
      <c r="L3859" s="94">
        <f t="shared" si="610"/>
        <v>0</v>
      </c>
    </row>
    <row r="3860" spans="2:12" ht="15" x14ac:dyDescent="0.25">
      <c r="B3860" s="31" t="s">
        <v>466</v>
      </c>
      <c r="C3860" s="270">
        <f>C$86</f>
        <v>0</v>
      </c>
      <c r="D3860" s="142"/>
      <c r="E3860" s="142"/>
      <c r="F3860" s="144"/>
      <c r="G3860" s="142"/>
      <c r="H3860" s="142"/>
      <c r="I3860" s="153"/>
      <c r="J3860" s="92">
        <f t="shared" si="609"/>
        <v>0</v>
      </c>
      <c r="K3860" s="93">
        <f>K$86</f>
        <v>0</v>
      </c>
      <c r="L3860" s="94">
        <f t="shared" si="610"/>
        <v>0</v>
      </c>
    </row>
    <row r="3861" spans="2:12" ht="15" x14ac:dyDescent="0.25">
      <c r="B3861" s="31" t="s">
        <v>467</v>
      </c>
      <c r="C3861" s="270">
        <f>C$87</f>
        <v>0</v>
      </c>
      <c r="D3861" s="142"/>
      <c r="E3861" s="142"/>
      <c r="F3861" s="144"/>
      <c r="G3861" s="142"/>
      <c r="H3861" s="142"/>
      <c r="I3861" s="153"/>
      <c r="J3861" s="92">
        <f t="shared" si="609"/>
        <v>0</v>
      </c>
      <c r="K3861" s="97">
        <f>K$87</f>
        <v>0</v>
      </c>
      <c r="L3861" s="94">
        <f t="shared" si="610"/>
        <v>0</v>
      </c>
    </row>
    <row r="3862" spans="2:12" ht="15" x14ac:dyDescent="0.25">
      <c r="B3862" s="31" t="s">
        <v>468</v>
      </c>
      <c r="C3862" s="270">
        <f>C$88</f>
        <v>0</v>
      </c>
      <c r="D3862" s="142"/>
      <c r="E3862" s="142"/>
      <c r="F3862" s="144"/>
      <c r="G3862" s="142"/>
      <c r="H3862" s="142"/>
      <c r="I3862" s="153"/>
      <c r="J3862" s="92">
        <f t="shared" si="609"/>
        <v>0</v>
      </c>
      <c r="K3862" s="97">
        <f>K$88</f>
        <v>0</v>
      </c>
      <c r="L3862" s="94">
        <f t="shared" si="610"/>
        <v>0</v>
      </c>
    </row>
    <row r="3863" spans="2:12" ht="15" x14ac:dyDescent="0.25">
      <c r="B3863" s="31" t="s">
        <v>469</v>
      </c>
      <c r="C3863" s="270">
        <f>C$89</f>
        <v>0</v>
      </c>
      <c r="D3863" s="142"/>
      <c r="E3863" s="142"/>
      <c r="F3863" s="144"/>
      <c r="G3863" s="142"/>
      <c r="H3863" s="142"/>
      <c r="I3863" s="153"/>
      <c r="J3863" s="92">
        <f t="shared" si="609"/>
        <v>0</v>
      </c>
      <c r="K3863" s="93">
        <f>K$89</f>
        <v>0</v>
      </c>
      <c r="L3863" s="94">
        <f t="shared" si="610"/>
        <v>0</v>
      </c>
    </row>
    <row r="3864" spans="2:12" ht="15" x14ac:dyDescent="0.25">
      <c r="B3864" s="31" t="s">
        <v>470</v>
      </c>
      <c r="C3864" s="270">
        <f>C$90</f>
        <v>0</v>
      </c>
      <c r="D3864" s="142"/>
      <c r="E3864" s="142"/>
      <c r="F3864" s="144"/>
      <c r="G3864" s="142"/>
      <c r="H3864" s="142"/>
      <c r="I3864" s="153"/>
      <c r="J3864" s="92">
        <f t="shared" si="609"/>
        <v>0</v>
      </c>
      <c r="K3864" s="97">
        <f>K$90</f>
        <v>0</v>
      </c>
      <c r="L3864" s="94">
        <f t="shared" si="610"/>
        <v>0</v>
      </c>
    </row>
    <row r="3865" spans="2:12" ht="15" x14ac:dyDescent="0.25">
      <c r="B3865" s="31" t="s">
        <v>471</v>
      </c>
      <c r="C3865" s="270">
        <f>C$91</f>
        <v>0</v>
      </c>
      <c r="D3865" s="142"/>
      <c r="E3865" s="142"/>
      <c r="F3865" s="144"/>
      <c r="G3865" s="142"/>
      <c r="H3865" s="142"/>
      <c r="I3865" s="153"/>
      <c r="J3865" s="92">
        <f t="shared" si="609"/>
        <v>0</v>
      </c>
      <c r="K3865" s="97">
        <f>K$91</f>
        <v>0</v>
      </c>
      <c r="L3865" s="94">
        <f t="shared" si="610"/>
        <v>0</v>
      </c>
    </row>
    <row r="3866" spans="2:12" ht="15" x14ac:dyDescent="0.25">
      <c r="B3866" s="31" t="s">
        <v>472</v>
      </c>
      <c r="C3866" s="270">
        <f>C$92</f>
        <v>0</v>
      </c>
      <c r="D3866" s="142"/>
      <c r="E3866" s="142"/>
      <c r="F3866" s="144"/>
      <c r="G3866" s="142"/>
      <c r="H3866" s="142"/>
      <c r="I3866" s="153"/>
      <c r="J3866" s="92">
        <f>IF(G3866&gt;0,(D3866*(F3866/G3866)),0)</f>
        <v>0</v>
      </c>
      <c r="K3866" s="93">
        <f>K$92</f>
        <v>0</v>
      </c>
      <c r="L3866" s="94">
        <f>IF(K3866&gt;0,((J3866/K3866)*I3866),0)</f>
        <v>0</v>
      </c>
    </row>
    <row r="3867" spans="2:12" ht="15" x14ac:dyDescent="0.25">
      <c r="B3867" s="31" t="s">
        <v>473</v>
      </c>
      <c r="C3867" s="270">
        <f>C$93</f>
        <v>0</v>
      </c>
      <c r="D3867" s="142"/>
      <c r="E3867" s="142"/>
      <c r="F3867" s="144"/>
      <c r="G3867" s="142"/>
      <c r="H3867" s="142"/>
      <c r="I3867" s="153"/>
      <c r="J3867" s="92">
        <f t="shared" ref="J3867:J3878" si="611">IF(G3867&gt;0,(D3867*(F3867/G3867)),0)</f>
        <v>0</v>
      </c>
      <c r="K3867" s="97">
        <f>K$93</f>
        <v>0</v>
      </c>
      <c r="L3867" s="94">
        <f t="shared" ref="L3867:L3878" si="612">IF(K3867&gt;0,((J3867/K3867)*I3867),0)</f>
        <v>0</v>
      </c>
    </row>
    <row r="3868" spans="2:12" ht="15" x14ac:dyDescent="0.25">
      <c r="B3868" s="31" t="s">
        <v>474</v>
      </c>
      <c r="C3868" s="270">
        <f>C$94</f>
        <v>0</v>
      </c>
      <c r="D3868" s="142"/>
      <c r="E3868" s="142"/>
      <c r="F3868" s="144"/>
      <c r="G3868" s="142"/>
      <c r="H3868" s="142"/>
      <c r="I3868" s="153"/>
      <c r="J3868" s="92">
        <f t="shared" si="611"/>
        <v>0</v>
      </c>
      <c r="K3868" s="97">
        <f>K$94</f>
        <v>0</v>
      </c>
      <c r="L3868" s="94">
        <f t="shared" si="612"/>
        <v>0</v>
      </c>
    </row>
    <row r="3869" spans="2:12" ht="15" x14ac:dyDescent="0.25">
      <c r="B3869" s="31" t="s">
        <v>475</v>
      </c>
      <c r="C3869" s="270">
        <f>C$95</f>
        <v>0</v>
      </c>
      <c r="D3869" s="142"/>
      <c r="E3869" s="142"/>
      <c r="F3869" s="144"/>
      <c r="G3869" s="142"/>
      <c r="H3869" s="142"/>
      <c r="I3869" s="153"/>
      <c r="J3869" s="92">
        <f t="shared" si="611"/>
        <v>0</v>
      </c>
      <c r="K3869" s="93">
        <f>K$95</f>
        <v>0</v>
      </c>
      <c r="L3869" s="94">
        <f t="shared" si="612"/>
        <v>0</v>
      </c>
    </row>
    <row r="3870" spans="2:12" ht="15" x14ac:dyDescent="0.25">
      <c r="B3870" s="31" t="s">
        <v>476</v>
      </c>
      <c r="C3870" s="270">
        <f>C$96</f>
        <v>0</v>
      </c>
      <c r="D3870" s="142"/>
      <c r="E3870" s="142"/>
      <c r="F3870" s="144"/>
      <c r="G3870" s="142"/>
      <c r="H3870" s="142"/>
      <c r="I3870" s="153"/>
      <c r="J3870" s="92">
        <f t="shared" si="611"/>
        <v>0</v>
      </c>
      <c r="K3870" s="97">
        <f>K$96</f>
        <v>0</v>
      </c>
      <c r="L3870" s="94">
        <f t="shared" si="612"/>
        <v>0</v>
      </c>
    </row>
    <row r="3871" spans="2:12" ht="15" x14ac:dyDescent="0.25">
      <c r="B3871" s="31" t="s">
        <v>477</v>
      </c>
      <c r="C3871" s="270">
        <f>C$97</f>
        <v>0</v>
      </c>
      <c r="D3871" s="142"/>
      <c r="E3871" s="142"/>
      <c r="F3871" s="144"/>
      <c r="G3871" s="142"/>
      <c r="H3871" s="142"/>
      <c r="I3871" s="153"/>
      <c r="J3871" s="92">
        <f t="shared" si="611"/>
        <v>0</v>
      </c>
      <c r="K3871" s="97">
        <f>K$97</f>
        <v>0</v>
      </c>
      <c r="L3871" s="94">
        <f t="shared" si="612"/>
        <v>0</v>
      </c>
    </row>
    <row r="3872" spans="2:12" ht="15" x14ac:dyDescent="0.25">
      <c r="B3872" s="31" t="s">
        <v>478</v>
      </c>
      <c r="C3872" s="270">
        <f>C$98</f>
        <v>0</v>
      </c>
      <c r="D3872" s="142"/>
      <c r="E3872" s="142"/>
      <c r="F3872" s="144"/>
      <c r="G3872" s="142"/>
      <c r="H3872" s="142"/>
      <c r="I3872" s="153"/>
      <c r="J3872" s="92">
        <f t="shared" si="611"/>
        <v>0</v>
      </c>
      <c r="K3872" s="93">
        <f>K$98</f>
        <v>0</v>
      </c>
      <c r="L3872" s="94">
        <f t="shared" si="612"/>
        <v>0</v>
      </c>
    </row>
    <row r="3873" spans="2:12" ht="15" x14ac:dyDescent="0.25">
      <c r="B3873" s="31" t="s">
        <v>479</v>
      </c>
      <c r="C3873" s="270">
        <f>C$99</f>
        <v>0</v>
      </c>
      <c r="D3873" s="142"/>
      <c r="E3873" s="142"/>
      <c r="F3873" s="144"/>
      <c r="G3873" s="142"/>
      <c r="H3873" s="142"/>
      <c r="I3873" s="153"/>
      <c r="J3873" s="92">
        <f t="shared" si="611"/>
        <v>0</v>
      </c>
      <c r="K3873" s="97">
        <f>K$99</f>
        <v>0</v>
      </c>
      <c r="L3873" s="94">
        <f t="shared" si="612"/>
        <v>0</v>
      </c>
    </row>
    <row r="3874" spans="2:12" ht="15" x14ac:dyDescent="0.25">
      <c r="B3874" s="31" t="s">
        <v>480</v>
      </c>
      <c r="C3874" s="270">
        <f>C$100</f>
        <v>0</v>
      </c>
      <c r="D3874" s="142"/>
      <c r="E3874" s="142"/>
      <c r="F3874" s="144"/>
      <c r="G3874" s="142"/>
      <c r="H3874" s="142"/>
      <c r="I3874" s="153"/>
      <c r="J3874" s="92">
        <f t="shared" si="611"/>
        <v>0</v>
      </c>
      <c r="K3874" s="97">
        <f>K$100</f>
        <v>0</v>
      </c>
      <c r="L3874" s="94">
        <f t="shared" si="612"/>
        <v>0</v>
      </c>
    </row>
    <row r="3875" spans="2:12" ht="15" x14ac:dyDescent="0.25">
      <c r="B3875" s="31" t="s">
        <v>481</v>
      </c>
      <c r="C3875" s="270">
        <f>C$101</f>
        <v>0</v>
      </c>
      <c r="D3875" s="142"/>
      <c r="E3875" s="142"/>
      <c r="F3875" s="144"/>
      <c r="G3875" s="142"/>
      <c r="H3875" s="142"/>
      <c r="I3875" s="153"/>
      <c r="J3875" s="92">
        <f t="shared" si="611"/>
        <v>0</v>
      </c>
      <c r="K3875" s="93">
        <f>K$101</f>
        <v>0</v>
      </c>
      <c r="L3875" s="94">
        <f t="shared" si="612"/>
        <v>0</v>
      </c>
    </row>
    <row r="3876" spans="2:12" ht="15" x14ac:dyDescent="0.25">
      <c r="B3876" s="31" t="s">
        <v>482</v>
      </c>
      <c r="C3876" s="270">
        <f>C$102</f>
        <v>0</v>
      </c>
      <c r="D3876" s="142"/>
      <c r="E3876" s="142"/>
      <c r="F3876" s="144"/>
      <c r="G3876" s="142"/>
      <c r="H3876" s="142"/>
      <c r="I3876" s="153"/>
      <c r="J3876" s="92">
        <f t="shared" si="611"/>
        <v>0</v>
      </c>
      <c r="K3876" s="97">
        <f>K$102</f>
        <v>0</v>
      </c>
      <c r="L3876" s="94">
        <f t="shared" si="612"/>
        <v>0</v>
      </c>
    </row>
    <row r="3877" spans="2:12" ht="15" x14ac:dyDescent="0.25">
      <c r="B3877" s="31" t="s">
        <v>483</v>
      </c>
      <c r="C3877" s="270">
        <f>C$103</f>
        <v>0</v>
      </c>
      <c r="D3877" s="142"/>
      <c r="E3877" s="142"/>
      <c r="F3877" s="144"/>
      <c r="G3877" s="142"/>
      <c r="H3877" s="142"/>
      <c r="I3877" s="153"/>
      <c r="J3877" s="92">
        <f t="shared" si="611"/>
        <v>0</v>
      </c>
      <c r="K3877" s="97">
        <f>K$103</f>
        <v>0</v>
      </c>
      <c r="L3877" s="94">
        <f t="shared" si="612"/>
        <v>0</v>
      </c>
    </row>
    <row r="3878" spans="2:12" ht="15" x14ac:dyDescent="0.25">
      <c r="B3878" s="31" t="s">
        <v>484</v>
      </c>
      <c r="C3878" s="270">
        <f>C$104</f>
        <v>0</v>
      </c>
      <c r="D3878" s="142"/>
      <c r="E3878" s="142"/>
      <c r="F3878" s="144"/>
      <c r="G3878" s="142"/>
      <c r="H3878" s="142"/>
      <c r="I3878" s="153"/>
      <c r="J3878" s="92">
        <f t="shared" si="611"/>
        <v>0</v>
      </c>
      <c r="K3878" s="93">
        <f>K$104</f>
        <v>0</v>
      </c>
      <c r="L3878" s="94">
        <f t="shared" si="612"/>
        <v>0</v>
      </c>
    </row>
    <row r="3879" spans="2:12" x14ac:dyDescent="0.2">
      <c r="C3879" s="31"/>
    </row>
    <row r="3880" spans="2:12" ht="15" x14ac:dyDescent="0.25">
      <c r="C3880" s="279" t="s">
        <v>676</v>
      </c>
      <c r="D3880" s="280"/>
      <c r="E3880" s="280"/>
      <c r="F3880" s="280"/>
      <c r="G3880" s="280"/>
      <c r="H3880" s="280"/>
      <c r="I3880" s="280"/>
      <c r="J3880" s="280"/>
      <c r="K3880" s="280"/>
      <c r="L3880" s="281"/>
    </row>
    <row r="3881" spans="2:12" ht="15" x14ac:dyDescent="0.25">
      <c r="B3881" s="31" t="s">
        <v>42</v>
      </c>
      <c r="C3881" s="270">
        <f>C$5</f>
        <v>0</v>
      </c>
      <c r="D3881" s="142"/>
      <c r="E3881" s="142"/>
      <c r="F3881" s="144"/>
      <c r="G3881" s="142"/>
      <c r="H3881" s="142"/>
      <c r="I3881" s="153"/>
      <c r="J3881" s="92">
        <f>IF(G3881&gt;0,(D3881*(F3881/G3881)),0)</f>
        <v>0</v>
      </c>
      <c r="K3881" s="93">
        <f>K$5</f>
        <v>0</v>
      </c>
      <c r="L3881" s="94">
        <f>IF(K3881&gt;0,((J3881/K3881)*I3881),0)</f>
        <v>0</v>
      </c>
    </row>
    <row r="3882" spans="2:12" ht="15" x14ac:dyDescent="0.25">
      <c r="B3882" s="31" t="s">
        <v>43</v>
      </c>
      <c r="C3882" s="270">
        <f>C$6</f>
        <v>0</v>
      </c>
      <c r="D3882" s="142"/>
      <c r="E3882" s="142"/>
      <c r="F3882" s="144"/>
      <c r="G3882" s="142"/>
      <c r="H3882" s="142"/>
      <c r="I3882" s="153"/>
      <c r="J3882" s="92">
        <f t="shared" ref="J3882:J3892" si="613">IF(G3882&gt;0,(D3882*(F3882/G3882)),0)</f>
        <v>0</v>
      </c>
      <c r="K3882" s="97">
        <f>K$6</f>
        <v>0</v>
      </c>
      <c r="L3882" s="94">
        <f t="shared" ref="L3882:L3892" si="614">IF(K3882&gt;0,((J3882/K3882)*I3882),0)</f>
        <v>0</v>
      </c>
    </row>
    <row r="3883" spans="2:12" ht="15" x14ac:dyDescent="0.25">
      <c r="B3883" s="31" t="s">
        <v>44</v>
      </c>
      <c r="C3883" s="270">
        <f>C$7</f>
        <v>0</v>
      </c>
      <c r="D3883" s="142"/>
      <c r="E3883" s="142"/>
      <c r="F3883" s="144"/>
      <c r="G3883" s="142"/>
      <c r="H3883" s="142"/>
      <c r="I3883" s="153"/>
      <c r="J3883" s="92">
        <f t="shared" si="613"/>
        <v>0</v>
      </c>
      <c r="K3883" s="97">
        <f>K$7</f>
        <v>0</v>
      </c>
      <c r="L3883" s="94">
        <f t="shared" si="614"/>
        <v>0</v>
      </c>
    </row>
    <row r="3884" spans="2:12" ht="15" x14ac:dyDescent="0.25">
      <c r="B3884" s="31" t="s">
        <v>45</v>
      </c>
      <c r="C3884" s="270">
        <f>C$8</f>
        <v>0</v>
      </c>
      <c r="D3884" s="142"/>
      <c r="E3884" s="142"/>
      <c r="F3884" s="144"/>
      <c r="G3884" s="142"/>
      <c r="H3884" s="142"/>
      <c r="I3884" s="153"/>
      <c r="J3884" s="92">
        <f t="shared" si="613"/>
        <v>0</v>
      </c>
      <c r="K3884" s="93">
        <f>K$8</f>
        <v>0</v>
      </c>
      <c r="L3884" s="94">
        <f t="shared" si="614"/>
        <v>0</v>
      </c>
    </row>
    <row r="3885" spans="2:12" ht="15" x14ac:dyDescent="0.25">
      <c r="B3885" s="31" t="s">
        <v>46</v>
      </c>
      <c r="C3885" s="270">
        <f>C$9</f>
        <v>0</v>
      </c>
      <c r="D3885" s="142"/>
      <c r="E3885" s="142"/>
      <c r="F3885" s="144"/>
      <c r="G3885" s="142"/>
      <c r="H3885" s="142"/>
      <c r="I3885" s="153"/>
      <c r="J3885" s="92">
        <f t="shared" si="613"/>
        <v>0</v>
      </c>
      <c r="K3885" s="97">
        <f>K$9</f>
        <v>0</v>
      </c>
      <c r="L3885" s="94">
        <f t="shared" si="614"/>
        <v>0</v>
      </c>
    </row>
    <row r="3886" spans="2:12" ht="15" x14ac:dyDescent="0.25">
      <c r="B3886" s="31" t="s">
        <v>47</v>
      </c>
      <c r="C3886" s="270">
        <f>C$10</f>
        <v>0</v>
      </c>
      <c r="D3886" s="142"/>
      <c r="E3886" s="142"/>
      <c r="F3886" s="144"/>
      <c r="G3886" s="142"/>
      <c r="H3886" s="142"/>
      <c r="I3886" s="153"/>
      <c r="J3886" s="92">
        <f t="shared" si="613"/>
        <v>0</v>
      </c>
      <c r="K3886" s="97">
        <f>K$10</f>
        <v>0</v>
      </c>
      <c r="L3886" s="94">
        <f t="shared" si="614"/>
        <v>0</v>
      </c>
    </row>
    <row r="3887" spans="2:12" ht="15" x14ac:dyDescent="0.25">
      <c r="B3887" s="31" t="s">
        <v>48</v>
      </c>
      <c r="C3887" s="270">
        <f>C$11</f>
        <v>0</v>
      </c>
      <c r="D3887" s="142"/>
      <c r="E3887" s="142"/>
      <c r="F3887" s="144"/>
      <c r="G3887" s="142"/>
      <c r="H3887" s="142"/>
      <c r="I3887" s="153"/>
      <c r="J3887" s="92">
        <f t="shared" si="613"/>
        <v>0</v>
      </c>
      <c r="K3887" s="93">
        <f>K$11</f>
        <v>0</v>
      </c>
      <c r="L3887" s="94">
        <f t="shared" si="614"/>
        <v>0</v>
      </c>
    </row>
    <row r="3888" spans="2:12" ht="15" x14ac:dyDescent="0.25">
      <c r="B3888" s="31" t="s">
        <v>49</v>
      </c>
      <c r="C3888" s="270">
        <f>C$12</f>
        <v>0</v>
      </c>
      <c r="D3888" s="142"/>
      <c r="E3888" s="142"/>
      <c r="F3888" s="144"/>
      <c r="G3888" s="142"/>
      <c r="H3888" s="142"/>
      <c r="I3888" s="153"/>
      <c r="J3888" s="92">
        <f t="shared" si="613"/>
        <v>0</v>
      </c>
      <c r="K3888" s="97">
        <f>K$12</f>
        <v>0</v>
      </c>
      <c r="L3888" s="94">
        <f t="shared" si="614"/>
        <v>0</v>
      </c>
    </row>
    <row r="3889" spans="2:12" ht="15" x14ac:dyDescent="0.25">
      <c r="B3889" s="31" t="s">
        <v>50</v>
      </c>
      <c r="C3889" s="270">
        <f>C$13</f>
        <v>0</v>
      </c>
      <c r="D3889" s="142"/>
      <c r="E3889" s="142"/>
      <c r="F3889" s="144"/>
      <c r="G3889" s="142"/>
      <c r="H3889" s="142"/>
      <c r="I3889" s="153"/>
      <c r="J3889" s="92">
        <f t="shared" si="613"/>
        <v>0</v>
      </c>
      <c r="K3889" s="97">
        <f>K$13</f>
        <v>0</v>
      </c>
      <c r="L3889" s="94">
        <f t="shared" si="614"/>
        <v>0</v>
      </c>
    </row>
    <row r="3890" spans="2:12" ht="15" x14ac:dyDescent="0.25">
      <c r="B3890" s="31" t="s">
        <v>51</v>
      </c>
      <c r="C3890" s="270">
        <f>C$14</f>
        <v>0</v>
      </c>
      <c r="D3890" s="142"/>
      <c r="E3890" s="142"/>
      <c r="F3890" s="144"/>
      <c r="G3890" s="142"/>
      <c r="H3890" s="142"/>
      <c r="I3890" s="153"/>
      <c r="J3890" s="92">
        <f t="shared" si="613"/>
        <v>0</v>
      </c>
      <c r="K3890" s="93">
        <f>K$14</f>
        <v>0</v>
      </c>
      <c r="L3890" s="94">
        <f t="shared" si="614"/>
        <v>0</v>
      </c>
    </row>
    <row r="3891" spans="2:12" ht="15" x14ac:dyDescent="0.25">
      <c r="B3891" s="31" t="s">
        <v>52</v>
      </c>
      <c r="C3891" s="270">
        <f>C$15</f>
        <v>0</v>
      </c>
      <c r="D3891" s="142"/>
      <c r="E3891" s="142"/>
      <c r="F3891" s="144"/>
      <c r="G3891" s="142"/>
      <c r="H3891" s="142"/>
      <c r="I3891" s="153"/>
      <c r="J3891" s="92">
        <f t="shared" si="613"/>
        <v>0</v>
      </c>
      <c r="K3891" s="97">
        <f>K$15</f>
        <v>0</v>
      </c>
      <c r="L3891" s="94">
        <f t="shared" si="614"/>
        <v>0</v>
      </c>
    </row>
    <row r="3892" spans="2:12" ht="15" x14ac:dyDescent="0.25">
      <c r="B3892" s="31" t="s">
        <v>53</v>
      </c>
      <c r="C3892" s="270">
        <f>C$16</f>
        <v>0</v>
      </c>
      <c r="D3892" s="142"/>
      <c r="E3892" s="142"/>
      <c r="F3892" s="144"/>
      <c r="G3892" s="142"/>
      <c r="H3892" s="142"/>
      <c r="I3892" s="153"/>
      <c r="J3892" s="92">
        <f t="shared" si="613"/>
        <v>0</v>
      </c>
      <c r="K3892" s="97">
        <f>K$16</f>
        <v>0</v>
      </c>
      <c r="L3892" s="94">
        <f t="shared" si="614"/>
        <v>0</v>
      </c>
    </row>
    <row r="3893" spans="2:12" ht="15" x14ac:dyDescent="0.25">
      <c r="B3893" s="31" t="s">
        <v>54</v>
      </c>
      <c r="C3893" s="270">
        <f>C$17</f>
        <v>0</v>
      </c>
      <c r="D3893" s="142"/>
      <c r="E3893" s="142"/>
      <c r="F3893" s="144"/>
      <c r="G3893" s="142"/>
      <c r="H3893" s="142"/>
      <c r="I3893" s="153"/>
      <c r="J3893" s="92">
        <f>IF(G3893&gt;0,(D3893*(F3893/G3893)),0)</f>
        <v>0</v>
      </c>
      <c r="K3893" s="93">
        <f>K$17</f>
        <v>0</v>
      </c>
      <c r="L3893" s="94">
        <f>IF(K3893&gt;0,((J3893/K3893)*I3893),0)</f>
        <v>0</v>
      </c>
    </row>
    <row r="3894" spans="2:12" ht="15" x14ac:dyDescent="0.25">
      <c r="B3894" s="31" t="s">
        <v>55</v>
      </c>
      <c r="C3894" s="270">
        <f>C$18</f>
        <v>0</v>
      </c>
      <c r="D3894" s="142"/>
      <c r="E3894" s="142"/>
      <c r="F3894" s="144"/>
      <c r="G3894" s="142"/>
      <c r="H3894" s="142"/>
      <c r="I3894" s="153"/>
      <c r="J3894" s="92">
        <f t="shared" ref="J3894:J3905" si="615">IF(G3894&gt;0,(D3894*(F3894/G3894)),0)</f>
        <v>0</v>
      </c>
      <c r="K3894" s="97">
        <f>K$18</f>
        <v>0</v>
      </c>
      <c r="L3894" s="94">
        <f t="shared" ref="L3894:L3905" si="616">IF(K3894&gt;0,((J3894/K3894)*I3894),0)</f>
        <v>0</v>
      </c>
    </row>
    <row r="3895" spans="2:12" ht="15" x14ac:dyDescent="0.25">
      <c r="B3895" s="31" t="s">
        <v>56</v>
      </c>
      <c r="C3895" s="270">
        <f>C$19</f>
        <v>0</v>
      </c>
      <c r="D3895" s="142"/>
      <c r="E3895" s="142"/>
      <c r="F3895" s="144"/>
      <c r="G3895" s="142"/>
      <c r="H3895" s="142"/>
      <c r="I3895" s="153"/>
      <c r="J3895" s="92">
        <f t="shared" si="615"/>
        <v>0</v>
      </c>
      <c r="K3895" s="97">
        <f>K$19</f>
        <v>0</v>
      </c>
      <c r="L3895" s="94">
        <f t="shared" si="616"/>
        <v>0</v>
      </c>
    </row>
    <row r="3896" spans="2:12" ht="15" x14ac:dyDescent="0.25">
      <c r="B3896" s="31" t="s">
        <v>57</v>
      </c>
      <c r="C3896" s="270">
        <f>C$20</f>
        <v>0</v>
      </c>
      <c r="D3896" s="142"/>
      <c r="E3896" s="142"/>
      <c r="F3896" s="144"/>
      <c r="G3896" s="142"/>
      <c r="H3896" s="142"/>
      <c r="I3896" s="153"/>
      <c r="J3896" s="92">
        <f t="shared" si="615"/>
        <v>0</v>
      </c>
      <c r="K3896" s="93">
        <f>K$20</f>
        <v>0</v>
      </c>
      <c r="L3896" s="94">
        <f t="shared" si="616"/>
        <v>0</v>
      </c>
    </row>
    <row r="3897" spans="2:12" ht="15" x14ac:dyDescent="0.25">
      <c r="B3897" s="31" t="s">
        <v>58</v>
      </c>
      <c r="C3897" s="270">
        <f>C$21</f>
        <v>0</v>
      </c>
      <c r="D3897" s="142"/>
      <c r="E3897" s="142"/>
      <c r="F3897" s="144"/>
      <c r="G3897" s="142"/>
      <c r="H3897" s="142"/>
      <c r="I3897" s="153"/>
      <c r="J3897" s="92">
        <f t="shared" si="615"/>
        <v>0</v>
      </c>
      <c r="K3897" s="97">
        <f>K$21</f>
        <v>0</v>
      </c>
      <c r="L3897" s="94">
        <f t="shared" si="616"/>
        <v>0</v>
      </c>
    </row>
    <row r="3898" spans="2:12" ht="15" x14ac:dyDescent="0.25">
      <c r="B3898" s="31" t="s">
        <v>59</v>
      </c>
      <c r="C3898" s="270">
        <f>C$22</f>
        <v>0</v>
      </c>
      <c r="D3898" s="142"/>
      <c r="E3898" s="142"/>
      <c r="F3898" s="144"/>
      <c r="G3898" s="142"/>
      <c r="H3898" s="142"/>
      <c r="I3898" s="153"/>
      <c r="J3898" s="92">
        <f t="shared" si="615"/>
        <v>0</v>
      </c>
      <c r="K3898" s="97">
        <f>K$22</f>
        <v>0</v>
      </c>
      <c r="L3898" s="94">
        <f t="shared" si="616"/>
        <v>0</v>
      </c>
    </row>
    <row r="3899" spans="2:12" ht="15" x14ac:dyDescent="0.25">
      <c r="B3899" s="31" t="s">
        <v>60</v>
      </c>
      <c r="C3899" s="270">
        <f>C$23</f>
        <v>0</v>
      </c>
      <c r="D3899" s="142"/>
      <c r="E3899" s="142"/>
      <c r="F3899" s="144"/>
      <c r="G3899" s="142"/>
      <c r="H3899" s="142"/>
      <c r="I3899" s="153"/>
      <c r="J3899" s="92">
        <f t="shared" si="615"/>
        <v>0</v>
      </c>
      <c r="K3899" s="93">
        <f>K$23</f>
        <v>0</v>
      </c>
      <c r="L3899" s="94">
        <f t="shared" si="616"/>
        <v>0</v>
      </c>
    </row>
    <row r="3900" spans="2:12" ht="15" x14ac:dyDescent="0.25">
      <c r="B3900" s="31" t="s">
        <v>61</v>
      </c>
      <c r="C3900" s="270">
        <f>C$24</f>
        <v>0</v>
      </c>
      <c r="D3900" s="142"/>
      <c r="E3900" s="142"/>
      <c r="F3900" s="144"/>
      <c r="G3900" s="142"/>
      <c r="H3900" s="142"/>
      <c r="I3900" s="153"/>
      <c r="J3900" s="92">
        <f t="shared" si="615"/>
        <v>0</v>
      </c>
      <c r="K3900" s="97">
        <f>K$24</f>
        <v>0</v>
      </c>
      <c r="L3900" s="94">
        <f t="shared" si="616"/>
        <v>0</v>
      </c>
    </row>
    <row r="3901" spans="2:12" ht="15" x14ac:dyDescent="0.25">
      <c r="B3901" s="31" t="s">
        <v>62</v>
      </c>
      <c r="C3901" s="270">
        <f>C$25</f>
        <v>0</v>
      </c>
      <c r="D3901" s="142"/>
      <c r="E3901" s="142"/>
      <c r="F3901" s="144"/>
      <c r="G3901" s="142"/>
      <c r="H3901" s="142"/>
      <c r="I3901" s="153"/>
      <c r="J3901" s="92">
        <f t="shared" si="615"/>
        <v>0</v>
      </c>
      <c r="K3901" s="97">
        <f>K$25</f>
        <v>0</v>
      </c>
      <c r="L3901" s="94">
        <f t="shared" si="616"/>
        <v>0</v>
      </c>
    </row>
    <row r="3902" spans="2:12" ht="15" x14ac:dyDescent="0.25">
      <c r="B3902" s="31" t="s">
        <v>63</v>
      </c>
      <c r="C3902" s="270">
        <f>C$26</f>
        <v>0</v>
      </c>
      <c r="D3902" s="142"/>
      <c r="E3902" s="142"/>
      <c r="F3902" s="144"/>
      <c r="G3902" s="142"/>
      <c r="H3902" s="142"/>
      <c r="I3902" s="153"/>
      <c r="J3902" s="92">
        <f t="shared" si="615"/>
        <v>0</v>
      </c>
      <c r="K3902" s="93">
        <f>K$26</f>
        <v>0</v>
      </c>
      <c r="L3902" s="94">
        <f t="shared" si="616"/>
        <v>0</v>
      </c>
    </row>
    <row r="3903" spans="2:12" ht="15" x14ac:dyDescent="0.25">
      <c r="B3903" s="31" t="s">
        <v>64</v>
      </c>
      <c r="C3903" s="270">
        <f>C$27</f>
        <v>0</v>
      </c>
      <c r="D3903" s="142"/>
      <c r="E3903" s="142"/>
      <c r="F3903" s="144"/>
      <c r="G3903" s="142"/>
      <c r="H3903" s="142"/>
      <c r="I3903" s="153"/>
      <c r="J3903" s="92">
        <f t="shared" si="615"/>
        <v>0</v>
      </c>
      <c r="K3903" s="97">
        <f>K$27</f>
        <v>0</v>
      </c>
      <c r="L3903" s="94">
        <f t="shared" si="616"/>
        <v>0</v>
      </c>
    </row>
    <row r="3904" spans="2:12" ht="15" x14ac:dyDescent="0.25">
      <c r="B3904" s="31" t="s">
        <v>65</v>
      </c>
      <c r="C3904" s="270">
        <f>C$28</f>
        <v>0</v>
      </c>
      <c r="D3904" s="142"/>
      <c r="E3904" s="142"/>
      <c r="F3904" s="144"/>
      <c r="G3904" s="142"/>
      <c r="H3904" s="142"/>
      <c r="I3904" s="153"/>
      <c r="J3904" s="92">
        <f t="shared" si="615"/>
        <v>0</v>
      </c>
      <c r="K3904" s="97">
        <f>K$28</f>
        <v>0</v>
      </c>
      <c r="L3904" s="94">
        <f t="shared" si="616"/>
        <v>0</v>
      </c>
    </row>
    <row r="3905" spans="2:12" ht="15" x14ac:dyDescent="0.25">
      <c r="B3905" s="31" t="s">
        <v>66</v>
      </c>
      <c r="C3905" s="270">
        <f>C$29</f>
        <v>0</v>
      </c>
      <c r="D3905" s="142"/>
      <c r="E3905" s="142"/>
      <c r="F3905" s="144"/>
      <c r="G3905" s="142"/>
      <c r="H3905" s="142"/>
      <c r="I3905" s="153"/>
      <c r="J3905" s="92">
        <f t="shared" si="615"/>
        <v>0</v>
      </c>
      <c r="K3905" s="93">
        <f>K$29</f>
        <v>0</v>
      </c>
      <c r="L3905" s="94">
        <f t="shared" si="616"/>
        <v>0</v>
      </c>
    </row>
    <row r="3906" spans="2:12" ht="15" x14ac:dyDescent="0.25">
      <c r="B3906" s="31" t="s">
        <v>398</v>
      </c>
      <c r="C3906" s="270">
        <f>C$30</f>
        <v>0</v>
      </c>
      <c r="D3906" s="142"/>
      <c r="E3906" s="142"/>
      <c r="F3906" s="144"/>
      <c r="G3906" s="142"/>
      <c r="H3906" s="142"/>
      <c r="I3906" s="153"/>
      <c r="J3906" s="92">
        <f>IF(G3906&gt;0,(D3906*(F3906/G3906)),0)</f>
        <v>0</v>
      </c>
      <c r="K3906" s="97">
        <f>K$30</f>
        <v>0</v>
      </c>
      <c r="L3906" s="94">
        <f>IF(K3906&gt;0,((J3906/K3906)*I3906),0)</f>
        <v>0</v>
      </c>
    </row>
    <row r="3907" spans="2:12" ht="15" x14ac:dyDescent="0.25">
      <c r="B3907" s="31" t="s">
        <v>399</v>
      </c>
      <c r="C3907" s="270">
        <f>C$31</f>
        <v>0</v>
      </c>
      <c r="D3907" s="142"/>
      <c r="E3907" s="142"/>
      <c r="F3907" s="144"/>
      <c r="G3907" s="142"/>
      <c r="H3907" s="142"/>
      <c r="I3907" s="153"/>
      <c r="J3907" s="92">
        <f t="shared" ref="J3907:J3917" si="617">IF(G3907&gt;0,(D3907*(F3907/G3907)),0)</f>
        <v>0</v>
      </c>
      <c r="K3907" s="97">
        <f>K$31</f>
        <v>0</v>
      </c>
      <c r="L3907" s="94">
        <f t="shared" ref="L3907:L3917" si="618">IF(K3907&gt;0,((J3907/K3907)*I3907),0)</f>
        <v>0</v>
      </c>
    </row>
    <row r="3908" spans="2:12" ht="15" x14ac:dyDescent="0.25">
      <c r="B3908" s="31" t="s">
        <v>400</v>
      </c>
      <c r="C3908" s="270">
        <f>C$32</f>
        <v>0</v>
      </c>
      <c r="D3908" s="142"/>
      <c r="E3908" s="142"/>
      <c r="F3908" s="144"/>
      <c r="G3908" s="142"/>
      <c r="H3908" s="142"/>
      <c r="I3908" s="153"/>
      <c r="J3908" s="92">
        <f t="shared" si="617"/>
        <v>0</v>
      </c>
      <c r="K3908" s="93">
        <f>K$32</f>
        <v>0</v>
      </c>
      <c r="L3908" s="94">
        <f t="shared" si="618"/>
        <v>0</v>
      </c>
    </row>
    <row r="3909" spans="2:12" ht="15" x14ac:dyDescent="0.25">
      <c r="B3909" s="31" t="s">
        <v>401</v>
      </c>
      <c r="C3909" s="270">
        <f>C$33</f>
        <v>0</v>
      </c>
      <c r="D3909" s="142"/>
      <c r="E3909" s="142"/>
      <c r="F3909" s="144"/>
      <c r="G3909" s="142"/>
      <c r="H3909" s="142"/>
      <c r="I3909" s="153"/>
      <c r="J3909" s="92">
        <f t="shared" si="617"/>
        <v>0</v>
      </c>
      <c r="K3909" s="97">
        <f>K$33</f>
        <v>0</v>
      </c>
      <c r="L3909" s="94">
        <f t="shared" si="618"/>
        <v>0</v>
      </c>
    </row>
    <row r="3910" spans="2:12" ht="15" x14ac:dyDescent="0.25">
      <c r="B3910" s="31" t="s">
        <v>402</v>
      </c>
      <c r="C3910" s="270">
        <f>C$34</f>
        <v>0</v>
      </c>
      <c r="D3910" s="142"/>
      <c r="E3910" s="142"/>
      <c r="F3910" s="144"/>
      <c r="G3910" s="142"/>
      <c r="H3910" s="142"/>
      <c r="I3910" s="153"/>
      <c r="J3910" s="92">
        <f t="shared" si="617"/>
        <v>0</v>
      </c>
      <c r="K3910" s="97">
        <f>K$34</f>
        <v>0</v>
      </c>
      <c r="L3910" s="94">
        <f t="shared" si="618"/>
        <v>0</v>
      </c>
    </row>
    <row r="3911" spans="2:12" ht="15" x14ac:dyDescent="0.25">
      <c r="B3911" s="31" t="s">
        <v>403</v>
      </c>
      <c r="C3911" s="270">
        <f>C$35</f>
        <v>0</v>
      </c>
      <c r="D3911" s="142"/>
      <c r="E3911" s="142"/>
      <c r="F3911" s="144"/>
      <c r="G3911" s="142"/>
      <c r="H3911" s="142"/>
      <c r="I3911" s="153"/>
      <c r="J3911" s="92">
        <f t="shared" si="617"/>
        <v>0</v>
      </c>
      <c r="K3911" s="93">
        <f>K$35</f>
        <v>0</v>
      </c>
      <c r="L3911" s="94">
        <f t="shared" si="618"/>
        <v>0</v>
      </c>
    </row>
    <row r="3912" spans="2:12" ht="15" x14ac:dyDescent="0.25">
      <c r="B3912" s="31" t="s">
        <v>404</v>
      </c>
      <c r="C3912" s="270">
        <f>C$36</f>
        <v>0</v>
      </c>
      <c r="D3912" s="142"/>
      <c r="E3912" s="142"/>
      <c r="F3912" s="144"/>
      <c r="G3912" s="142"/>
      <c r="H3912" s="142"/>
      <c r="I3912" s="153"/>
      <c r="J3912" s="92">
        <f t="shared" si="617"/>
        <v>0</v>
      </c>
      <c r="K3912" s="97">
        <f>K$36</f>
        <v>0</v>
      </c>
      <c r="L3912" s="94">
        <f t="shared" si="618"/>
        <v>0</v>
      </c>
    </row>
    <row r="3913" spans="2:12" ht="15" x14ac:dyDescent="0.25">
      <c r="B3913" s="31" t="s">
        <v>405</v>
      </c>
      <c r="C3913" s="270">
        <f>C$37</f>
        <v>0</v>
      </c>
      <c r="D3913" s="142"/>
      <c r="E3913" s="142"/>
      <c r="F3913" s="144"/>
      <c r="G3913" s="142"/>
      <c r="H3913" s="142"/>
      <c r="I3913" s="153"/>
      <c r="J3913" s="92">
        <f t="shared" si="617"/>
        <v>0</v>
      </c>
      <c r="K3913" s="97">
        <f>K$37</f>
        <v>0</v>
      </c>
      <c r="L3913" s="94">
        <f t="shared" si="618"/>
        <v>0</v>
      </c>
    </row>
    <row r="3914" spans="2:12" ht="15" x14ac:dyDescent="0.25">
      <c r="B3914" s="31" t="s">
        <v>406</v>
      </c>
      <c r="C3914" s="270">
        <f>C$38</f>
        <v>0</v>
      </c>
      <c r="D3914" s="142"/>
      <c r="E3914" s="142"/>
      <c r="F3914" s="144"/>
      <c r="G3914" s="142"/>
      <c r="H3914" s="142"/>
      <c r="I3914" s="153"/>
      <c r="J3914" s="92">
        <f t="shared" si="617"/>
        <v>0</v>
      </c>
      <c r="K3914" s="93">
        <f>K$38</f>
        <v>0</v>
      </c>
      <c r="L3914" s="94">
        <f t="shared" si="618"/>
        <v>0</v>
      </c>
    </row>
    <row r="3915" spans="2:12" ht="15" x14ac:dyDescent="0.25">
      <c r="B3915" s="31" t="s">
        <v>407</v>
      </c>
      <c r="C3915" s="270">
        <f>C$39</f>
        <v>0</v>
      </c>
      <c r="D3915" s="142"/>
      <c r="E3915" s="142"/>
      <c r="F3915" s="144"/>
      <c r="G3915" s="142"/>
      <c r="H3915" s="142"/>
      <c r="I3915" s="153"/>
      <c r="J3915" s="92">
        <f t="shared" si="617"/>
        <v>0</v>
      </c>
      <c r="K3915" s="97">
        <f>K$39</f>
        <v>0</v>
      </c>
      <c r="L3915" s="94">
        <f t="shared" si="618"/>
        <v>0</v>
      </c>
    </row>
    <row r="3916" spans="2:12" ht="15" x14ac:dyDescent="0.25">
      <c r="B3916" s="31" t="s">
        <v>408</v>
      </c>
      <c r="C3916" s="270">
        <f>C$40</f>
        <v>0</v>
      </c>
      <c r="D3916" s="142"/>
      <c r="E3916" s="142"/>
      <c r="F3916" s="144"/>
      <c r="G3916" s="142"/>
      <c r="H3916" s="142"/>
      <c r="I3916" s="153"/>
      <c r="J3916" s="92">
        <f t="shared" si="617"/>
        <v>0</v>
      </c>
      <c r="K3916" s="97">
        <f>K$40</f>
        <v>0</v>
      </c>
      <c r="L3916" s="94">
        <f t="shared" si="618"/>
        <v>0</v>
      </c>
    </row>
    <row r="3917" spans="2:12" ht="15" x14ac:dyDescent="0.25">
      <c r="B3917" s="31" t="s">
        <v>409</v>
      </c>
      <c r="C3917" s="270">
        <f>C$41</f>
        <v>0</v>
      </c>
      <c r="D3917" s="142"/>
      <c r="E3917" s="142"/>
      <c r="F3917" s="144"/>
      <c r="G3917" s="142"/>
      <c r="H3917" s="142"/>
      <c r="I3917" s="153"/>
      <c r="J3917" s="92">
        <f t="shared" si="617"/>
        <v>0</v>
      </c>
      <c r="K3917" s="93">
        <f>K$41</f>
        <v>0</v>
      </c>
      <c r="L3917" s="94">
        <f t="shared" si="618"/>
        <v>0</v>
      </c>
    </row>
    <row r="3918" spans="2:12" ht="15" x14ac:dyDescent="0.25">
      <c r="B3918" s="31" t="s">
        <v>410</v>
      </c>
      <c r="C3918" s="270">
        <f>C$42</f>
        <v>0</v>
      </c>
      <c r="D3918" s="142"/>
      <c r="E3918" s="142"/>
      <c r="F3918" s="144"/>
      <c r="G3918" s="142"/>
      <c r="H3918" s="142"/>
      <c r="I3918" s="153"/>
      <c r="J3918" s="92">
        <f>IF(G3918&gt;0,(D3918*(F3918/G3918)),0)</f>
        <v>0</v>
      </c>
      <c r="K3918" s="97">
        <f>K$42</f>
        <v>0</v>
      </c>
      <c r="L3918" s="94">
        <f>IF(K3918&gt;0,((J3918/K3918)*I3918),0)</f>
        <v>0</v>
      </c>
    </row>
    <row r="3919" spans="2:12" ht="15" x14ac:dyDescent="0.25">
      <c r="B3919" s="31" t="s">
        <v>411</v>
      </c>
      <c r="C3919" s="270">
        <f>C$43</f>
        <v>0</v>
      </c>
      <c r="D3919" s="142"/>
      <c r="E3919" s="142"/>
      <c r="F3919" s="144"/>
      <c r="G3919" s="142"/>
      <c r="H3919" s="142"/>
      <c r="I3919" s="153"/>
      <c r="J3919" s="92">
        <f t="shared" ref="J3919:J3930" si="619">IF(G3919&gt;0,(D3919*(F3919/G3919)),0)</f>
        <v>0</v>
      </c>
      <c r="K3919" s="97">
        <f>K$43</f>
        <v>0</v>
      </c>
      <c r="L3919" s="94">
        <f t="shared" ref="L3919:L3930" si="620">IF(K3919&gt;0,((J3919/K3919)*I3919),0)</f>
        <v>0</v>
      </c>
    </row>
    <row r="3920" spans="2:12" ht="15" x14ac:dyDescent="0.25">
      <c r="B3920" s="31" t="s">
        <v>412</v>
      </c>
      <c r="C3920" s="270">
        <f>C$44</f>
        <v>0</v>
      </c>
      <c r="D3920" s="142"/>
      <c r="E3920" s="142"/>
      <c r="F3920" s="144"/>
      <c r="G3920" s="142"/>
      <c r="H3920" s="142"/>
      <c r="I3920" s="153"/>
      <c r="J3920" s="92">
        <f t="shared" si="619"/>
        <v>0</v>
      </c>
      <c r="K3920" s="93">
        <f>K$44</f>
        <v>0</v>
      </c>
      <c r="L3920" s="94">
        <f t="shared" si="620"/>
        <v>0</v>
      </c>
    </row>
    <row r="3921" spans="2:12" ht="15" x14ac:dyDescent="0.25">
      <c r="B3921" s="31" t="s">
        <v>413</v>
      </c>
      <c r="C3921" s="270">
        <f>C$45</f>
        <v>0</v>
      </c>
      <c r="D3921" s="142"/>
      <c r="E3921" s="142"/>
      <c r="F3921" s="144"/>
      <c r="G3921" s="142"/>
      <c r="H3921" s="142"/>
      <c r="I3921" s="153"/>
      <c r="J3921" s="92">
        <f t="shared" si="619"/>
        <v>0</v>
      </c>
      <c r="K3921" s="97">
        <f>K$45</f>
        <v>0</v>
      </c>
      <c r="L3921" s="94">
        <f t="shared" si="620"/>
        <v>0</v>
      </c>
    </row>
    <row r="3922" spans="2:12" ht="15" x14ac:dyDescent="0.25">
      <c r="B3922" s="31" t="s">
        <v>414</v>
      </c>
      <c r="C3922" s="270">
        <f>C$46</f>
        <v>0</v>
      </c>
      <c r="D3922" s="142"/>
      <c r="E3922" s="142"/>
      <c r="F3922" s="144"/>
      <c r="G3922" s="142"/>
      <c r="H3922" s="142"/>
      <c r="I3922" s="153"/>
      <c r="J3922" s="92">
        <f t="shared" si="619"/>
        <v>0</v>
      </c>
      <c r="K3922" s="97">
        <f>K$46</f>
        <v>0</v>
      </c>
      <c r="L3922" s="94">
        <f t="shared" si="620"/>
        <v>0</v>
      </c>
    </row>
    <row r="3923" spans="2:12" ht="15" x14ac:dyDescent="0.25">
      <c r="B3923" s="31" t="s">
        <v>415</v>
      </c>
      <c r="C3923" s="270">
        <f>C$47</f>
        <v>0</v>
      </c>
      <c r="D3923" s="142"/>
      <c r="E3923" s="142"/>
      <c r="F3923" s="144"/>
      <c r="G3923" s="142"/>
      <c r="H3923" s="142"/>
      <c r="I3923" s="153"/>
      <c r="J3923" s="92">
        <f t="shared" si="619"/>
        <v>0</v>
      </c>
      <c r="K3923" s="93">
        <f>K$47</f>
        <v>0</v>
      </c>
      <c r="L3923" s="94">
        <f t="shared" si="620"/>
        <v>0</v>
      </c>
    </row>
    <row r="3924" spans="2:12" ht="15" x14ac:dyDescent="0.25">
      <c r="B3924" s="31" t="s">
        <v>416</v>
      </c>
      <c r="C3924" s="270">
        <f>C$48</f>
        <v>0</v>
      </c>
      <c r="D3924" s="142"/>
      <c r="E3924" s="142"/>
      <c r="F3924" s="144"/>
      <c r="G3924" s="142"/>
      <c r="H3924" s="142"/>
      <c r="I3924" s="153"/>
      <c r="J3924" s="92">
        <f t="shared" si="619"/>
        <v>0</v>
      </c>
      <c r="K3924" s="97">
        <f>K$48</f>
        <v>0</v>
      </c>
      <c r="L3924" s="94">
        <f t="shared" si="620"/>
        <v>0</v>
      </c>
    </row>
    <row r="3925" spans="2:12" ht="15" x14ac:dyDescent="0.25">
      <c r="B3925" s="31" t="s">
        <v>417</v>
      </c>
      <c r="C3925" s="270">
        <f>C$49</f>
        <v>0</v>
      </c>
      <c r="D3925" s="142"/>
      <c r="E3925" s="142"/>
      <c r="F3925" s="144"/>
      <c r="G3925" s="142"/>
      <c r="H3925" s="142"/>
      <c r="I3925" s="153"/>
      <c r="J3925" s="92">
        <f t="shared" si="619"/>
        <v>0</v>
      </c>
      <c r="K3925" s="97">
        <f>K$49</f>
        <v>0</v>
      </c>
      <c r="L3925" s="94">
        <f t="shared" si="620"/>
        <v>0</v>
      </c>
    </row>
    <row r="3926" spans="2:12" ht="15" x14ac:dyDescent="0.25">
      <c r="B3926" s="31" t="s">
        <v>418</v>
      </c>
      <c r="C3926" s="270">
        <f>C$50</f>
        <v>0</v>
      </c>
      <c r="D3926" s="142"/>
      <c r="E3926" s="142"/>
      <c r="F3926" s="144"/>
      <c r="G3926" s="142"/>
      <c r="H3926" s="142"/>
      <c r="I3926" s="153"/>
      <c r="J3926" s="92">
        <f t="shared" si="619"/>
        <v>0</v>
      </c>
      <c r="K3926" s="93">
        <f>K$50</f>
        <v>0</v>
      </c>
      <c r="L3926" s="94">
        <f t="shared" si="620"/>
        <v>0</v>
      </c>
    </row>
    <row r="3927" spans="2:12" ht="15" x14ac:dyDescent="0.25">
      <c r="B3927" s="31" t="s">
        <v>419</v>
      </c>
      <c r="C3927" s="270">
        <f>C$51</f>
        <v>0</v>
      </c>
      <c r="D3927" s="142"/>
      <c r="E3927" s="142"/>
      <c r="F3927" s="144"/>
      <c r="G3927" s="142"/>
      <c r="H3927" s="142"/>
      <c r="I3927" s="153"/>
      <c r="J3927" s="92">
        <f t="shared" si="619"/>
        <v>0</v>
      </c>
      <c r="K3927" s="97">
        <f>K$51</f>
        <v>0</v>
      </c>
      <c r="L3927" s="94">
        <f t="shared" si="620"/>
        <v>0</v>
      </c>
    </row>
    <row r="3928" spans="2:12" ht="15" x14ac:dyDescent="0.25">
      <c r="B3928" s="31" t="s">
        <v>420</v>
      </c>
      <c r="C3928" s="270">
        <f>C$52</f>
        <v>0</v>
      </c>
      <c r="D3928" s="142"/>
      <c r="E3928" s="142"/>
      <c r="F3928" s="144"/>
      <c r="G3928" s="142"/>
      <c r="H3928" s="142"/>
      <c r="I3928" s="153"/>
      <c r="J3928" s="92">
        <f t="shared" si="619"/>
        <v>0</v>
      </c>
      <c r="K3928" s="97">
        <f>K$52</f>
        <v>0</v>
      </c>
      <c r="L3928" s="94">
        <f t="shared" si="620"/>
        <v>0</v>
      </c>
    </row>
    <row r="3929" spans="2:12" ht="15" x14ac:dyDescent="0.25">
      <c r="B3929" s="31" t="s">
        <v>421</v>
      </c>
      <c r="C3929" s="270">
        <f>C$53</f>
        <v>0</v>
      </c>
      <c r="D3929" s="142"/>
      <c r="E3929" s="142"/>
      <c r="F3929" s="144"/>
      <c r="G3929" s="142"/>
      <c r="H3929" s="142"/>
      <c r="I3929" s="153"/>
      <c r="J3929" s="92">
        <f t="shared" si="619"/>
        <v>0</v>
      </c>
      <c r="K3929" s="93">
        <f>K$53</f>
        <v>0</v>
      </c>
      <c r="L3929" s="94">
        <f t="shared" si="620"/>
        <v>0</v>
      </c>
    </row>
    <row r="3930" spans="2:12" ht="15" x14ac:dyDescent="0.25">
      <c r="B3930" s="31" t="s">
        <v>422</v>
      </c>
      <c r="C3930" s="270">
        <f>C$54</f>
        <v>0</v>
      </c>
      <c r="D3930" s="142"/>
      <c r="E3930" s="142"/>
      <c r="F3930" s="144"/>
      <c r="G3930" s="142"/>
      <c r="H3930" s="142"/>
      <c r="I3930" s="153"/>
      <c r="J3930" s="92">
        <f t="shared" si="619"/>
        <v>0</v>
      </c>
      <c r="K3930" s="97">
        <f>K$54</f>
        <v>0</v>
      </c>
      <c r="L3930" s="94">
        <f t="shared" si="620"/>
        <v>0</v>
      </c>
    </row>
    <row r="3931" spans="2:12" ht="15" x14ac:dyDescent="0.25">
      <c r="B3931" s="31" t="s">
        <v>423</v>
      </c>
      <c r="C3931" s="270">
        <f>C$55</f>
        <v>0</v>
      </c>
      <c r="D3931" s="142"/>
      <c r="E3931" s="142"/>
      <c r="F3931" s="144"/>
      <c r="G3931" s="142"/>
      <c r="H3931" s="142"/>
      <c r="I3931" s="153"/>
      <c r="J3931" s="92">
        <f>IF(G3931&gt;0,(D3931*(F3931/G3931)),0)</f>
        <v>0</v>
      </c>
      <c r="K3931" s="97">
        <f>K$55</f>
        <v>0</v>
      </c>
      <c r="L3931" s="94">
        <f>IF(K3931&gt;0,((J3931/K3931)*I3931),0)</f>
        <v>0</v>
      </c>
    </row>
    <row r="3932" spans="2:12" ht="15" x14ac:dyDescent="0.25">
      <c r="B3932" s="31" t="s">
        <v>424</v>
      </c>
      <c r="C3932" s="270">
        <f>C$56</f>
        <v>0</v>
      </c>
      <c r="D3932" s="142"/>
      <c r="E3932" s="142"/>
      <c r="F3932" s="144"/>
      <c r="G3932" s="142"/>
      <c r="H3932" s="142"/>
      <c r="I3932" s="153"/>
      <c r="J3932" s="92">
        <f t="shared" ref="J3932:J3942" si="621">IF(G3932&gt;0,(D3932*(F3932/G3932)),0)</f>
        <v>0</v>
      </c>
      <c r="K3932" s="93">
        <f>K$56</f>
        <v>0</v>
      </c>
      <c r="L3932" s="94">
        <f t="shared" ref="L3932:L3942" si="622">IF(K3932&gt;0,((J3932/K3932)*I3932),0)</f>
        <v>0</v>
      </c>
    </row>
    <row r="3933" spans="2:12" ht="15" x14ac:dyDescent="0.25">
      <c r="B3933" s="31" t="s">
        <v>425</v>
      </c>
      <c r="C3933" s="270">
        <f>C$57</f>
        <v>0</v>
      </c>
      <c r="D3933" s="142"/>
      <c r="E3933" s="142"/>
      <c r="F3933" s="144"/>
      <c r="G3933" s="142"/>
      <c r="H3933" s="142"/>
      <c r="I3933" s="153"/>
      <c r="J3933" s="92">
        <f t="shared" si="621"/>
        <v>0</v>
      </c>
      <c r="K3933" s="97">
        <f>K$57</f>
        <v>0</v>
      </c>
      <c r="L3933" s="94">
        <f t="shared" si="622"/>
        <v>0</v>
      </c>
    </row>
    <row r="3934" spans="2:12" ht="15" x14ac:dyDescent="0.25">
      <c r="B3934" s="31" t="s">
        <v>426</v>
      </c>
      <c r="C3934" s="270">
        <f>C$58</f>
        <v>0</v>
      </c>
      <c r="D3934" s="142"/>
      <c r="E3934" s="142"/>
      <c r="F3934" s="144"/>
      <c r="G3934" s="142"/>
      <c r="H3934" s="142"/>
      <c r="I3934" s="153"/>
      <c r="J3934" s="92">
        <f t="shared" si="621"/>
        <v>0</v>
      </c>
      <c r="K3934" s="97">
        <f>K$58</f>
        <v>0</v>
      </c>
      <c r="L3934" s="94">
        <f t="shared" si="622"/>
        <v>0</v>
      </c>
    </row>
    <row r="3935" spans="2:12" ht="15" x14ac:dyDescent="0.25">
      <c r="B3935" s="31" t="s">
        <v>427</v>
      </c>
      <c r="C3935" s="270">
        <f>C$59</f>
        <v>0</v>
      </c>
      <c r="D3935" s="142"/>
      <c r="E3935" s="142"/>
      <c r="F3935" s="144"/>
      <c r="G3935" s="142"/>
      <c r="H3935" s="142"/>
      <c r="I3935" s="153"/>
      <c r="J3935" s="92">
        <f t="shared" si="621"/>
        <v>0</v>
      </c>
      <c r="K3935" s="93">
        <f>K$59</f>
        <v>0</v>
      </c>
      <c r="L3935" s="94">
        <f t="shared" si="622"/>
        <v>0</v>
      </c>
    </row>
    <row r="3936" spans="2:12" ht="15" x14ac:dyDescent="0.25">
      <c r="B3936" s="31" t="s">
        <v>428</v>
      </c>
      <c r="C3936" s="270">
        <f>C$60</f>
        <v>0</v>
      </c>
      <c r="D3936" s="142"/>
      <c r="E3936" s="142"/>
      <c r="F3936" s="144"/>
      <c r="G3936" s="142"/>
      <c r="H3936" s="142"/>
      <c r="I3936" s="153"/>
      <c r="J3936" s="92">
        <f t="shared" si="621"/>
        <v>0</v>
      </c>
      <c r="K3936" s="97">
        <f>K$60</f>
        <v>0</v>
      </c>
      <c r="L3936" s="94">
        <f t="shared" si="622"/>
        <v>0</v>
      </c>
    </row>
    <row r="3937" spans="2:12" ht="15" x14ac:dyDescent="0.25">
      <c r="B3937" s="31" t="s">
        <v>429</v>
      </c>
      <c r="C3937" s="270">
        <f>C$61</f>
        <v>0</v>
      </c>
      <c r="D3937" s="142"/>
      <c r="E3937" s="142"/>
      <c r="F3937" s="144"/>
      <c r="G3937" s="142"/>
      <c r="H3937" s="142"/>
      <c r="I3937" s="153"/>
      <c r="J3937" s="92">
        <f t="shared" si="621"/>
        <v>0</v>
      </c>
      <c r="K3937" s="97">
        <f>K$61</f>
        <v>0</v>
      </c>
      <c r="L3937" s="94">
        <f t="shared" si="622"/>
        <v>0</v>
      </c>
    </row>
    <row r="3938" spans="2:12" ht="15" x14ac:dyDescent="0.25">
      <c r="B3938" s="31" t="s">
        <v>430</v>
      </c>
      <c r="C3938" s="270">
        <f>C$62</f>
        <v>0</v>
      </c>
      <c r="D3938" s="142"/>
      <c r="E3938" s="142"/>
      <c r="F3938" s="144"/>
      <c r="G3938" s="142"/>
      <c r="H3938" s="142"/>
      <c r="I3938" s="153"/>
      <c r="J3938" s="92">
        <f t="shared" si="621"/>
        <v>0</v>
      </c>
      <c r="K3938" s="93">
        <f>K$62</f>
        <v>0</v>
      </c>
      <c r="L3938" s="94">
        <f t="shared" si="622"/>
        <v>0</v>
      </c>
    </row>
    <row r="3939" spans="2:12" ht="15" x14ac:dyDescent="0.25">
      <c r="B3939" s="31" t="s">
        <v>431</v>
      </c>
      <c r="C3939" s="270">
        <f>C$63</f>
        <v>0</v>
      </c>
      <c r="D3939" s="142"/>
      <c r="E3939" s="142"/>
      <c r="F3939" s="144"/>
      <c r="G3939" s="142"/>
      <c r="H3939" s="142"/>
      <c r="I3939" s="153"/>
      <c r="J3939" s="92">
        <f t="shared" si="621"/>
        <v>0</v>
      </c>
      <c r="K3939" s="97">
        <f>K$63</f>
        <v>0</v>
      </c>
      <c r="L3939" s="94">
        <f t="shared" si="622"/>
        <v>0</v>
      </c>
    </row>
    <row r="3940" spans="2:12" ht="15" x14ac:dyDescent="0.25">
      <c r="B3940" s="31" t="s">
        <v>432</v>
      </c>
      <c r="C3940" s="270">
        <f>C$64</f>
        <v>0</v>
      </c>
      <c r="D3940" s="142"/>
      <c r="E3940" s="142"/>
      <c r="F3940" s="144"/>
      <c r="G3940" s="142"/>
      <c r="H3940" s="142"/>
      <c r="I3940" s="153"/>
      <c r="J3940" s="92">
        <f t="shared" si="621"/>
        <v>0</v>
      </c>
      <c r="K3940" s="97">
        <f>K$64</f>
        <v>0</v>
      </c>
      <c r="L3940" s="94">
        <f t="shared" si="622"/>
        <v>0</v>
      </c>
    </row>
    <row r="3941" spans="2:12" ht="15" x14ac:dyDescent="0.25">
      <c r="B3941" s="31" t="s">
        <v>433</v>
      </c>
      <c r="C3941" s="270">
        <f>C$65</f>
        <v>0</v>
      </c>
      <c r="D3941" s="142"/>
      <c r="E3941" s="142"/>
      <c r="F3941" s="144"/>
      <c r="G3941" s="142"/>
      <c r="H3941" s="142"/>
      <c r="I3941" s="153"/>
      <c r="J3941" s="92">
        <f t="shared" si="621"/>
        <v>0</v>
      </c>
      <c r="K3941" s="93">
        <f>K$65</f>
        <v>0</v>
      </c>
      <c r="L3941" s="94">
        <f t="shared" si="622"/>
        <v>0</v>
      </c>
    </row>
    <row r="3942" spans="2:12" ht="15" x14ac:dyDescent="0.25">
      <c r="B3942" s="31" t="s">
        <v>434</v>
      </c>
      <c r="C3942" s="270">
        <f>C$66</f>
        <v>0</v>
      </c>
      <c r="D3942" s="142"/>
      <c r="E3942" s="142"/>
      <c r="F3942" s="144"/>
      <c r="G3942" s="142"/>
      <c r="H3942" s="142"/>
      <c r="I3942" s="153"/>
      <c r="J3942" s="92">
        <f t="shared" si="621"/>
        <v>0</v>
      </c>
      <c r="K3942" s="97">
        <f>K$66</f>
        <v>0</v>
      </c>
      <c r="L3942" s="94">
        <f t="shared" si="622"/>
        <v>0</v>
      </c>
    </row>
    <row r="3943" spans="2:12" ht="15" x14ac:dyDescent="0.25">
      <c r="B3943" s="31" t="s">
        <v>593</v>
      </c>
      <c r="C3943" s="270">
        <f>C$67</f>
        <v>0</v>
      </c>
      <c r="D3943" s="142"/>
      <c r="E3943" s="142"/>
      <c r="F3943" s="144"/>
      <c r="G3943" s="142"/>
      <c r="H3943" s="142"/>
      <c r="I3943" s="153"/>
      <c r="J3943" s="92">
        <f>IF(G3943&gt;0,(D3943*(F3943/G3943)),0)</f>
        <v>0</v>
      </c>
      <c r="K3943" s="97">
        <f>K$67</f>
        <v>0</v>
      </c>
      <c r="L3943" s="94">
        <f>IF(K3943&gt;0,((J3943/K3943)*I3943),0)</f>
        <v>0</v>
      </c>
    </row>
    <row r="3944" spans="2:12" ht="15" x14ac:dyDescent="0.25">
      <c r="B3944" s="31" t="s">
        <v>594</v>
      </c>
      <c r="C3944" s="270">
        <f>C$68</f>
        <v>0</v>
      </c>
      <c r="D3944" s="142"/>
      <c r="E3944" s="142"/>
      <c r="F3944" s="144"/>
      <c r="G3944" s="142"/>
      <c r="H3944" s="142"/>
      <c r="I3944" s="153"/>
      <c r="J3944" s="92">
        <f t="shared" ref="J3944:J3955" si="623">IF(G3944&gt;0,(D3944*(F3944/G3944)),0)</f>
        <v>0</v>
      </c>
      <c r="K3944" s="93">
        <f>K$68</f>
        <v>0</v>
      </c>
      <c r="L3944" s="94">
        <f t="shared" ref="L3944:L3955" si="624">IF(K3944&gt;0,((J3944/K3944)*I3944),0)</f>
        <v>0</v>
      </c>
    </row>
    <row r="3945" spans="2:12" ht="15" x14ac:dyDescent="0.25">
      <c r="B3945" s="31" t="s">
        <v>595</v>
      </c>
      <c r="C3945" s="270">
        <f>C$69</f>
        <v>0</v>
      </c>
      <c r="D3945" s="142"/>
      <c r="E3945" s="142"/>
      <c r="F3945" s="144"/>
      <c r="G3945" s="142"/>
      <c r="H3945" s="142"/>
      <c r="I3945" s="153"/>
      <c r="J3945" s="92">
        <f t="shared" si="623"/>
        <v>0</v>
      </c>
      <c r="K3945" s="97">
        <f>K$69</f>
        <v>0</v>
      </c>
      <c r="L3945" s="94">
        <f t="shared" si="624"/>
        <v>0</v>
      </c>
    </row>
    <row r="3946" spans="2:12" ht="15" x14ac:dyDescent="0.25">
      <c r="B3946" s="31" t="s">
        <v>596</v>
      </c>
      <c r="C3946" s="270">
        <f>C$70</f>
        <v>0</v>
      </c>
      <c r="D3946" s="142"/>
      <c r="E3946" s="142"/>
      <c r="F3946" s="144"/>
      <c r="G3946" s="142"/>
      <c r="H3946" s="142"/>
      <c r="I3946" s="153"/>
      <c r="J3946" s="92">
        <f t="shared" si="623"/>
        <v>0</v>
      </c>
      <c r="K3946" s="97">
        <f>K$70</f>
        <v>0</v>
      </c>
      <c r="L3946" s="94">
        <f t="shared" si="624"/>
        <v>0</v>
      </c>
    </row>
    <row r="3947" spans="2:12" ht="15" x14ac:dyDescent="0.25">
      <c r="B3947" s="31" t="s">
        <v>597</v>
      </c>
      <c r="C3947" s="270">
        <f>C$71</f>
        <v>0</v>
      </c>
      <c r="D3947" s="142"/>
      <c r="E3947" s="142"/>
      <c r="F3947" s="144"/>
      <c r="G3947" s="142"/>
      <c r="H3947" s="142"/>
      <c r="I3947" s="153"/>
      <c r="J3947" s="92">
        <f t="shared" si="623"/>
        <v>0</v>
      </c>
      <c r="K3947" s="93">
        <f>K$71</f>
        <v>0</v>
      </c>
      <c r="L3947" s="94">
        <f t="shared" si="624"/>
        <v>0</v>
      </c>
    </row>
    <row r="3948" spans="2:12" ht="15" x14ac:dyDescent="0.25">
      <c r="B3948" s="31" t="s">
        <v>598</v>
      </c>
      <c r="C3948" s="270">
        <f>C$72</f>
        <v>0</v>
      </c>
      <c r="D3948" s="142"/>
      <c r="E3948" s="142"/>
      <c r="F3948" s="144"/>
      <c r="G3948" s="142"/>
      <c r="H3948" s="142"/>
      <c r="I3948" s="153"/>
      <c r="J3948" s="92">
        <f t="shared" si="623"/>
        <v>0</v>
      </c>
      <c r="K3948" s="97">
        <f>K$72</f>
        <v>0</v>
      </c>
      <c r="L3948" s="94">
        <f t="shared" si="624"/>
        <v>0</v>
      </c>
    </row>
    <row r="3949" spans="2:12" ht="15" x14ac:dyDescent="0.25">
      <c r="B3949" s="31" t="s">
        <v>599</v>
      </c>
      <c r="C3949" s="270">
        <f>C$73</f>
        <v>0</v>
      </c>
      <c r="D3949" s="142"/>
      <c r="E3949" s="142"/>
      <c r="F3949" s="144"/>
      <c r="G3949" s="142"/>
      <c r="H3949" s="142"/>
      <c r="I3949" s="153"/>
      <c r="J3949" s="92">
        <f t="shared" si="623"/>
        <v>0</v>
      </c>
      <c r="K3949" s="97">
        <f>K$73</f>
        <v>0</v>
      </c>
      <c r="L3949" s="94">
        <f t="shared" si="624"/>
        <v>0</v>
      </c>
    </row>
    <row r="3950" spans="2:12" ht="15" x14ac:dyDescent="0.25">
      <c r="B3950" s="31" t="s">
        <v>454</v>
      </c>
      <c r="C3950" s="270">
        <f>C$74</f>
        <v>0</v>
      </c>
      <c r="D3950" s="142"/>
      <c r="E3950" s="142"/>
      <c r="F3950" s="144"/>
      <c r="G3950" s="142"/>
      <c r="H3950" s="142"/>
      <c r="I3950" s="153"/>
      <c r="J3950" s="92">
        <f t="shared" si="623"/>
        <v>0</v>
      </c>
      <c r="K3950" s="93">
        <f>K$74</f>
        <v>0</v>
      </c>
      <c r="L3950" s="94">
        <f t="shared" si="624"/>
        <v>0</v>
      </c>
    </row>
    <row r="3951" spans="2:12" ht="15" x14ac:dyDescent="0.25">
      <c r="B3951" s="31" t="s">
        <v>455</v>
      </c>
      <c r="C3951" s="270">
        <f>C$75</f>
        <v>0</v>
      </c>
      <c r="D3951" s="142"/>
      <c r="E3951" s="142"/>
      <c r="F3951" s="144"/>
      <c r="G3951" s="142"/>
      <c r="H3951" s="142"/>
      <c r="I3951" s="153"/>
      <c r="J3951" s="92">
        <f t="shared" si="623"/>
        <v>0</v>
      </c>
      <c r="K3951" s="97">
        <f>K$75</f>
        <v>0</v>
      </c>
      <c r="L3951" s="94">
        <f t="shared" si="624"/>
        <v>0</v>
      </c>
    </row>
    <row r="3952" spans="2:12" ht="15" x14ac:dyDescent="0.25">
      <c r="B3952" s="31" t="s">
        <v>456</v>
      </c>
      <c r="C3952" s="270">
        <f>C$76</f>
        <v>0</v>
      </c>
      <c r="D3952" s="142"/>
      <c r="E3952" s="142"/>
      <c r="F3952" s="144"/>
      <c r="G3952" s="142"/>
      <c r="H3952" s="142"/>
      <c r="I3952" s="153"/>
      <c r="J3952" s="92">
        <f t="shared" si="623"/>
        <v>0</v>
      </c>
      <c r="K3952" s="97">
        <f>K$76</f>
        <v>0</v>
      </c>
      <c r="L3952" s="94">
        <f t="shared" si="624"/>
        <v>0</v>
      </c>
    </row>
    <row r="3953" spans="2:12" ht="15" x14ac:dyDescent="0.25">
      <c r="B3953" s="31" t="s">
        <v>457</v>
      </c>
      <c r="C3953" s="270">
        <f>C$77</f>
        <v>0</v>
      </c>
      <c r="D3953" s="142"/>
      <c r="E3953" s="142"/>
      <c r="F3953" s="144"/>
      <c r="G3953" s="142"/>
      <c r="H3953" s="142"/>
      <c r="I3953" s="153"/>
      <c r="J3953" s="92">
        <f t="shared" si="623"/>
        <v>0</v>
      </c>
      <c r="K3953" s="93">
        <f>K$77</f>
        <v>0</v>
      </c>
      <c r="L3953" s="94">
        <f t="shared" si="624"/>
        <v>0</v>
      </c>
    </row>
    <row r="3954" spans="2:12" ht="15" x14ac:dyDescent="0.25">
      <c r="B3954" s="31" t="s">
        <v>458</v>
      </c>
      <c r="C3954" s="270">
        <f>C$78</f>
        <v>0</v>
      </c>
      <c r="D3954" s="142"/>
      <c r="E3954" s="142"/>
      <c r="F3954" s="144"/>
      <c r="G3954" s="142"/>
      <c r="H3954" s="142"/>
      <c r="I3954" s="153"/>
      <c r="J3954" s="92">
        <f t="shared" si="623"/>
        <v>0</v>
      </c>
      <c r="K3954" s="97">
        <f>K$78</f>
        <v>0</v>
      </c>
      <c r="L3954" s="94">
        <f t="shared" si="624"/>
        <v>0</v>
      </c>
    </row>
    <row r="3955" spans="2:12" ht="15" x14ac:dyDescent="0.25">
      <c r="B3955" s="31" t="s">
        <v>459</v>
      </c>
      <c r="C3955" s="270">
        <f>C$79</f>
        <v>0</v>
      </c>
      <c r="D3955" s="142"/>
      <c r="E3955" s="142"/>
      <c r="F3955" s="144"/>
      <c r="G3955" s="142"/>
      <c r="H3955" s="142"/>
      <c r="I3955" s="153"/>
      <c r="J3955" s="92">
        <f t="shared" si="623"/>
        <v>0</v>
      </c>
      <c r="K3955" s="97">
        <f>K$79</f>
        <v>0</v>
      </c>
      <c r="L3955" s="94">
        <f t="shared" si="624"/>
        <v>0</v>
      </c>
    </row>
    <row r="3956" spans="2:12" ht="15" x14ac:dyDescent="0.25">
      <c r="B3956" s="31" t="s">
        <v>460</v>
      </c>
      <c r="C3956" s="270">
        <f>C$80</f>
        <v>0</v>
      </c>
      <c r="D3956" s="142"/>
      <c r="E3956" s="142"/>
      <c r="F3956" s="144"/>
      <c r="G3956" s="142"/>
      <c r="H3956" s="142"/>
      <c r="I3956" s="153"/>
      <c r="J3956" s="92">
        <f>IF(G3956&gt;0,(D3956*(F3956/G3956)),0)</f>
        <v>0</v>
      </c>
      <c r="K3956" s="93">
        <f>K$80</f>
        <v>0</v>
      </c>
      <c r="L3956" s="94">
        <f>IF(K3956&gt;0,((J3956/K3956)*I3956),0)</f>
        <v>0</v>
      </c>
    </row>
    <row r="3957" spans="2:12" ht="15" x14ac:dyDescent="0.25">
      <c r="B3957" s="31" t="s">
        <v>461</v>
      </c>
      <c r="C3957" s="270">
        <f>C$81</f>
        <v>0</v>
      </c>
      <c r="D3957" s="142"/>
      <c r="E3957" s="142"/>
      <c r="F3957" s="144"/>
      <c r="G3957" s="142"/>
      <c r="H3957" s="142"/>
      <c r="I3957" s="153"/>
      <c r="J3957" s="92">
        <f t="shared" ref="J3957:J3967" si="625">IF(G3957&gt;0,(D3957*(F3957/G3957)),0)</f>
        <v>0</v>
      </c>
      <c r="K3957" s="97">
        <f>K$81</f>
        <v>0</v>
      </c>
      <c r="L3957" s="94">
        <f t="shared" ref="L3957:L3967" si="626">IF(K3957&gt;0,((J3957/K3957)*I3957),0)</f>
        <v>0</v>
      </c>
    </row>
    <row r="3958" spans="2:12" ht="15" x14ac:dyDescent="0.25">
      <c r="B3958" s="31" t="s">
        <v>462</v>
      </c>
      <c r="C3958" s="270">
        <f>C$82</f>
        <v>0</v>
      </c>
      <c r="D3958" s="142"/>
      <c r="E3958" s="142"/>
      <c r="F3958" s="144"/>
      <c r="G3958" s="142"/>
      <c r="H3958" s="142"/>
      <c r="I3958" s="153"/>
      <c r="J3958" s="92">
        <f t="shared" si="625"/>
        <v>0</v>
      </c>
      <c r="K3958" s="97">
        <f>K$82</f>
        <v>0</v>
      </c>
      <c r="L3958" s="94">
        <f t="shared" si="626"/>
        <v>0</v>
      </c>
    </row>
    <row r="3959" spans="2:12" ht="15" x14ac:dyDescent="0.25">
      <c r="B3959" s="31" t="s">
        <v>463</v>
      </c>
      <c r="C3959" s="270">
        <f>C$83</f>
        <v>0</v>
      </c>
      <c r="D3959" s="142"/>
      <c r="E3959" s="142"/>
      <c r="F3959" s="144"/>
      <c r="G3959" s="142"/>
      <c r="H3959" s="142"/>
      <c r="I3959" s="153"/>
      <c r="J3959" s="92">
        <f t="shared" si="625"/>
        <v>0</v>
      </c>
      <c r="K3959" s="93">
        <f>K$83</f>
        <v>0</v>
      </c>
      <c r="L3959" s="94">
        <f t="shared" si="626"/>
        <v>0</v>
      </c>
    </row>
    <row r="3960" spans="2:12" ht="15" x14ac:dyDescent="0.25">
      <c r="B3960" s="31" t="s">
        <v>464</v>
      </c>
      <c r="C3960" s="270">
        <f>C$84</f>
        <v>0</v>
      </c>
      <c r="D3960" s="142"/>
      <c r="E3960" s="142"/>
      <c r="F3960" s="144"/>
      <c r="G3960" s="142"/>
      <c r="H3960" s="142"/>
      <c r="I3960" s="153"/>
      <c r="J3960" s="92">
        <f t="shared" si="625"/>
        <v>0</v>
      </c>
      <c r="K3960" s="97">
        <f>K$84</f>
        <v>0</v>
      </c>
      <c r="L3960" s="94">
        <f t="shared" si="626"/>
        <v>0</v>
      </c>
    </row>
    <row r="3961" spans="2:12" ht="15" x14ac:dyDescent="0.25">
      <c r="B3961" s="31" t="s">
        <v>465</v>
      </c>
      <c r="C3961" s="270">
        <f>C$85</f>
        <v>0</v>
      </c>
      <c r="D3961" s="142"/>
      <c r="E3961" s="142"/>
      <c r="F3961" s="144"/>
      <c r="G3961" s="142"/>
      <c r="H3961" s="142"/>
      <c r="I3961" s="153"/>
      <c r="J3961" s="92">
        <f t="shared" si="625"/>
        <v>0</v>
      </c>
      <c r="K3961" s="97">
        <f>K$85</f>
        <v>0</v>
      </c>
      <c r="L3961" s="94">
        <f t="shared" si="626"/>
        <v>0</v>
      </c>
    </row>
    <row r="3962" spans="2:12" ht="15" x14ac:dyDescent="0.25">
      <c r="B3962" s="31" t="s">
        <v>466</v>
      </c>
      <c r="C3962" s="270">
        <f>C$86</f>
        <v>0</v>
      </c>
      <c r="D3962" s="142"/>
      <c r="E3962" s="142"/>
      <c r="F3962" s="144"/>
      <c r="G3962" s="142"/>
      <c r="H3962" s="142"/>
      <c r="I3962" s="153"/>
      <c r="J3962" s="92">
        <f t="shared" si="625"/>
        <v>0</v>
      </c>
      <c r="K3962" s="93">
        <f>K$86</f>
        <v>0</v>
      </c>
      <c r="L3962" s="94">
        <f t="shared" si="626"/>
        <v>0</v>
      </c>
    </row>
    <row r="3963" spans="2:12" ht="15" x14ac:dyDescent="0.25">
      <c r="B3963" s="31" t="s">
        <v>467</v>
      </c>
      <c r="C3963" s="270">
        <f>C$87</f>
        <v>0</v>
      </c>
      <c r="D3963" s="142"/>
      <c r="E3963" s="142"/>
      <c r="F3963" s="144"/>
      <c r="G3963" s="142"/>
      <c r="H3963" s="142"/>
      <c r="I3963" s="153"/>
      <c r="J3963" s="92">
        <f t="shared" si="625"/>
        <v>0</v>
      </c>
      <c r="K3963" s="97">
        <f>K$87</f>
        <v>0</v>
      </c>
      <c r="L3963" s="94">
        <f t="shared" si="626"/>
        <v>0</v>
      </c>
    </row>
    <row r="3964" spans="2:12" ht="15" x14ac:dyDescent="0.25">
      <c r="B3964" s="31" t="s">
        <v>468</v>
      </c>
      <c r="C3964" s="270">
        <f>C$88</f>
        <v>0</v>
      </c>
      <c r="D3964" s="142"/>
      <c r="E3964" s="142"/>
      <c r="F3964" s="144"/>
      <c r="G3964" s="142"/>
      <c r="H3964" s="142"/>
      <c r="I3964" s="153"/>
      <c r="J3964" s="92">
        <f t="shared" si="625"/>
        <v>0</v>
      </c>
      <c r="K3964" s="97">
        <f>K$88</f>
        <v>0</v>
      </c>
      <c r="L3964" s="94">
        <f t="shared" si="626"/>
        <v>0</v>
      </c>
    </row>
    <row r="3965" spans="2:12" ht="15" x14ac:dyDescent="0.25">
      <c r="B3965" s="31" t="s">
        <v>469</v>
      </c>
      <c r="C3965" s="270">
        <f>C$89</f>
        <v>0</v>
      </c>
      <c r="D3965" s="142"/>
      <c r="E3965" s="142"/>
      <c r="F3965" s="144"/>
      <c r="G3965" s="142"/>
      <c r="H3965" s="142"/>
      <c r="I3965" s="153"/>
      <c r="J3965" s="92">
        <f t="shared" si="625"/>
        <v>0</v>
      </c>
      <c r="K3965" s="93">
        <f>K$89</f>
        <v>0</v>
      </c>
      <c r="L3965" s="94">
        <f t="shared" si="626"/>
        <v>0</v>
      </c>
    </row>
    <row r="3966" spans="2:12" ht="15" x14ac:dyDescent="0.25">
      <c r="B3966" s="31" t="s">
        <v>470</v>
      </c>
      <c r="C3966" s="270">
        <f>C$90</f>
        <v>0</v>
      </c>
      <c r="D3966" s="142"/>
      <c r="E3966" s="142"/>
      <c r="F3966" s="144"/>
      <c r="G3966" s="142"/>
      <c r="H3966" s="142"/>
      <c r="I3966" s="153"/>
      <c r="J3966" s="92">
        <f t="shared" si="625"/>
        <v>0</v>
      </c>
      <c r="K3966" s="97">
        <f>K$90</f>
        <v>0</v>
      </c>
      <c r="L3966" s="94">
        <f t="shared" si="626"/>
        <v>0</v>
      </c>
    </row>
    <row r="3967" spans="2:12" ht="15" x14ac:dyDescent="0.25">
      <c r="B3967" s="31" t="s">
        <v>471</v>
      </c>
      <c r="C3967" s="270">
        <f>C$91</f>
        <v>0</v>
      </c>
      <c r="D3967" s="142"/>
      <c r="E3967" s="142"/>
      <c r="F3967" s="144"/>
      <c r="G3967" s="142"/>
      <c r="H3967" s="142"/>
      <c r="I3967" s="153"/>
      <c r="J3967" s="92">
        <f t="shared" si="625"/>
        <v>0</v>
      </c>
      <c r="K3967" s="97">
        <f>K$91</f>
        <v>0</v>
      </c>
      <c r="L3967" s="94">
        <f t="shared" si="626"/>
        <v>0</v>
      </c>
    </row>
    <row r="3968" spans="2:12" ht="15" x14ac:dyDescent="0.25">
      <c r="B3968" s="31" t="s">
        <v>472</v>
      </c>
      <c r="C3968" s="270">
        <f>C$92</f>
        <v>0</v>
      </c>
      <c r="D3968" s="142"/>
      <c r="E3968" s="142"/>
      <c r="F3968" s="144"/>
      <c r="G3968" s="142"/>
      <c r="H3968" s="142"/>
      <c r="I3968" s="153"/>
      <c r="J3968" s="92">
        <f>IF(G3968&gt;0,(D3968*(F3968/G3968)),0)</f>
        <v>0</v>
      </c>
      <c r="K3968" s="93">
        <f>K$92</f>
        <v>0</v>
      </c>
      <c r="L3968" s="94">
        <f>IF(K3968&gt;0,((J3968/K3968)*I3968),0)</f>
        <v>0</v>
      </c>
    </row>
    <row r="3969" spans="2:12" ht="15" x14ac:dyDescent="0.25">
      <c r="B3969" s="31" t="s">
        <v>473</v>
      </c>
      <c r="C3969" s="270">
        <f>C$93</f>
        <v>0</v>
      </c>
      <c r="D3969" s="142"/>
      <c r="E3969" s="142"/>
      <c r="F3969" s="144"/>
      <c r="G3969" s="142"/>
      <c r="H3969" s="142"/>
      <c r="I3969" s="153"/>
      <c r="J3969" s="92">
        <f t="shared" ref="J3969:J3980" si="627">IF(G3969&gt;0,(D3969*(F3969/G3969)),0)</f>
        <v>0</v>
      </c>
      <c r="K3969" s="97">
        <f>K$93</f>
        <v>0</v>
      </c>
      <c r="L3969" s="94">
        <f t="shared" ref="L3969:L3980" si="628">IF(K3969&gt;0,((J3969/K3969)*I3969),0)</f>
        <v>0</v>
      </c>
    </row>
    <row r="3970" spans="2:12" ht="15" x14ac:dyDescent="0.25">
      <c r="B3970" s="31" t="s">
        <v>474</v>
      </c>
      <c r="C3970" s="270">
        <f>C$94</f>
        <v>0</v>
      </c>
      <c r="D3970" s="142"/>
      <c r="E3970" s="142"/>
      <c r="F3970" s="144"/>
      <c r="G3970" s="142"/>
      <c r="H3970" s="142"/>
      <c r="I3970" s="153"/>
      <c r="J3970" s="92">
        <f t="shared" si="627"/>
        <v>0</v>
      </c>
      <c r="K3970" s="97">
        <f>K$94</f>
        <v>0</v>
      </c>
      <c r="L3970" s="94">
        <f t="shared" si="628"/>
        <v>0</v>
      </c>
    </row>
    <row r="3971" spans="2:12" ht="15" x14ac:dyDescent="0.25">
      <c r="B3971" s="31" t="s">
        <v>475</v>
      </c>
      <c r="C3971" s="270">
        <f>C$95</f>
        <v>0</v>
      </c>
      <c r="D3971" s="142"/>
      <c r="E3971" s="142"/>
      <c r="F3971" s="144"/>
      <c r="G3971" s="142"/>
      <c r="H3971" s="142"/>
      <c r="I3971" s="153"/>
      <c r="J3971" s="92">
        <f t="shared" si="627"/>
        <v>0</v>
      </c>
      <c r="K3971" s="93">
        <f>K$95</f>
        <v>0</v>
      </c>
      <c r="L3971" s="94">
        <f t="shared" si="628"/>
        <v>0</v>
      </c>
    </row>
    <row r="3972" spans="2:12" ht="15" x14ac:dyDescent="0.25">
      <c r="B3972" s="31" t="s">
        <v>476</v>
      </c>
      <c r="C3972" s="270">
        <f>C$96</f>
        <v>0</v>
      </c>
      <c r="D3972" s="142"/>
      <c r="E3972" s="142"/>
      <c r="F3972" s="144"/>
      <c r="G3972" s="142"/>
      <c r="H3972" s="142"/>
      <c r="I3972" s="153"/>
      <c r="J3972" s="92">
        <f t="shared" si="627"/>
        <v>0</v>
      </c>
      <c r="K3972" s="97">
        <f>K$96</f>
        <v>0</v>
      </c>
      <c r="L3972" s="94">
        <f t="shared" si="628"/>
        <v>0</v>
      </c>
    </row>
    <row r="3973" spans="2:12" ht="15" x14ac:dyDescent="0.25">
      <c r="B3973" s="31" t="s">
        <v>477</v>
      </c>
      <c r="C3973" s="270">
        <f>C$97</f>
        <v>0</v>
      </c>
      <c r="D3973" s="142"/>
      <c r="E3973" s="142"/>
      <c r="F3973" s="144"/>
      <c r="G3973" s="142"/>
      <c r="H3973" s="142"/>
      <c r="I3973" s="153"/>
      <c r="J3973" s="92">
        <f t="shared" si="627"/>
        <v>0</v>
      </c>
      <c r="K3973" s="97">
        <f>K$97</f>
        <v>0</v>
      </c>
      <c r="L3973" s="94">
        <f t="shared" si="628"/>
        <v>0</v>
      </c>
    </row>
    <row r="3974" spans="2:12" ht="15" x14ac:dyDescent="0.25">
      <c r="B3974" s="31" t="s">
        <v>478</v>
      </c>
      <c r="C3974" s="270">
        <f>C$98</f>
        <v>0</v>
      </c>
      <c r="D3974" s="142"/>
      <c r="E3974" s="142"/>
      <c r="F3974" s="144"/>
      <c r="G3974" s="142"/>
      <c r="H3974" s="142"/>
      <c r="I3974" s="153"/>
      <c r="J3974" s="92">
        <f t="shared" si="627"/>
        <v>0</v>
      </c>
      <c r="K3974" s="93">
        <f>K$98</f>
        <v>0</v>
      </c>
      <c r="L3974" s="94">
        <f t="shared" si="628"/>
        <v>0</v>
      </c>
    </row>
    <row r="3975" spans="2:12" ht="15" x14ac:dyDescent="0.25">
      <c r="B3975" s="31" t="s">
        <v>479</v>
      </c>
      <c r="C3975" s="270">
        <f>C$99</f>
        <v>0</v>
      </c>
      <c r="D3975" s="142"/>
      <c r="E3975" s="142"/>
      <c r="F3975" s="144"/>
      <c r="G3975" s="142"/>
      <c r="H3975" s="142"/>
      <c r="I3975" s="153"/>
      <c r="J3975" s="92">
        <f t="shared" si="627"/>
        <v>0</v>
      </c>
      <c r="K3975" s="97">
        <f>K$99</f>
        <v>0</v>
      </c>
      <c r="L3975" s="94">
        <f t="shared" si="628"/>
        <v>0</v>
      </c>
    </row>
    <row r="3976" spans="2:12" ht="15" x14ac:dyDescent="0.25">
      <c r="B3976" s="31" t="s">
        <v>480</v>
      </c>
      <c r="C3976" s="270">
        <f>C$100</f>
        <v>0</v>
      </c>
      <c r="D3976" s="142"/>
      <c r="E3976" s="142"/>
      <c r="F3976" s="144"/>
      <c r="G3976" s="142"/>
      <c r="H3976" s="142"/>
      <c r="I3976" s="153"/>
      <c r="J3976" s="92">
        <f t="shared" si="627"/>
        <v>0</v>
      </c>
      <c r="K3976" s="97">
        <f>K$100</f>
        <v>0</v>
      </c>
      <c r="L3976" s="94">
        <f t="shared" si="628"/>
        <v>0</v>
      </c>
    </row>
    <row r="3977" spans="2:12" ht="15" x14ac:dyDescent="0.25">
      <c r="B3977" s="31" t="s">
        <v>481</v>
      </c>
      <c r="C3977" s="270">
        <f>C$101</f>
        <v>0</v>
      </c>
      <c r="D3977" s="142"/>
      <c r="E3977" s="142"/>
      <c r="F3977" s="144"/>
      <c r="G3977" s="142"/>
      <c r="H3977" s="142"/>
      <c r="I3977" s="153"/>
      <c r="J3977" s="92">
        <f t="shared" si="627"/>
        <v>0</v>
      </c>
      <c r="K3977" s="93">
        <f>K$101</f>
        <v>0</v>
      </c>
      <c r="L3977" s="94">
        <f t="shared" si="628"/>
        <v>0</v>
      </c>
    </row>
    <row r="3978" spans="2:12" ht="15" x14ac:dyDescent="0.25">
      <c r="B3978" s="31" t="s">
        <v>482</v>
      </c>
      <c r="C3978" s="270">
        <f>C$102</f>
        <v>0</v>
      </c>
      <c r="D3978" s="142"/>
      <c r="E3978" s="142"/>
      <c r="F3978" s="144"/>
      <c r="G3978" s="142"/>
      <c r="H3978" s="142"/>
      <c r="I3978" s="153"/>
      <c r="J3978" s="92">
        <f t="shared" si="627"/>
        <v>0</v>
      </c>
      <c r="K3978" s="97">
        <f>K$102</f>
        <v>0</v>
      </c>
      <c r="L3978" s="94">
        <f t="shared" si="628"/>
        <v>0</v>
      </c>
    </row>
    <row r="3979" spans="2:12" ht="15" x14ac:dyDescent="0.25">
      <c r="B3979" s="31" t="s">
        <v>483</v>
      </c>
      <c r="C3979" s="270">
        <f>C$103</f>
        <v>0</v>
      </c>
      <c r="D3979" s="142"/>
      <c r="E3979" s="142"/>
      <c r="F3979" s="144"/>
      <c r="G3979" s="142"/>
      <c r="H3979" s="142"/>
      <c r="I3979" s="153"/>
      <c r="J3979" s="92">
        <f t="shared" si="627"/>
        <v>0</v>
      </c>
      <c r="K3979" s="97">
        <f>K$103</f>
        <v>0</v>
      </c>
      <c r="L3979" s="94">
        <f t="shared" si="628"/>
        <v>0</v>
      </c>
    </row>
    <row r="3980" spans="2:12" ht="15" x14ac:dyDescent="0.25">
      <c r="B3980" s="31" t="s">
        <v>484</v>
      </c>
      <c r="C3980" s="270">
        <f>C$104</f>
        <v>0</v>
      </c>
      <c r="D3980" s="142"/>
      <c r="E3980" s="142"/>
      <c r="F3980" s="144"/>
      <c r="G3980" s="142"/>
      <c r="H3980" s="142"/>
      <c r="I3980" s="153"/>
      <c r="J3980" s="92">
        <f t="shared" si="627"/>
        <v>0</v>
      </c>
      <c r="K3980" s="93">
        <f>K$104</f>
        <v>0</v>
      </c>
      <c r="L3980" s="94">
        <f t="shared" si="628"/>
        <v>0</v>
      </c>
    </row>
    <row r="3981" spans="2:12" x14ac:dyDescent="0.2">
      <c r="C3981" s="31"/>
    </row>
    <row r="3982" spans="2:12" ht="15" x14ac:dyDescent="0.25">
      <c r="C3982" s="279" t="s">
        <v>677</v>
      </c>
      <c r="D3982" s="280"/>
      <c r="E3982" s="280"/>
      <c r="F3982" s="280"/>
      <c r="G3982" s="280"/>
      <c r="H3982" s="280"/>
      <c r="I3982" s="280"/>
      <c r="J3982" s="280"/>
      <c r="K3982" s="280"/>
      <c r="L3982" s="281"/>
    </row>
    <row r="3983" spans="2:12" ht="15" x14ac:dyDescent="0.25">
      <c r="B3983" s="31" t="s">
        <v>42</v>
      </c>
      <c r="C3983" s="270">
        <f>C$5</f>
        <v>0</v>
      </c>
      <c r="D3983" s="142"/>
      <c r="E3983" s="142"/>
      <c r="F3983" s="144"/>
      <c r="G3983" s="142"/>
      <c r="H3983" s="142"/>
      <c r="I3983" s="153"/>
      <c r="J3983" s="92">
        <f>IF(G3983&gt;0,(D3983*(F3983/G3983)),0)</f>
        <v>0</v>
      </c>
      <c r="K3983" s="93">
        <f>K$5</f>
        <v>0</v>
      </c>
      <c r="L3983" s="94">
        <f>IF(K3983&gt;0,((J3983/K3983)*I3983),0)</f>
        <v>0</v>
      </c>
    </row>
    <row r="3984" spans="2:12" ht="15" x14ac:dyDescent="0.25">
      <c r="B3984" s="31" t="s">
        <v>43</v>
      </c>
      <c r="C3984" s="270">
        <f>C$6</f>
        <v>0</v>
      </c>
      <c r="D3984" s="142"/>
      <c r="E3984" s="142"/>
      <c r="F3984" s="144"/>
      <c r="G3984" s="142"/>
      <c r="H3984" s="142"/>
      <c r="I3984" s="153"/>
      <c r="J3984" s="92">
        <f t="shared" ref="J3984:J3994" si="629">IF(G3984&gt;0,(D3984*(F3984/G3984)),0)</f>
        <v>0</v>
      </c>
      <c r="K3984" s="97">
        <f>K$6</f>
        <v>0</v>
      </c>
      <c r="L3984" s="94">
        <f t="shared" ref="L3984:L3994" si="630">IF(K3984&gt;0,((J3984/K3984)*I3984),0)</f>
        <v>0</v>
      </c>
    </row>
    <row r="3985" spans="2:12" ht="15" x14ac:dyDescent="0.25">
      <c r="B3985" s="31" t="s">
        <v>44</v>
      </c>
      <c r="C3985" s="270">
        <f>C$7</f>
        <v>0</v>
      </c>
      <c r="D3985" s="142"/>
      <c r="E3985" s="142"/>
      <c r="F3985" s="144"/>
      <c r="G3985" s="142"/>
      <c r="H3985" s="142"/>
      <c r="I3985" s="153"/>
      <c r="J3985" s="92">
        <f t="shared" si="629"/>
        <v>0</v>
      </c>
      <c r="K3985" s="97">
        <f>K$7</f>
        <v>0</v>
      </c>
      <c r="L3985" s="94">
        <f t="shared" si="630"/>
        <v>0</v>
      </c>
    </row>
    <row r="3986" spans="2:12" ht="15" x14ac:dyDescent="0.25">
      <c r="B3986" s="31" t="s">
        <v>45</v>
      </c>
      <c r="C3986" s="270">
        <f>C$8</f>
        <v>0</v>
      </c>
      <c r="D3986" s="142"/>
      <c r="E3986" s="142"/>
      <c r="F3986" s="144"/>
      <c r="G3986" s="142"/>
      <c r="H3986" s="142"/>
      <c r="I3986" s="153"/>
      <c r="J3986" s="92">
        <f t="shared" si="629"/>
        <v>0</v>
      </c>
      <c r="K3986" s="93">
        <f>K$8</f>
        <v>0</v>
      </c>
      <c r="L3986" s="94">
        <f t="shared" si="630"/>
        <v>0</v>
      </c>
    </row>
    <row r="3987" spans="2:12" ht="15" x14ac:dyDescent="0.25">
      <c r="B3987" s="31" t="s">
        <v>46</v>
      </c>
      <c r="C3987" s="270">
        <f>C$9</f>
        <v>0</v>
      </c>
      <c r="D3987" s="142"/>
      <c r="E3987" s="142"/>
      <c r="F3987" s="144"/>
      <c r="G3987" s="142"/>
      <c r="H3987" s="142"/>
      <c r="I3987" s="153"/>
      <c r="J3987" s="92">
        <f t="shared" si="629"/>
        <v>0</v>
      </c>
      <c r="K3987" s="97">
        <f>K$9</f>
        <v>0</v>
      </c>
      <c r="L3987" s="94">
        <f t="shared" si="630"/>
        <v>0</v>
      </c>
    </row>
    <row r="3988" spans="2:12" ht="15" x14ac:dyDescent="0.25">
      <c r="B3988" s="31" t="s">
        <v>47</v>
      </c>
      <c r="C3988" s="270">
        <f>C$10</f>
        <v>0</v>
      </c>
      <c r="D3988" s="142"/>
      <c r="E3988" s="142"/>
      <c r="F3988" s="144"/>
      <c r="G3988" s="142"/>
      <c r="H3988" s="142"/>
      <c r="I3988" s="153"/>
      <c r="J3988" s="92">
        <f t="shared" si="629"/>
        <v>0</v>
      </c>
      <c r="K3988" s="97">
        <f>K$10</f>
        <v>0</v>
      </c>
      <c r="L3988" s="94">
        <f t="shared" si="630"/>
        <v>0</v>
      </c>
    </row>
    <row r="3989" spans="2:12" ht="15" x14ac:dyDescent="0.25">
      <c r="B3989" s="31" t="s">
        <v>48</v>
      </c>
      <c r="C3989" s="270">
        <f>C$11</f>
        <v>0</v>
      </c>
      <c r="D3989" s="142"/>
      <c r="E3989" s="142"/>
      <c r="F3989" s="144"/>
      <c r="G3989" s="142"/>
      <c r="H3989" s="142"/>
      <c r="I3989" s="153"/>
      <c r="J3989" s="92">
        <f t="shared" si="629"/>
        <v>0</v>
      </c>
      <c r="K3989" s="93">
        <f>K$11</f>
        <v>0</v>
      </c>
      <c r="L3989" s="94">
        <f t="shared" si="630"/>
        <v>0</v>
      </c>
    </row>
    <row r="3990" spans="2:12" ht="15" x14ac:dyDescent="0.25">
      <c r="B3990" s="31" t="s">
        <v>49</v>
      </c>
      <c r="C3990" s="270">
        <f>C$12</f>
        <v>0</v>
      </c>
      <c r="D3990" s="142"/>
      <c r="E3990" s="142"/>
      <c r="F3990" s="144"/>
      <c r="G3990" s="142"/>
      <c r="H3990" s="142"/>
      <c r="I3990" s="153"/>
      <c r="J3990" s="92">
        <f t="shared" si="629"/>
        <v>0</v>
      </c>
      <c r="K3990" s="97">
        <f>K$12</f>
        <v>0</v>
      </c>
      <c r="L3990" s="94">
        <f t="shared" si="630"/>
        <v>0</v>
      </c>
    </row>
    <row r="3991" spans="2:12" ht="15" x14ac:dyDescent="0.25">
      <c r="B3991" s="31" t="s">
        <v>50</v>
      </c>
      <c r="C3991" s="270">
        <f>C$13</f>
        <v>0</v>
      </c>
      <c r="D3991" s="142"/>
      <c r="E3991" s="142"/>
      <c r="F3991" s="144"/>
      <c r="G3991" s="142"/>
      <c r="H3991" s="142"/>
      <c r="I3991" s="153"/>
      <c r="J3991" s="92">
        <f t="shared" si="629"/>
        <v>0</v>
      </c>
      <c r="K3991" s="97">
        <f>K$13</f>
        <v>0</v>
      </c>
      <c r="L3991" s="94">
        <f t="shared" si="630"/>
        <v>0</v>
      </c>
    </row>
    <row r="3992" spans="2:12" ht="15" x14ac:dyDescent="0.25">
      <c r="B3992" s="31" t="s">
        <v>51</v>
      </c>
      <c r="C3992" s="270">
        <f>C$14</f>
        <v>0</v>
      </c>
      <c r="D3992" s="142"/>
      <c r="E3992" s="142"/>
      <c r="F3992" s="144"/>
      <c r="G3992" s="142"/>
      <c r="H3992" s="142"/>
      <c r="I3992" s="153"/>
      <c r="J3992" s="92">
        <f t="shared" si="629"/>
        <v>0</v>
      </c>
      <c r="K3992" s="93">
        <f>K$14</f>
        <v>0</v>
      </c>
      <c r="L3992" s="94">
        <f t="shared" si="630"/>
        <v>0</v>
      </c>
    </row>
    <row r="3993" spans="2:12" ht="15" x14ac:dyDescent="0.25">
      <c r="B3993" s="31" t="s">
        <v>52</v>
      </c>
      <c r="C3993" s="270">
        <f>C$15</f>
        <v>0</v>
      </c>
      <c r="D3993" s="142"/>
      <c r="E3993" s="142"/>
      <c r="F3993" s="144"/>
      <c r="G3993" s="142"/>
      <c r="H3993" s="142"/>
      <c r="I3993" s="153"/>
      <c r="J3993" s="92">
        <f t="shared" si="629"/>
        <v>0</v>
      </c>
      <c r="K3993" s="97">
        <f>K$15</f>
        <v>0</v>
      </c>
      <c r="L3993" s="94">
        <f t="shared" si="630"/>
        <v>0</v>
      </c>
    </row>
    <row r="3994" spans="2:12" ht="15" x14ac:dyDescent="0.25">
      <c r="B3994" s="31" t="s">
        <v>53</v>
      </c>
      <c r="C3994" s="270">
        <f>C$16</f>
        <v>0</v>
      </c>
      <c r="D3994" s="142"/>
      <c r="E3994" s="142"/>
      <c r="F3994" s="144"/>
      <c r="G3994" s="142"/>
      <c r="H3994" s="142"/>
      <c r="I3994" s="153"/>
      <c r="J3994" s="92">
        <f t="shared" si="629"/>
        <v>0</v>
      </c>
      <c r="K3994" s="97">
        <f>K$16</f>
        <v>0</v>
      </c>
      <c r="L3994" s="94">
        <f t="shared" si="630"/>
        <v>0</v>
      </c>
    </row>
    <row r="3995" spans="2:12" ht="15" x14ac:dyDescent="0.25">
      <c r="B3995" s="31" t="s">
        <v>54</v>
      </c>
      <c r="C3995" s="270">
        <f>C$17</f>
        <v>0</v>
      </c>
      <c r="D3995" s="142"/>
      <c r="E3995" s="142"/>
      <c r="F3995" s="144"/>
      <c r="G3995" s="142"/>
      <c r="H3995" s="142"/>
      <c r="I3995" s="153"/>
      <c r="J3995" s="92">
        <f>IF(G3995&gt;0,(D3995*(F3995/G3995)),0)</f>
        <v>0</v>
      </c>
      <c r="K3995" s="93">
        <f>K$17</f>
        <v>0</v>
      </c>
      <c r="L3995" s="94">
        <f>IF(K3995&gt;0,((J3995/K3995)*I3995),0)</f>
        <v>0</v>
      </c>
    </row>
    <row r="3996" spans="2:12" ht="15" x14ac:dyDescent="0.25">
      <c r="B3996" s="31" t="s">
        <v>55</v>
      </c>
      <c r="C3996" s="270">
        <f>C$18</f>
        <v>0</v>
      </c>
      <c r="D3996" s="142"/>
      <c r="E3996" s="142"/>
      <c r="F3996" s="144"/>
      <c r="G3996" s="142"/>
      <c r="H3996" s="142"/>
      <c r="I3996" s="153"/>
      <c r="J3996" s="92">
        <f t="shared" ref="J3996:J4007" si="631">IF(G3996&gt;0,(D3996*(F3996/G3996)),0)</f>
        <v>0</v>
      </c>
      <c r="K3996" s="97">
        <f>K$18</f>
        <v>0</v>
      </c>
      <c r="L3996" s="94">
        <f t="shared" ref="L3996:L4007" si="632">IF(K3996&gt;0,((J3996/K3996)*I3996),0)</f>
        <v>0</v>
      </c>
    </row>
    <row r="3997" spans="2:12" ht="15" x14ac:dyDescent="0.25">
      <c r="B3997" s="31" t="s">
        <v>56</v>
      </c>
      <c r="C3997" s="270">
        <f>C$19</f>
        <v>0</v>
      </c>
      <c r="D3997" s="142"/>
      <c r="E3997" s="142"/>
      <c r="F3997" s="144"/>
      <c r="G3997" s="142"/>
      <c r="H3997" s="142"/>
      <c r="I3997" s="153"/>
      <c r="J3997" s="92">
        <f t="shared" si="631"/>
        <v>0</v>
      </c>
      <c r="K3997" s="97">
        <f>K$19</f>
        <v>0</v>
      </c>
      <c r="L3997" s="94">
        <f t="shared" si="632"/>
        <v>0</v>
      </c>
    </row>
    <row r="3998" spans="2:12" ht="15" x14ac:dyDescent="0.25">
      <c r="B3998" s="31" t="s">
        <v>57</v>
      </c>
      <c r="C3998" s="270">
        <f>C$20</f>
        <v>0</v>
      </c>
      <c r="D3998" s="142"/>
      <c r="E3998" s="142"/>
      <c r="F3998" s="144"/>
      <c r="G3998" s="142"/>
      <c r="H3998" s="142"/>
      <c r="I3998" s="153"/>
      <c r="J3998" s="92">
        <f t="shared" si="631"/>
        <v>0</v>
      </c>
      <c r="K3998" s="93">
        <f>K$20</f>
        <v>0</v>
      </c>
      <c r="L3998" s="94">
        <f t="shared" si="632"/>
        <v>0</v>
      </c>
    </row>
    <row r="3999" spans="2:12" ht="15" x14ac:dyDescent="0.25">
      <c r="B3999" s="31" t="s">
        <v>58</v>
      </c>
      <c r="C3999" s="270">
        <f>C$21</f>
        <v>0</v>
      </c>
      <c r="D3999" s="142"/>
      <c r="E3999" s="142"/>
      <c r="F3999" s="144"/>
      <c r="G3999" s="142"/>
      <c r="H3999" s="142"/>
      <c r="I3999" s="153"/>
      <c r="J3999" s="92">
        <f t="shared" si="631"/>
        <v>0</v>
      </c>
      <c r="K3999" s="97">
        <f>K$21</f>
        <v>0</v>
      </c>
      <c r="L3999" s="94">
        <f t="shared" si="632"/>
        <v>0</v>
      </c>
    </row>
    <row r="4000" spans="2:12" ht="15" x14ac:dyDescent="0.25">
      <c r="B4000" s="31" t="s">
        <v>59</v>
      </c>
      <c r="C4000" s="270">
        <f>C$22</f>
        <v>0</v>
      </c>
      <c r="D4000" s="142"/>
      <c r="E4000" s="142"/>
      <c r="F4000" s="144"/>
      <c r="G4000" s="142"/>
      <c r="H4000" s="142"/>
      <c r="I4000" s="153"/>
      <c r="J4000" s="92">
        <f t="shared" si="631"/>
        <v>0</v>
      </c>
      <c r="K4000" s="97">
        <f>K$22</f>
        <v>0</v>
      </c>
      <c r="L4000" s="94">
        <f t="shared" si="632"/>
        <v>0</v>
      </c>
    </row>
    <row r="4001" spans="2:12" ht="15" x14ac:dyDescent="0.25">
      <c r="B4001" s="31" t="s">
        <v>60</v>
      </c>
      <c r="C4001" s="270">
        <f>C$23</f>
        <v>0</v>
      </c>
      <c r="D4001" s="142"/>
      <c r="E4001" s="142"/>
      <c r="F4001" s="144"/>
      <c r="G4001" s="142"/>
      <c r="H4001" s="142"/>
      <c r="I4001" s="153"/>
      <c r="J4001" s="92">
        <f t="shared" si="631"/>
        <v>0</v>
      </c>
      <c r="K4001" s="93">
        <f>K$23</f>
        <v>0</v>
      </c>
      <c r="L4001" s="94">
        <f t="shared" si="632"/>
        <v>0</v>
      </c>
    </row>
    <row r="4002" spans="2:12" ht="15" x14ac:dyDescent="0.25">
      <c r="B4002" s="31" t="s">
        <v>61</v>
      </c>
      <c r="C4002" s="270">
        <f>C$24</f>
        <v>0</v>
      </c>
      <c r="D4002" s="142"/>
      <c r="E4002" s="142"/>
      <c r="F4002" s="144"/>
      <c r="G4002" s="142"/>
      <c r="H4002" s="142"/>
      <c r="I4002" s="153"/>
      <c r="J4002" s="92">
        <f t="shared" si="631"/>
        <v>0</v>
      </c>
      <c r="K4002" s="97">
        <f>K$24</f>
        <v>0</v>
      </c>
      <c r="L4002" s="94">
        <f t="shared" si="632"/>
        <v>0</v>
      </c>
    </row>
    <row r="4003" spans="2:12" ht="15" x14ac:dyDescent="0.25">
      <c r="B4003" s="31" t="s">
        <v>62</v>
      </c>
      <c r="C4003" s="270">
        <f>C$25</f>
        <v>0</v>
      </c>
      <c r="D4003" s="142"/>
      <c r="E4003" s="142"/>
      <c r="F4003" s="144"/>
      <c r="G4003" s="142"/>
      <c r="H4003" s="142"/>
      <c r="I4003" s="153"/>
      <c r="J4003" s="92">
        <f t="shared" si="631"/>
        <v>0</v>
      </c>
      <c r="K4003" s="97">
        <f>K$25</f>
        <v>0</v>
      </c>
      <c r="L4003" s="94">
        <f t="shared" si="632"/>
        <v>0</v>
      </c>
    </row>
    <row r="4004" spans="2:12" ht="15" x14ac:dyDescent="0.25">
      <c r="B4004" s="31" t="s">
        <v>63</v>
      </c>
      <c r="C4004" s="270">
        <f>C$26</f>
        <v>0</v>
      </c>
      <c r="D4004" s="142"/>
      <c r="E4004" s="142"/>
      <c r="F4004" s="144"/>
      <c r="G4004" s="142"/>
      <c r="H4004" s="142"/>
      <c r="I4004" s="153"/>
      <c r="J4004" s="92">
        <f t="shared" si="631"/>
        <v>0</v>
      </c>
      <c r="K4004" s="93">
        <f>K$26</f>
        <v>0</v>
      </c>
      <c r="L4004" s="94">
        <f t="shared" si="632"/>
        <v>0</v>
      </c>
    </row>
    <row r="4005" spans="2:12" ht="15" x14ac:dyDescent="0.25">
      <c r="B4005" s="31" t="s">
        <v>64</v>
      </c>
      <c r="C4005" s="270">
        <f>C$27</f>
        <v>0</v>
      </c>
      <c r="D4005" s="142"/>
      <c r="E4005" s="142"/>
      <c r="F4005" s="144"/>
      <c r="G4005" s="142"/>
      <c r="H4005" s="142"/>
      <c r="I4005" s="153"/>
      <c r="J4005" s="92">
        <f t="shared" si="631"/>
        <v>0</v>
      </c>
      <c r="K4005" s="97">
        <f>K$27</f>
        <v>0</v>
      </c>
      <c r="L4005" s="94">
        <f t="shared" si="632"/>
        <v>0</v>
      </c>
    </row>
    <row r="4006" spans="2:12" ht="15" x14ac:dyDescent="0.25">
      <c r="B4006" s="31" t="s">
        <v>65</v>
      </c>
      <c r="C4006" s="270">
        <f>C$28</f>
        <v>0</v>
      </c>
      <c r="D4006" s="142"/>
      <c r="E4006" s="142"/>
      <c r="F4006" s="144"/>
      <c r="G4006" s="142"/>
      <c r="H4006" s="142"/>
      <c r="I4006" s="153"/>
      <c r="J4006" s="92">
        <f t="shared" si="631"/>
        <v>0</v>
      </c>
      <c r="K4006" s="97">
        <f>K$28</f>
        <v>0</v>
      </c>
      <c r="L4006" s="94">
        <f t="shared" si="632"/>
        <v>0</v>
      </c>
    </row>
    <row r="4007" spans="2:12" ht="15" x14ac:dyDescent="0.25">
      <c r="B4007" s="31" t="s">
        <v>66</v>
      </c>
      <c r="C4007" s="270">
        <f>C$29</f>
        <v>0</v>
      </c>
      <c r="D4007" s="142"/>
      <c r="E4007" s="142"/>
      <c r="F4007" s="144"/>
      <c r="G4007" s="142"/>
      <c r="H4007" s="142"/>
      <c r="I4007" s="153"/>
      <c r="J4007" s="92">
        <f t="shared" si="631"/>
        <v>0</v>
      </c>
      <c r="K4007" s="93">
        <f>K$29</f>
        <v>0</v>
      </c>
      <c r="L4007" s="94">
        <f t="shared" si="632"/>
        <v>0</v>
      </c>
    </row>
    <row r="4008" spans="2:12" ht="15" x14ac:dyDescent="0.25">
      <c r="B4008" s="31" t="s">
        <v>398</v>
      </c>
      <c r="C4008" s="270">
        <f>C$30</f>
        <v>0</v>
      </c>
      <c r="D4008" s="142"/>
      <c r="E4008" s="142"/>
      <c r="F4008" s="144"/>
      <c r="G4008" s="142"/>
      <c r="H4008" s="142"/>
      <c r="I4008" s="153"/>
      <c r="J4008" s="92">
        <f>IF(G4008&gt;0,(D4008*(F4008/G4008)),0)</f>
        <v>0</v>
      </c>
      <c r="K4008" s="97">
        <f>K$30</f>
        <v>0</v>
      </c>
      <c r="L4008" s="94">
        <f>IF(K4008&gt;0,((J4008/K4008)*I4008),0)</f>
        <v>0</v>
      </c>
    </row>
    <row r="4009" spans="2:12" ht="15" x14ac:dyDescent="0.25">
      <c r="B4009" s="31" t="s">
        <v>399</v>
      </c>
      <c r="C4009" s="270">
        <f>C$31</f>
        <v>0</v>
      </c>
      <c r="D4009" s="142"/>
      <c r="E4009" s="142"/>
      <c r="F4009" s="144"/>
      <c r="G4009" s="142"/>
      <c r="H4009" s="142"/>
      <c r="I4009" s="153"/>
      <c r="J4009" s="92">
        <f t="shared" ref="J4009:J4019" si="633">IF(G4009&gt;0,(D4009*(F4009/G4009)),0)</f>
        <v>0</v>
      </c>
      <c r="K4009" s="97">
        <f>K$31</f>
        <v>0</v>
      </c>
      <c r="L4009" s="94">
        <f t="shared" ref="L4009:L4019" si="634">IF(K4009&gt;0,((J4009/K4009)*I4009),0)</f>
        <v>0</v>
      </c>
    </row>
    <row r="4010" spans="2:12" ht="15" x14ac:dyDescent="0.25">
      <c r="B4010" s="31" t="s">
        <v>400</v>
      </c>
      <c r="C4010" s="270">
        <f>C$32</f>
        <v>0</v>
      </c>
      <c r="D4010" s="142"/>
      <c r="E4010" s="142"/>
      <c r="F4010" s="144"/>
      <c r="G4010" s="142"/>
      <c r="H4010" s="142"/>
      <c r="I4010" s="153"/>
      <c r="J4010" s="92">
        <f t="shared" si="633"/>
        <v>0</v>
      </c>
      <c r="K4010" s="93">
        <f>K$32</f>
        <v>0</v>
      </c>
      <c r="L4010" s="94">
        <f t="shared" si="634"/>
        <v>0</v>
      </c>
    </row>
    <row r="4011" spans="2:12" ht="15" x14ac:dyDescent="0.25">
      <c r="B4011" s="31" t="s">
        <v>401</v>
      </c>
      <c r="C4011" s="270">
        <f>C$33</f>
        <v>0</v>
      </c>
      <c r="D4011" s="142"/>
      <c r="E4011" s="142"/>
      <c r="F4011" s="144"/>
      <c r="G4011" s="142"/>
      <c r="H4011" s="142"/>
      <c r="I4011" s="153"/>
      <c r="J4011" s="92">
        <f t="shared" si="633"/>
        <v>0</v>
      </c>
      <c r="K4011" s="97">
        <f>K$33</f>
        <v>0</v>
      </c>
      <c r="L4011" s="94">
        <f t="shared" si="634"/>
        <v>0</v>
      </c>
    </row>
    <row r="4012" spans="2:12" ht="15" x14ac:dyDescent="0.25">
      <c r="B4012" s="31" t="s">
        <v>402</v>
      </c>
      <c r="C4012" s="270">
        <f>C$34</f>
        <v>0</v>
      </c>
      <c r="D4012" s="142"/>
      <c r="E4012" s="142"/>
      <c r="F4012" s="144"/>
      <c r="G4012" s="142"/>
      <c r="H4012" s="142"/>
      <c r="I4012" s="153"/>
      <c r="J4012" s="92">
        <f t="shared" si="633"/>
        <v>0</v>
      </c>
      <c r="K4012" s="97">
        <f>K$34</f>
        <v>0</v>
      </c>
      <c r="L4012" s="94">
        <f t="shared" si="634"/>
        <v>0</v>
      </c>
    </row>
    <row r="4013" spans="2:12" ht="15" x14ac:dyDescent="0.25">
      <c r="B4013" s="31" t="s">
        <v>403</v>
      </c>
      <c r="C4013" s="270">
        <f>C$35</f>
        <v>0</v>
      </c>
      <c r="D4013" s="142"/>
      <c r="E4013" s="142"/>
      <c r="F4013" s="144"/>
      <c r="G4013" s="142"/>
      <c r="H4013" s="142"/>
      <c r="I4013" s="153"/>
      <c r="J4013" s="92">
        <f t="shared" si="633"/>
        <v>0</v>
      </c>
      <c r="K4013" s="93">
        <f>K$35</f>
        <v>0</v>
      </c>
      <c r="L4013" s="94">
        <f t="shared" si="634"/>
        <v>0</v>
      </c>
    </row>
    <row r="4014" spans="2:12" ht="15" x14ac:dyDescent="0.25">
      <c r="B4014" s="31" t="s">
        <v>404</v>
      </c>
      <c r="C4014" s="270">
        <f>C$36</f>
        <v>0</v>
      </c>
      <c r="D4014" s="142"/>
      <c r="E4014" s="142"/>
      <c r="F4014" s="144"/>
      <c r="G4014" s="142"/>
      <c r="H4014" s="142"/>
      <c r="I4014" s="153"/>
      <c r="J4014" s="92">
        <f t="shared" si="633"/>
        <v>0</v>
      </c>
      <c r="K4014" s="97">
        <f>K$36</f>
        <v>0</v>
      </c>
      <c r="L4014" s="94">
        <f t="shared" si="634"/>
        <v>0</v>
      </c>
    </row>
    <row r="4015" spans="2:12" ht="15" x14ac:dyDescent="0.25">
      <c r="B4015" s="31" t="s">
        <v>405</v>
      </c>
      <c r="C4015" s="270">
        <f>C$37</f>
        <v>0</v>
      </c>
      <c r="D4015" s="142"/>
      <c r="E4015" s="142"/>
      <c r="F4015" s="144"/>
      <c r="G4015" s="142"/>
      <c r="H4015" s="142"/>
      <c r="I4015" s="153"/>
      <c r="J4015" s="92">
        <f t="shared" si="633"/>
        <v>0</v>
      </c>
      <c r="K4015" s="97">
        <f>K$37</f>
        <v>0</v>
      </c>
      <c r="L4015" s="94">
        <f t="shared" si="634"/>
        <v>0</v>
      </c>
    </row>
    <row r="4016" spans="2:12" ht="15" x14ac:dyDescent="0.25">
      <c r="B4016" s="31" t="s">
        <v>406</v>
      </c>
      <c r="C4016" s="270">
        <f>C$38</f>
        <v>0</v>
      </c>
      <c r="D4016" s="142"/>
      <c r="E4016" s="142"/>
      <c r="F4016" s="144"/>
      <c r="G4016" s="142"/>
      <c r="H4016" s="142"/>
      <c r="I4016" s="153"/>
      <c r="J4016" s="92">
        <f t="shared" si="633"/>
        <v>0</v>
      </c>
      <c r="K4016" s="93">
        <f>K$38</f>
        <v>0</v>
      </c>
      <c r="L4016" s="94">
        <f t="shared" si="634"/>
        <v>0</v>
      </c>
    </row>
    <row r="4017" spans="2:12" ht="15" x14ac:dyDescent="0.25">
      <c r="B4017" s="31" t="s">
        <v>407</v>
      </c>
      <c r="C4017" s="270">
        <f>C$39</f>
        <v>0</v>
      </c>
      <c r="D4017" s="142"/>
      <c r="E4017" s="142"/>
      <c r="F4017" s="144"/>
      <c r="G4017" s="142"/>
      <c r="H4017" s="142"/>
      <c r="I4017" s="153"/>
      <c r="J4017" s="92">
        <f t="shared" si="633"/>
        <v>0</v>
      </c>
      <c r="K4017" s="97">
        <f>K$39</f>
        <v>0</v>
      </c>
      <c r="L4017" s="94">
        <f t="shared" si="634"/>
        <v>0</v>
      </c>
    </row>
    <row r="4018" spans="2:12" ht="15" x14ac:dyDescent="0.25">
      <c r="B4018" s="31" t="s">
        <v>408</v>
      </c>
      <c r="C4018" s="270">
        <f>C$40</f>
        <v>0</v>
      </c>
      <c r="D4018" s="142"/>
      <c r="E4018" s="142"/>
      <c r="F4018" s="144"/>
      <c r="G4018" s="142"/>
      <c r="H4018" s="142"/>
      <c r="I4018" s="153"/>
      <c r="J4018" s="92">
        <f t="shared" si="633"/>
        <v>0</v>
      </c>
      <c r="K4018" s="97">
        <f>K$40</f>
        <v>0</v>
      </c>
      <c r="L4018" s="94">
        <f t="shared" si="634"/>
        <v>0</v>
      </c>
    </row>
    <row r="4019" spans="2:12" ht="15" x14ac:dyDescent="0.25">
      <c r="B4019" s="31" t="s">
        <v>409</v>
      </c>
      <c r="C4019" s="270">
        <f>C$41</f>
        <v>0</v>
      </c>
      <c r="D4019" s="142"/>
      <c r="E4019" s="142"/>
      <c r="F4019" s="144"/>
      <c r="G4019" s="142"/>
      <c r="H4019" s="142"/>
      <c r="I4019" s="153"/>
      <c r="J4019" s="92">
        <f t="shared" si="633"/>
        <v>0</v>
      </c>
      <c r="K4019" s="93">
        <f>K$41</f>
        <v>0</v>
      </c>
      <c r="L4019" s="94">
        <f t="shared" si="634"/>
        <v>0</v>
      </c>
    </row>
    <row r="4020" spans="2:12" ht="15" x14ac:dyDescent="0.25">
      <c r="B4020" s="31" t="s">
        <v>410</v>
      </c>
      <c r="C4020" s="270">
        <f>C$42</f>
        <v>0</v>
      </c>
      <c r="D4020" s="142"/>
      <c r="E4020" s="142"/>
      <c r="F4020" s="144"/>
      <c r="G4020" s="142"/>
      <c r="H4020" s="142"/>
      <c r="I4020" s="153"/>
      <c r="J4020" s="92">
        <f>IF(G4020&gt;0,(D4020*(F4020/G4020)),0)</f>
        <v>0</v>
      </c>
      <c r="K4020" s="97">
        <f>K$42</f>
        <v>0</v>
      </c>
      <c r="L4020" s="94">
        <f>IF(K4020&gt;0,((J4020/K4020)*I4020),0)</f>
        <v>0</v>
      </c>
    </row>
    <row r="4021" spans="2:12" ht="15" x14ac:dyDescent="0.25">
      <c r="B4021" s="31" t="s">
        <v>411</v>
      </c>
      <c r="C4021" s="270">
        <f>C$43</f>
        <v>0</v>
      </c>
      <c r="D4021" s="142"/>
      <c r="E4021" s="142"/>
      <c r="F4021" s="144"/>
      <c r="G4021" s="142"/>
      <c r="H4021" s="142"/>
      <c r="I4021" s="153"/>
      <c r="J4021" s="92">
        <f t="shared" ref="J4021:J4032" si="635">IF(G4021&gt;0,(D4021*(F4021/G4021)),0)</f>
        <v>0</v>
      </c>
      <c r="K4021" s="97">
        <f>K$43</f>
        <v>0</v>
      </c>
      <c r="L4021" s="94">
        <f t="shared" ref="L4021:L4032" si="636">IF(K4021&gt;0,((J4021/K4021)*I4021),0)</f>
        <v>0</v>
      </c>
    </row>
    <row r="4022" spans="2:12" ht="15" x14ac:dyDescent="0.25">
      <c r="B4022" s="31" t="s">
        <v>412</v>
      </c>
      <c r="C4022" s="270">
        <f>C$44</f>
        <v>0</v>
      </c>
      <c r="D4022" s="142"/>
      <c r="E4022" s="142"/>
      <c r="F4022" s="144"/>
      <c r="G4022" s="142"/>
      <c r="H4022" s="142"/>
      <c r="I4022" s="153"/>
      <c r="J4022" s="92">
        <f t="shared" si="635"/>
        <v>0</v>
      </c>
      <c r="K4022" s="93">
        <f>K$44</f>
        <v>0</v>
      </c>
      <c r="L4022" s="94">
        <f t="shared" si="636"/>
        <v>0</v>
      </c>
    </row>
    <row r="4023" spans="2:12" ht="15" x14ac:dyDescent="0.25">
      <c r="B4023" s="31" t="s">
        <v>413</v>
      </c>
      <c r="C4023" s="270">
        <f>C$45</f>
        <v>0</v>
      </c>
      <c r="D4023" s="142"/>
      <c r="E4023" s="142"/>
      <c r="F4023" s="144"/>
      <c r="G4023" s="142"/>
      <c r="H4023" s="142"/>
      <c r="I4023" s="153"/>
      <c r="J4023" s="92">
        <f t="shared" si="635"/>
        <v>0</v>
      </c>
      <c r="K4023" s="97">
        <f>K$45</f>
        <v>0</v>
      </c>
      <c r="L4023" s="94">
        <f t="shared" si="636"/>
        <v>0</v>
      </c>
    </row>
    <row r="4024" spans="2:12" ht="15" x14ac:dyDescent="0.25">
      <c r="B4024" s="31" t="s">
        <v>414</v>
      </c>
      <c r="C4024" s="270">
        <f>C$46</f>
        <v>0</v>
      </c>
      <c r="D4024" s="142"/>
      <c r="E4024" s="142"/>
      <c r="F4024" s="144"/>
      <c r="G4024" s="142"/>
      <c r="H4024" s="142"/>
      <c r="I4024" s="153"/>
      <c r="J4024" s="92">
        <f t="shared" si="635"/>
        <v>0</v>
      </c>
      <c r="K4024" s="97">
        <f>K$46</f>
        <v>0</v>
      </c>
      <c r="L4024" s="94">
        <f t="shared" si="636"/>
        <v>0</v>
      </c>
    </row>
    <row r="4025" spans="2:12" ht="15" x14ac:dyDescent="0.25">
      <c r="B4025" s="31" t="s">
        <v>415</v>
      </c>
      <c r="C4025" s="270">
        <f>C$47</f>
        <v>0</v>
      </c>
      <c r="D4025" s="142"/>
      <c r="E4025" s="142"/>
      <c r="F4025" s="144"/>
      <c r="G4025" s="142"/>
      <c r="H4025" s="142"/>
      <c r="I4025" s="153"/>
      <c r="J4025" s="92">
        <f t="shared" si="635"/>
        <v>0</v>
      </c>
      <c r="K4025" s="93">
        <f>K$47</f>
        <v>0</v>
      </c>
      <c r="L4025" s="94">
        <f t="shared" si="636"/>
        <v>0</v>
      </c>
    </row>
    <row r="4026" spans="2:12" ht="15" x14ac:dyDescent="0.25">
      <c r="B4026" s="31" t="s">
        <v>416</v>
      </c>
      <c r="C4026" s="270">
        <f>C$48</f>
        <v>0</v>
      </c>
      <c r="D4026" s="142"/>
      <c r="E4026" s="142"/>
      <c r="F4026" s="144"/>
      <c r="G4026" s="142"/>
      <c r="H4026" s="142"/>
      <c r="I4026" s="153"/>
      <c r="J4026" s="92">
        <f t="shared" si="635"/>
        <v>0</v>
      </c>
      <c r="K4026" s="97">
        <f>K$48</f>
        <v>0</v>
      </c>
      <c r="L4026" s="94">
        <f t="shared" si="636"/>
        <v>0</v>
      </c>
    </row>
    <row r="4027" spans="2:12" ht="15" x14ac:dyDescent="0.25">
      <c r="B4027" s="31" t="s">
        <v>417</v>
      </c>
      <c r="C4027" s="270">
        <f>C$49</f>
        <v>0</v>
      </c>
      <c r="D4027" s="142"/>
      <c r="E4027" s="142"/>
      <c r="F4027" s="144"/>
      <c r="G4027" s="142"/>
      <c r="H4027" s="142"/>
      <c r="I4027" s="153"/>
      <c r="J4027" s="92">
        <f t="shared" si="635"/>
        <v>0</v>
      </c>
      <c r="K4027" s="97">
        <f>K$49</f>
        <v>0</v>
      </c>
      <c r="L4027" s="94">
        <f t="shared" si="636"/>
        <v>0</v>
      </c>
    </row>
    <row r="4028" spans="2:12" ht="15" x14ac:dyDescent="0.25">
      <c r="B4028" s="31" t="s">
        <v>418</v>
      </c>
      <c r="C4028" s="270">
        <f>C$50</f>
        <v>0</v>
      </c>
      <c r="D4028" s="142"/>
      <c r="E4028" s="142"/>
      <c r="F4028" s="144"/>
      <c r="G4028" s="142"/>
      <c r="H4028" s="142"/>
      <c r="I4028" s="153"/>
      <c r="J4028" s="92">
        <f t="shared" si="635"/>
        <v>0</v>
      </c>
      <c r="K4028" s="93">
        <f>K$50</f>
        <v>0</v>
      </c>
      <c r="L4028" s="94">
        <f t="shared" si="636"/>
        <v>0</v>
      </c>
    </row>
    <row r="4029" spans="2:12" ht="15" x14ac:dyDescent="0.25">
      <c r="B4029" s="31" t="s">
        <v>419</v>
      </c>
      <c r="C4029" s="270">
        <f>C$51</f>
        <v>0</v>
      </c>
      <c r="D4029" s="142"/>
      <c r="E4029" s="142"/>
      <c r="F4029" s="144"/>
      <c r="G4029" s="142"/>
      <c r="H4029" s="142"/>
      <c r="I4029" s="153"/>
      <c r="J4029" s="92">
        <f t="shared" si="635"/>
        <v>0</v>
      </c>
      <c r="K4029" s="97">
        <f>K$51</f>
        <v>0</v>
      </c>
      <c r="L4029" s="94">
        <f t="shared" si="636"/>
        <v>0</v>
      </c>
    </row>
    <row r="4030" spans="2:12" ht="15" x14ac:dyDescent="0.25">
      <c r="B4030" s="31" t="s">
        <v>420</v>
      </c>
      <c r="C4030" s="270">
        <f>C$52</f>
        <v>0</v>
      </c>
      <c r="D4030" s="142"/>
      <c r="E4030" s="142"/>
      <c r="F4030" s="144"/>
      <c r="G4030" s="142"/>
      <c r="H4030" s="142"/>
      <c r="I4030" s="153"/>
      <c r="J4030" s="92">
        <f t="shared" si="635"/>
        <v>0</v>
      </c>
      <c r="K4030" s="97">
        <f>K$52</f>
        <v>0</v>
      </c>
      <c r="L4030" s="94">
        <f t="shared" si="636"/>
        <v>0</v>
      </c>
    </row>
    <row r="4031" spans="2:12" ht="15" x14ac:dyDescent="0.25">
      <c r="B4031" s="31" t="s">
        <v>421</v>
      </c>
      <c r="C4031" s="270">
        <f>C$53</f>
        <v>0</v>
      </c>
      <c r="D4031" s="142"/>
      <c r="E4031" s="142"/>
      <c r="F4031" s="144"/>
      <c r="G4031" s="142"/>
      <c r="H4031" s="142"/>
      <c r="I4031" s="153"/>
      <c r="J4031" s="92">
        <f t="shared" si="635"/>
        <v>0</v>
      </c>
      <c r="K4031" s="93">
        <f>K$53</f>
        <v>0</v>
      </c>
      <c r="L4031" s="94">
        <f t="shared" si="636"/>
        <v>0</v>
      </c>
    </row>
    <row r="4032" spans="2:12" ht="15" x14ac:dyDescent="0.25">
      <c r="B4032" s="31" t="s">
        <v>422</v>
      </c>
      <c r="C4032" s="270">
        <f>C$54</f>
        <v>0</v>
      </c>
      <c r="D4032" s="142"/>
      <c r="E4032" s="142"/>
      <c r="F4032" s="144"/>
      <c r="G4032" s="142"/>
      <c r="H4032" s="142"/>
      <c r="I4032" s="153"/>
      <c r="J4032" s="92">
        <f t="shared" si="635"/>
        <v>0</v>
      </c>
      <c r="K4032" s="97">
        <f>K$54</f>
        <v>0</v>
      </c>
      <c r="L4032" s="94">
        <f t="shared" si="636"/>
        <v>0</v>
      </c>
    </row>
    <row r="4033" spans="2:12" ht="15" x14ac:dyDescent="0.25">
      <c r="B4033" s="31" t="s">
        <v>423</v>
      </c>
      <c r="C4033" s="270">
        <f>C$55</f>
        <v>0</v>
      </c>
      <c r="D4033" s="142"/>
      <c r="E4033" s="142"/>
      <c r="F4033" s="144"/>
      <c r="G4033" s="142"/>
      <c r="H4033" s="142"/>
      <c r="I4033" s="153"/>
      <c r="J4033" s="92">
        <f>IF(G4033&gt;0,(D4033*(F4033/G4033)),0)</f>
        <v>0</v>
      </c>
      <c r="K4033" s="97">
        <f>K$55</f>
        <v>0</v>
      </c>
      <c r="L4033" s="94">
        <f>IF(K4033&gt;0,((J4033/K4033)*I4033),0)</f>
        <v>0</v>
      </c>
    </row>
    <row r="4034" spans="2:12" ht="15" x14ac:dyDescent="0.25">
      <c r="B4034" s="31" t="s">
        <v>424</v>
      </c>
      <c r="C4034" s="270">
        <f>C$56</f>
        <v>0</v>
      </c>
      <c r="D4034" s="142"/>
      <c r="E4034" s="142"/>
      <c r="F4034" s="144"/>
      <c r="G4034" s="142"/>
      <c r="H4034" s="142"/>
      <c r="I4034" s="153"/>
      <c r="J4034" s="92">
        <f t="shared" ref="J4034:J4044" si="637">IF(G4034&gt;0,(D4034*(F4034/G4034)),0)</f>
        <v>0</v>
      </c>
      <c r="K4034" s="93">
        <f>K$56</f>
        <v>0</v>
      </c>
      <c r="L4034" s="94">
        <f t="shared" ref="L4034:L4044" si="638">IF(K4034&gt;0,((J4034/K4034)*I4034),0)</f>
        <v>0</v>
      </c>
    </row>
    <row r="4035" spans="2:12" ht="15" x14ac:dyDescent="0.25">
      <c r="B4035" s="31" t="s">
        <v>425</v>
      </c>
      <c r="C4035" s="270">
        <f>C$57</f>
        <v>0</v>
      </c>
      <c r="D4035" s="142"/>
      <c r="E4035" s="142"/>
      <c r="F4035" s="144"/>
      <c r="G4035" s="142"/>
      <c r="H4035" s="142"/>
      <c r="I4035" s="153"/>
      <c r="J4035" s="92">
        <f t="shared" si="637"/>
        <v>0</v>
      </c>
      <c r="K4035" s="97">
        <f>K$57</f>
        <v>0</v>
      </c>
      <c r="L4035" s="94">
        <f t="shared" si="638"/>
        <v>0</v>
      </c>
    </row>
    <row r="4036" spans="2:12" ht="15" x14ac:dyDescent="0.25">
      <c r="B4036" s="31" t="s">
        <v>426</v>
      </c>
      <c r="C4036" s="270">
        <f>C$58</f>
        <v>0</v>
      </c>
      <c r="D4036" s="142"/>
      <c r="E4036" s="142"/>
      <c r="F4036" s="144"/>
      <c r="G4036" s="142"/>
      <c r="H4036" s="142"/>
      <c r="I4036" s="153"/>
      <c r="J4036" s="92">
        <f t="shared" si="637"/>
        <v>0</v>
      </c>
      <c r="K4036" s="97">
        <f>K$58</f>
        <v>0</v>
      </c>
      <c r="L4036" s="94">
        <f t="shared" si="638"/>
        <v>0</v>
      </c>
    </row>
    <row r="4037" spans="2:12" ht="15" x14ac:dyDescent="0.25">
      <c r="B4037" s="31" t="s">
        <v>427</v>
      </c>
      <c r="C4037" s="270">
        <f>C$59</f>
        <v>0</v>
      </c>
      <c r="D4037" s="142"/>
      <c r="E4037" s="142"/>
      <c r="F4037" s="144"/>
      <c r="G4037" s="142"/>
      <c r="H4037" s="142"/>
      <c r="I4037" s="153"/>
      <c r="J4037" s="92">
        <f t="shared" si="637"/>
        <v>0</v>
      </c>
      <c r="K4037" s="93">
        <f>K$59</f>
        <v>0</v>
      </c>
      <c r="L4037" s="94">
        <f t="shared" si="638"/>
        <v>0</v>
      </c>
    </row>
    <row r="4038" spans="2:12" ht="15" x14ac:dyDescent="0.25">
      <c r="B4038" s="31" t="s">
        <v>428</v>
      </c>
      <c r="C4038" s="270">
        <f>C$60</f>
        <v>0</v>
      </c>
      <c r="D4038" s="142"/>
      <c r="E4038" s="142"/>
      <c r="F4038" s="144"/>
      <c r="G4038" s="142"/>
      <c r="H4038" s="142"/>
      <c r="I4038" s="153"/>
      <c r="J4038" s="92">
        <f t="shared" si="637"/>
        <v>0</v>
      </c>
      <c r="K4038" s="97">
        <f>K$60</f>
        <v>0</v>
      </c>
      <c r="L4038" s="94">
        <f t="shared" si="638"/>
        <v>0</v>
      </c>
    </row>
    <row r="4039" spans="2:12" ht="15" x14ac:dyDescent="0.25">
      <c r="B4039" s="31" t="s">
        <v>429</v>
      </c>
      <c r="C4039" s="270">
        <f>C$61</f>
        <v>0</v>
      </c>
      <c r="D4039" s="142"/>
      <c r="E4039" s="142"/>
      <c r="F4039" s="144"/>
      <c r="G4039" s="142"/>
      <c r="H4039" s="142"/>
      <c r="I4039" s="153"/>
      <c r="J4039" s="92">
        <f t="shared" si="637"/>
        <v>0</v>
      </c>
      <c r="K4039" s="97">
        <f>K$61</f>
        <v>0</v>
      </c>
      <c r="L4039" s="94">
        <f t="shared" si="638"/>
        <v>0</v>
      </c>
    </row>
    <row r="4040" spans="2:12" ht="15" x14ac:dyDescent="0.25">
      <c r="B4040" s="31" t="s">
        <v>430</v>
      </c>
      <c r="C4040" s="270">
        <f>C$62</f>
        <v>0</v>
      </c>
      <c r="D4040" s="142"/>
      <c r="E4040" s="142"/>
      <c r="F4040" s="144"/>
      <c r="G4040" s="142"/>
      <c r="H4040" s="142"/>
      <c r="I4040" s="153"/>
      <c r="J4040" s="92">
        <f t="shared" si="637"/>
        <v>0</v>
      </c>
      <c r="K4040" s="93">
        <f>K$62</f>
        <v>0</v>
      </c>
      <c r="L4040" s="94">
        <f t="shared" si="638"/>
        <v>0</v>
      </c>
    </row>
    <row r="4041" spans="2:12" ht="15" x14ac:dyDescent="0.25">
      <c r="B4041" s="31" t="s">
        <v>431</v>
      </c>
      <c r="C4041" s="270">
        <f>C$63</f>
        <v>0</v>
      </c>
      <c r="D4041" s="142"/>
      <c r="E4041" s="142"/>
      <c r="F4041" s="144"/>
      <c r="G4041" s="142"/>
      <c r="H4041" s="142"/>
      <c r="I4041" s="153"/>
      <c r="J4041" s="92">
        <f t="shared" si="637"/>
        <v>0</v>
      </c>
      <c r="K4041" s="97">
        <f>K$63</f>
        <v>0</v>
      </c>
      <c r="L4041" s="94">
        <f t="shared" si="638"/>
        <v>0</v>
      </c>
    </row>
    <row r="4042" spans="2:12" ht="15" x14ac:dyDescent="0.25">
      <c r="B4042" s="31" t="s">
        <v>432</v>
      </c>
      <c r="C4042" s="270">
        <f>C$64</f>
        <v>0</v>
      </c>
      <c r="D4042" s="142"/>
      <c r="E4042" s="142"/>
      <c r="F4042" s="144"/>
      <c r="G4042" s="142"/>
      <c r="H4042" s="142"/>
      <c r="I4042" s="153"/>
      <c r="J4042" s="92">
        <f t="shared" si="637"/>
        <v>0</v>
      </c>
      <c r="K4042" s="97">
        <f>K$64</f>
        <v>0</v>
      </c>
      <c r="L4042" s="94">
        <f t="shared" si="638"/>
        <v>0</v>
      </c>
    </row>
    <row r="4043" spans="2:12" ht="15" x14ac:dyDescent="0.25">
      <c r="B4043" s="31" t="s">
        <v>433</v>
      </c>
      <c r="C4043" s="270">
        <f>C$65</f>
        <v>0</v>
      </c>
      <c r="D4043" s="142"/>
      <c r="E4043" s="142"/>
      <c r="F4043" s="144"/>
      <c r="G4043" s="142"/>
      <c r="H4043" s="142"/>
      <c r="I4043" s="153"/>
      <c r="J4043" s="92">
        <f t="shared" si="637"/>
        <v>0</v>
      </c>
      <c r="K4043" s="93">
        <f>K$65</f>
        <v>0</v>
      </c>
      <c r="L4043" s="94">
        <f t="shared" si="638"/>
        <v>0</v>
      </c>
    </row>
    <row r="4044" spans="2:12" ht="15" x14ac:dyDescent="0.25">
      <c r="B4044" s="31" t="s">
        <v>434</v>
      </c>
      <c r="C4044" s="270">
        <f>C$66</f>
        <v>0</v>
      </c>
      <c r="D4044" s="142"/>
      <c r="E4044" s="142"/>
      <c r="F4044" s="144"/>
      <c r="G4044" s="142"/>
      <c r="H4044" s="142"/>
      <c r="I4044" s="153"/>
      <c r="J4044" s="92">
        <f t="shared" si="637"/>
        <v>0</v>
      </c>
      <c r="K4044" s="97">
        <f>K$66</f>
        <v>0</v>
      </c>
      <c r="L4044" s="94">
        <f t="shared" si="638"/>
        <v>0</v>
      </c>
    </row>
    <row r="4045" spans="2:12" ht="15" x14ac:dyDescent="0.25">
      <c r="B4045" s="31" t="s">
        <v>593</v>
      </c>
      <c r="C4045" s="270">
        <f>C$67</f>
        <v>0</v>
      </c>
      <c r="D4045" s="142"/>
      <c r="E4045" s="142"/>
      <c r="F4045" s="144"/>
      <c r="G4045" s="142"/>
      <c r="H4045" s="142"/>
      <c r="I4045" s="153"/>
      <c r="J4045" s="92">
        <f>IF(G4045&gt;0,(D4045*(F4045/G4045)),0)</f>
        <v>0</v>
      </c>
      <c r="K4045" s="97">
        <f>K$67</f>
        <v>0</v>
      </c>
      <c r="L4045" s="94">
        <f>IF(K4045&gt;0,((J4045/K4045)*I4045),0)</f>
        <v>0</v>
      </c>
    </row>
    <row r="4046" spans="2:12" ht="15" x14ac:dyDescent="0.25">
      <c r="B4046" s="31" t="s">
        <v>594</v>
      </c>
      <c r="C4046" s="270">
        <f>C$68</f>
        <v>0</v>
      </c>
      <c r="D4046" s="142"/>
      <c r="E4046" s="142"/>
      <c r="F4046" s="144"/>
      <c r="G4046" s="142"/>
      <c r="H4046" s="142"/>
      <c r="I4046" s="153"/>
      <c r="J4046" s="92">
        <f t="shared" ref="J4046:J4057" si="639">IF(G4046&gt;0,(D4046*(F4046/G4046)),0)</f>
        <v>0</v>
      </c>
      <c r="K4046" s="93">
        <f>K$68</f>
        <v>0</v>
      </c>
      <c r="L4046" s="94">
        <f t="shared" ref="L4046:L4057" si="640">IF(K4046&gt;0,((J4046/K4046)*I4046),0)</f>
        <v>0</v>
      </c>
    </row>
    <row r="4047" spans="2:12" ht="15" x14ac:dyDescent="0.25">
      <c r="B4047" s="31" t="s">
        <v>595</v>
      </c>
      <c r="C4047" s="270">
        <f>C$69</f>
        <v>0</v>
      </c>
      <c r="D4047" s="142"/>
      <c r="E4047" s="142"/>
      <c r="F4047" s="144"/>
      <c r="G4047" s="142"/>
      <c r="H4047" s="142"/>
      <c r="I4047" s="153"/>
      <c r="J4047" s="92">
        <f t="shared" si="639"/>
        <v>0</v>
      </c>
      <c r="K4047" s="97">
        <f>K$69</f>
        <v>0</v>
      </c>
      <c r="L4047" s="94">
        <f t="shared" si="640"/>
        <v>0</v>
      </c>
    </row>
    <row r="4048" spans="2:12" ht="15" x14ac:dyDescent="0.25">
      <c r="B4048" s="31" t="s">
        <v>596</v>
      </c>
      <c r="C4048" s="270">
        <f>C$70</f>
        <v>0</v>
      </c>
      <c r="D4048" s="142"/>
      <c r="E4048" s="142"/>
      <c r="F4048" s="144"/>
      <c r="G4048" s="142"/>
      <c r="H4048" s="142"/>
      <c r="I4048" s="153"/>
      <c r="J4048" s="92">
        <f t="shared" si="639"/>
        <v>0</v>
      </c>
      <c r="K4048" s="97">
        <f>K$70</f>
        <v>0</v>
      </c>
      <c r="L4048" s="94">
        <f t="shared" si="640"/>
        <v>0</v>
      </c>
    </row>
    <row r="4049" spans="2:12" ht="15" x14ac:dyDescent="0.25">
      <c r="B4049" s="31" t="s">
        <v>597</v>
      </c>
      <c r="C4049" s="270">
        <f>C$71</f>
        <v>0</v>
      </c>
      <c r="D4049" s="142"/>
      <c r="E4049" s="142"/>
      <c r="F4049" s="144"/>
      <c r="G4049" s="142"/>
      <c r="H4049" s="142"/>
      <c r="I4049" s="153"/>
      <c r="J4049" s="92">
        <f t="shared" si="639"/>
        <v>0</v>
      </c>
      <c r="K4049" s="93">
        <f>K$71</f>
        <v>0</v>
      </c>
      <c r="L4049" s="94">
        <f t="shared" si="640"/>
        <v>0</v>
      </c>
    </row>
    <row r="4050" spans="2:12" ht="15" x14ac:dyDescent="0.25">
      <c r="B4050" s="31" t="s">
        <v>598</v>
      </c>
      <c r="C4050" s="270">
        <f>C$72</f>
        <v>0</v>
      </c>
      <c r="D4050" s="142"/>
      <c r="E4050" s="142"/>
      <c r="F4050" s="144"/>
      <c r="G4050" s="142"/>
      <c r="H4050" s="142"/>
      <c r="I4050" s="153"/>
      <c r="J4050" s="92">
        <f t="shared" si="639"/>
        <v>0</v>
      </c>
      <c r="K4050" s="97">
        <f>K$72</f>
        <v>0</v>
      </c>
      <c r="L4050" s="94">
        <f t="shared" si="640"/>
        <v>0</v>
      </c>
    </row>
    <row r="4051" spans="2:12" ht="15" x14ac:dyDescent="0.25">
      <c r="B4051" s="31" t="s">
        <v>599</v>
      </c>
      <c r="C4051" s="270">
        <f>C$73</f>
        <v>0</v>
      </c>
      <c r="D4051" s="142"/>
      <c r="E4051" s="142"/>
      <c r="F4051" s="144"/>
      <c r="G4051" s="142"/>
      <c r="H4051" s="142"/>
      <c r="I4051" s="153"/>
      <c r="J4051" s="92">
        <f t="shared" si="639"/>
        <v>0</v>
      </c>
      <c r="K4051" s="97">
        <f>K$73</f>
        <v>0</v>
      </c>
      <c r="L4051" s="94">
        <f t="shared" si="640"/>
        <v>0</v>
      </c>
    </row>
    <row r="4052" spans="2:12" ht="15" x14ac:dyDescent="0.25">
      <c r="B4052" s="31" t="s">
        <v>454</v>
      </c>
      <c r="C4052" s="270">
        <f>C$74</f>
        <v>0</v>
      </c>
      <c r="D4052" s="142"/>
      <c r="E4052" s="142"/>
      <c r="F4052" s="144"/>
      <c r="G4052" s="142"/>
      <c r="H4052" s="142"/>
      <c r="I4052" s="153"/>
      <c r="J4052" s="92">
        <f t="shared" si="639"/>
        <v>0</v>
      </c>
      <c r="K4052" s="93">
        <f>K$74</f>
        <v>0</v>
      </c>
      <c r="L4052" s="94">
        <f t="shared" si="640"/>
        <v>0</v>
      </c>
    </row>
    <row r="4053" spans="2:12" ht="15" x14ac:dyDescent="0.25">
      <c r="B4053" s="31" t="s">
        <v>455</v>
      </c>
      <c r="C4053" s="270">
        <f>C$75</f>
        <v>0</v>
      </c>
      <c r="D4053" s="142"/>
      <c r="E4053" s="142"/>
      <c r="F4053" s="144"/>
      <c r="G4053" s="142"/>
      <c r="H4053" s="142"/>
      <c r="I4053" s="153"/>
      <c r="J4053" s="92">
        <f t="shared" si="639"/>
        <v>0</v>
      </c>
      <c r="K4053" s="97">
        <f>K$75</f>
        <v>0</v>
      </c>
      <c r="L4053" s="94">
        <f t="shared" si="640"/>
        <v>0</v>
      </c>
    </row>
    <row r="4054" spans="2:12" ht="15" x14ac:dyDescent="0.25">
      <c r="B4054" s="31" t="s">
        <v>456</v>
      </c>
      <c r="C4054" s="270">
        <f>C$76</f>
        <v>0</v>
      </c>
      <c r="D4054" s="142"/>
      <c r="E4054" s="142"/>
      <c r="F4054" s="144"/>
      <c r="G4054" s="142"/>
      <c r="H4054" s="142"/>
      <c r="I4054" s="153"/>
      <c r="J4054" s="92">
        <f t="shared" si="639"/>
        <v>0</v>
      </c>
      <c r="K4054" s="97">
        <f>K$76</f>
        <v>0</v>
      </c>
      <c r="L4054" s="94">
        <f t="shared" si="640"/>
        <v>0</v>
      </c>
    </row>
    <row r="4055" spans="2:12" ht="15" x14ac:dyDescent="0.25">
      <c r="B4055" s="31" t="s">
        <v>457</v>
      </c>
      <c r="C4055" s="270">
        <f>C$77</f>
        <v>0</v>
      </c>
      <c r="D4055" s="142"/>
      <c r="E4055" s="142"/>
      <c r="F4055" s="144"/>
      <c r="G4055" s="142"/>
      <c r="H4055" s="142"/>
      <c r="I4055" s="153"/>
      <c r="J4055" s="92">
        <f t="shared" si="639"/>
        <v>0</v>
      </c>
      <c r="K4055" s="93">
        <f>K$77</f>
        <v>0</v>
      </c>
      <c r="L4055" s="94">
        <f t="shared" si="640"/>
        <v>0</v>
      </c>
    </row>
    <row r="4056" spans="2:12" ht="15" x14ac:dyDescent="0.25">
      <c r="B4056" s="31" t="s">
        <v>458</v>
      </c>
      <c r="C4056" s="270">
        <f>C$78</f>
        <v>0</v>
      </c>
      <c r="D4056" s="142"/>
      <c r="E4056" s="142"/>
      <c r="F4056" s="144"/>
      <c r="G4056" s="142"/>
      <c r="H4056" s="142"/>
      <c r="I4056" s="153"/>
      <c r="J4056" s="92">
        <f t="shared" si="639"/>
        <v>0</v>
      </c>
      <c r="K4056" s="97">
        <f>K$78</f>
        <v>0</v>
      </c>
      <c r="L4056" s="94">
        <f t="shared" si="640"/>
        <v>0</v>
      </c>
    </row>
    <row r="4057" spans="2:12" ht="15" x14ac:dyDescent="0.25">
      <c r="B4057" s="31" t="s">
        <v>459</v>
      </c>
      <c r="C4057" s="270">
        <f>C$79</f>
        <v>0</v>
      </c>
      <c r="D4057" s="142"/>
      <c r="E4057" s="142"/>
      <c r="F4057" s="144"/>
      <c r="G4057" s="142"/>
      <c r="H4057" s="142"/>
      <c r="I4057" s="153"/>
      <c r="J4057" s="92">
        <f t="shared" si="639"/>
        <v>0</v>
      </c>
      <c r="K4057" s="97">
        <f>K$79</f>
        <v>0</v>
      </c>
      <c r="L4057" s="94">
        <f t="shared" si="640"/>
        <v>0</v>
      </c>
    </row>
    <row r="4058" spans="2:12" ht="15" x14ac:dyDescent="0.25">
      <c r="B4058" s="31" t="s">
        <v>460</v>
      </c>
      <c r="C4058" s="270">
        <f>C$80</f>
        <v>0</v>
      </c>
      <c r="D4058" s="142"/>
      <c r="E4058" s="142"/>
      <c r="F4058" s="144"/>
      <c r="G4058" s="142"/>
      <c r="H4058" s="142"/>
      <c r="I4058" s="153"/>
      <c r="J4058" s="92">
        <f>IF(G4058&gt;0,(D4058*(F4058/G4058)),0)</f>
        <v>0</v>
      </c>
      <c r="K4058" s="93">
        <f>K$80</f>
        <v>0</v>
      </c>
      <c r="L4058" s="94">
        <f>IF(K4058&gt;0,((J4058/K4058)*I4058),0)</f>
        <v>0</v>
      </c>
    </row>
    <row r="4059" spans="2:12" ht="15" x14ac:dyDescent="0.25">
      <c r="B4059" s="31" t="s">
        <v>461</v>
      </c>
      <c r="C4059" s="270">
        <f>C$81</f>
        <v>0</v>
      </c>
      <c r="D4059" s="142"/>
      <c r="E4059" s="142"/>
      <c r="F4059" s="144"/>
      <c r="G4059" s="142"/>
      <c r="H4059" s="142"/>
      <c r="I4059" s="153"/>
      <c r="J4059" s="92">
        <f t="shared" ref="J4059:J4069" si="641">IF(G4059&gt;0,(D4059*(F4059/G4059)),0)</f>
        <v>0</v>
      </c>
      <c r="K4059" s="97">
        <f>K$81</f>
        <v>0</v>
      </c>
      <c r="L4059" s="94">
        <f t="shared" ref="L4059:L4069" si="642">IF(K4059&gt;0,((J4059/K4059)*I4059),0)</f>
        <v>0</v>
      </c>
    </row>
    <row r="4060" spans="2:12" ht="15" x14ac:dyDescent="0.25">
      <c r="B4060" s="31" t="s">
        <v>462</v>
      </c>
      <c r="C4060" s="270">
        <f>C$82</f>
        <v>0</v>
      </c>
      <c r="D4060" s="142"/>
      <c r="E4060" s="142"/>
      <c r="F4060" s="144"/>
      <c r="G4060" s="142"/>
      <c r="H4060" s="142"/>
      <c r="I4060" s="153"/>
      <c r="J4060" s="92">
        <f t="shared" si="641"/>
        <v>0</v>
      </c>
      <c r="K4060" s="97">
        <f>K$82</f>
        <v>0</v>
      </c>
      <c r="L4060" s="94">
        <f t="shared" si="642"/>
        <v>0</v>
      </c>
    </row>
    <row r="4061" spans="2:12" ht="15" x14ac:dyDescent="0.25">
      <c r="B4061" s="31" t="s">
        <v>463</v>
      </c>
      <c r="C4061" s="270">
        <f>C$83</f>
        <v>0</v>
      </c>
      <c r="D4061" s="142"/>
      <c r="E4061" s="142"/>
      <c r="F4061" s="144"/>
      <c r="G4061" s="142"/>
      <c r="H4061" s="142"/>
      <c r="I4061" s="153"/>
      <c r="J4061" s="92">
        <f t="shared" si="641"/>
        <v>0</v>
      </c>
      <c r="K4061" s="93">
        <f>K$83</f>
        <v>0</v>
      </c>
      <c r="L4061" s="94">
        <f t="shared" si="642"/>
        <v>0</v>
      </c>
    </row>
    <row r="4062" spans="2:12" ht="15" x14ac:dyDescent="0.25">
      <c r="B4062" s="31" t="s">
        <v>464</v>
      </c>
      <c r="C4062" s="270">
        <f>C$84</f>
        <v>0</v>
      </c>
      <c r="D4062" s="142"/>
      <c r="E4062" s="142"/>
      <c r="F4062" s="144"/>
      <c r="G4062" s="142"/>
      <c r="H4062" s="142"/>
      <c r="I4062" s="153"/>
      <c r="J4062" s="92">
        <f t="shared" si="641"/>
        <v>0</v>
      </c>
      <c r="K4062" s="97">
        <f>K$84</f>
        <v>0</v>
      </c>
      <c r="L4062" s="94">
        <f t="shared" si="642"/>
        <v>0</v>
      </c>
    </row>
    <row r="4063" spans="2:12" ht="15" x14ac:dyDescent="0.25">
      <c r="B4063" s="31" t="s">
        <v>465</v>
      </c>
      <c r="C4063" s="270">
        <f>C$85</f>
        <v>0</v>
      </c>
      <c r="D4063" s="142"/>
      <c r="E4063" s="142"/>
      <c r="F4063" s="144"/>
      <c r="G4063" s="142"/>
      <c r="H4063" s="142"/>
      <c r="I4063" s="153"/>
      <c r="J4063" s="92">
        <f t="shared" si="641"/>
        <v>0</v>
      </c>
      <c r="K4063" s="97">
        <f>K$85</f>
        <v>0</v>
      </c>
      <c r="L4063" s="94">
        <f t="shared" si="642"/>
        <v>0</v>
      </c>
    </row>
    <row r="4064" spans="2:12" ht="15" x14ac:dyDescent="0.25">
      <c r="B4064" s="31" t="s">
        <v>466</v>
      </c>
      <c r="C4064" s="270">
        <f>C$86</f>
        <v>0</v>
      </c>
      <c r="D4064" s="142"/>
      <c r="E4064" s="142"/>
      <c r="F4064" s="144"/>
      <c r="G4064" s="142"/>
      <c r="H4064" s="142"/>
      <c r="I4064" s="153"/>
      <c r="J4064" s="92">
        <f t="shared" si="641"/>
        <v>0</v>
      </c>
      <c r="K4064" s="93">
        <f>K$86</f>
        <v>0</v>
      </c>
      <c r="L4064" s="94">
        <f t="shared" si="642"/>
        <v>0</v>
      </c>
    </row>
    <row r="4065" spans="2:12" ht="15" x14ac:dyDescent="0.25">
      <c r="B4065" s="31" t="s">
        <v>467</v>
      </c>
      <c r="C4065" s="270">
        <f>C$87</f>
        <v>0</v>
      </c>
      <c r="D4065" s="142"/>
      <c r="E4065" s="142"/>
      <c r="F4065" s="144"/>
      <c r="G4065" s="142"/>
      <c r="H4065" s="142"/>
      <c r="I4065" s="153"/>
      <c r="J4065" s="92">
        <f t="shared" si="641"/>
        <v>0</v>
      </c>
      <c r="K4065" s="97">
        <f>K$87</f>
        <v>0</v>
      </c>
      <c r="L4065" s="94">
        <f t="shared" si="642"/>
        <v>0</v>
      </c>
    </row>
    <row r="4066" spans="2:12" ht="15" x14ac:dyDescent="0.25">
      <c r="B4066" s="31" t="s">
        <v>468</v>
      </c>
      <c r="C4066" s="270">
        <f>C$88</f>
        <v>0</v>
      </c>
      <c r="D4066" s="142"/>
      <c r="E4066" s="142"/>
      <c r="F4066" s="144"/>
      <c r="G4066" s="142"/>
      <c r="H4066" s="142"/>
      <c r="I4066" s="153"/>
      <c r="J4066" s="92">
        <f t="shared" si="641"/>
        <v>0</v>
      </c>
      <c r="K4066" s="97">
        <f>K$88</f>
        <v>0</v>
      </c>
      <c r="L4066" s="94">
        <f t="shared" si="642"/>
        <v>0</v>
      </c>
    </row>
    <row r="4067" spans="2:12" ht="15" x14ac:dyDescent="0.25">
      <c r="B4067" s="31" t="s">
        <v>469</v>
      </c>
      <c r="C4067" s="270">
        <f>C$89</f>
        <v>0</v>
      </c>
      <c r="D4067" s="142"/>
      <c r="E4067" s="142"/>
      <c r="F4067" s="144"/>
      <c r="G4067" s="142"/>
      <c r="H4067" s="142"/>
      <c r="I4067" s="153"/>
      <c r="J4067" s="92">
        <f t="shared" si="641"/>
        <v>0</v>
      </c>
      <c r="K4067" s="93">
        <f>K$89</f>
        <v>0</v>
      </c>
      <c r="L4067" s="94">
        <f t="shared" si="642"/>
        <v>0</v>
      </c>
    </row>
    <row r="4068" spans="2:12" ht="15" x14ac:dyDescent="0.25">
      <c r="B4068" s="31" t="s">
        <v>470</v>
      </c>
      <c r="C4068" s="270">
        <f>C$90</f>
        <v>0</v>
      </c>
      <c r="D4068" s="142"/>
      <c r="E4068" s="142"/>
      <c r="F4068" s="144"/>
      <c r="G4068" s="142"/>
      <c r="H4068" s="142"/>
      <c r="I4068" s="153"/>
      <c r="J4068" s="92">
        <f t="shared" si="641"/>
        <v>0</v>
      </c>
      <c r="K4068" s="97">
        <f>K$90</f>
        <v>0</v>
      </c>
      <c r="L4068" s="94">
        <f t="shared" si="642"/>
        <v>0</v>
      </c>
    </row>
    <row r="4069" spans="2:12" ht="15" x14ac:dyDescent="0.25">
      <c r="B4069" s="31" t="s">
        <v>471</v>
      </c>
      <c r="C4069" s="270">
        <f>C$91</f>
        <v>0</v>
      </c>
      <c r="D4069" s="142"/>
      <c r="E4069" s="142"/>
      <c r="F4069" s="144"/>
      <c r="G4069" s="142"/>
      <c r="H4069" s="142"/>
      <c r="I4069" s="153"/>
      <c r="J4069" s="92">
        <f t="shared" si="641"/>
        <v>0</v>
      </c>
      <c r="K4069" s="97">
        <f>K$91</f>
        <v>0</v>
      </c>
      <c r="L4069" s="94">
        <f t="shared" si="642"/>
        <v>0</v>
      </c>
    </row>
    <row r="4070" spans="2:12" ht="15" x14ac:dyDescent="0.25">
      <c r="B4070" s="31" t="s">
        <v>472</v>
      </c>
      <c r="C4070" s="270">
        <f>C$92</f>
        <v>0</v>
      </c>
      <c r="D4070" s="142"/>
      <c r="E4070" s="142"/>
      <c r="F4070" s="144"/>
      <c r="G4070" s="142"/>
      <c r="H4070" s="142"/>
      <c r="I4070" s="153"/>
      <c r="J4070" s="92">
        <f>IF(G4070&gt;0,(D4070*(F4070/G4070)),0)</f>
        <v>0</v>
      </c>
      <c r="K4070" s="93">
        <f>K$92</f>
        <v>0</v>
      </c>
      <c r="L4070" s="94">
        <f>IF(K4070&gt;0,((J4070/K4070)*I4070),0)</f>
        <v>0</v>
      </c>
    </row>
    <row r="4071" spans="2:12" ht="15" x14ac:dyDescent="0.25">
      <c r="B4071" s="31" t="s">
        <v>473</v>
      </c>
      <c r="C4071" s="270">
        <f>C$93</f>
        <v>0</v>
      </c>
      <c r="D4071" s="142"/>
      <c r="E4071" s="142"/>
      <c r="F4071" s="144"/>
      <c r="G4071" s="142"/>
      <c r="H4071" s="142"/>
      <c r="I4071" s="153"/>
      <c r="J4071" s="92">
        <f t="shared" ref="J4071:J4082" si="643">IF(G4071&gt;0,(D4071*(F4071/G4071)),0)</f>
        <v>0</v>
      </c>
      <c r="K4071" s="97">
        <f>K$93</f>
        <v>0</v>
      </c>
      <c r="L4071" s="94">
        <f t="shared" ref="L4071:L4082" si="644">IF(K4071&gt;0,((J4071/K4071)*I4071),0)</f>
        <v>0</v>
      </c>
    </row>
    <row r="4072" spans="2:12" ht="15" x14ac:dyDescent="0.25">
      <c r="B4072" s="31" t="s">
        <v>474</v>
      </c>
      <c r="C4072" s="270">
        <f>C$94</f>
        <v>0</v>
      </c>
      <c r="D4072" s="142"/>
      <c r="E4072" s="142"/>
      <c r="F4072" s="144"/>
      <c r="G4072" s="142"/>
      <c r="H4072" s="142"/>
      <c r="I4072" s="153"/>
      <c r="J4072" s="92">
        <f t="shared" si="643"/>
        <v>0</v>
      </c>
      <c r="K4072" s="97">
        <f>K$94</f>
        <v>0</v>
      </c>
      <c r="L4072" s="94">
        <f t="shared" si="644"/>
        <v>0</v>
      </c>
    </row>
    <row r="4073" spans="2:12" ht="15" x14ac:dyDescent="0.25">
      <c r="B4073" s="31" t="s">
        <v>475</v>
      </c>
      <c r="C4073" s="270">
        <f>C$95</f>
        <v>0</v>
      </c>
      <c r="D4073" s="142"/>
      <c r="E4073" s="142"/>
      <c r="F4073" s="144"/>
      <c r="G4073" s="142"/>
      <c r="H4073" s="142"/>
      <c r="I4073" s="153"/>
      <c r="J4073" s="92">
        <f t="shared" si="643"/>
        <v>0</v>
      </c>
      <c r="K4073" s="93">
        <f>K$95</f>
        <v>0</v>
      </c>
      <c r="L4073" s="94">
        <f t="shared" si="644"/>
        <v>0</v>
      </c>
    </row>
    <row r="4074" spans="2:12" ht="15" x14ac:dyDescent="0.25">
      <c r="B4074" s="31" t="s">
        <v>476</v>
      </c>
      <c r="C4074" s="270">
        <f>C$96</f>
        <v>0</v>
      </c>
      <c r="D4074" s="142"/>
      <c r="E4074" s="142"/>
      <c r="F4074" s="144"/>
      <c r="G4074" s="142"/>
      <c r="H4074" s="142"/>
      <c r="I4074" s="153"/>
      <c r="J4074" s="92">
        <f t="shared" si="643"/>
        <v>0</v>
      </c>
      <c r="K4074" s="97">
        <f>K$96</f>
        <v>0</v>
      </c>
      <c r="L4074" s="94">
        <f t="shared" si="644"/>
        <v>0</v>
      </c>
    </row>
    <row r="4075" spans="2:12" ht="15" x14ac:dyDescent="0.25">
      <c r="B4075" s="31" t="s">
        <v>477</v>
      </c>
      <c r="C4075" s="270">
        <f>C$97</f>
        <v>0</v>
      </c>
      <c r="D4075" s="142"/>
      <c r="E4075" s="142"/>
      <c r="F4075" s="144"/>
      <c r="G4075" s="142"/>
      <c r="H4075" s="142"/>
      <c r="I4075" s="153"/>
      <c r="J4075" s="92">
        <f t="shared" si="643"/>
        <v>0</v>
      </c>
      <c r="K4075" s="97">
        <f>K$97</f>
        <v>0</v>
      </c>
      <c r="L4075" s="94">
        <f t="shared" si="644"/>
        <v>0</v>
      </c>
    </row>
    <row r="4076" spans="2:12" ht="15" x14ac:dyDescent="0.25">
      <c r="B4076" s="31" t="s">
        <v>478</v>
      </c>
      <c r="C4076" s="270">
        <f>C$98</f>
        <v>0</v>
      </c>
      <c r="D4076" s="142"/>
      <c r="E4076" s="142"/>
      <c r="F4076" s="144"/>
      <c r="G4076" s="142"/>
      <c r="H4076" s="142"/>
      <c r="I4076" s="153"/>
      <c r="J4076" s="92">
        <f t="shared" si="643"/>
        <v>0</v>
      </c>
      <c r="K4076" s="93">
        <f>K$98</f>
        <v>0</v>
      </c>
      <c r="L4076" s="94">
        <f t="shared" si="644"/>
        <v>0</v>
      </c>
    </row>
    <row r="4077" spans="2:12" ht="15" x14ac:dyDescent="0.25">
      <c r="B4077" s="31" t="s">
        <v>479</v>
      </c>
      <c r="C4077" s="270">
        <f>C$99</f>
        <v>0</v>
      </c>
      <c r="D4077" s="142"/>
      <c r="E4077" s="142"/>
      <c r="F4077" s="144"/>
      <c r="G4077" s="142"/>
      <c r="H4077" s="142"/>
      <c r="I4077" s="153"/>
      <c r="J4077" s="92">
        <f t="shared" si="643"/>
        <v>0</v>
      </c>
      <c r="K4077" s="97">
        <f>K$99</f>
        <v>0</v>
      </c>
      <c r="L4077" s="94">
        <f t="shared" si="644"/>
        <v>0</v>
      </c>
    </row>
    <row r="4078" spans="2:12" ht="15" x14ac:dyDescent="0.25">
      <c r="B4078" s="31" t="s">
        <v>480</v>
      </c>
      <c r="C4078" s="270">
        <f>C$100</f>
        <v>0</v>
      </c>
      <c r="D4078" s="142"/>
      <c r="E4078" s="142"/>
      <c r="F4078" s="144"/>
      <c r="G4078" s="142"/>
      <c r="H4078" s="142"/>
      <c r="I4078" s="153"/>
      <c r="J4078" s="92">
        <f t="shared" si="643"/>
        <v>0</v>
      </c>
      <c r="K4078" s="97">
        <f>K$100</f>
        <v>0</v>
      </c>
      <c r="L4078" s="94">
        <f t="shared" si="644"/>
        <v>0</v>
      </c>
    </row>
    <row r="4079" spans="2:12" ht="15" x14ac:dyDescent="0.25">
      <c r="B4079" s="31" t="s">
        <v>481</v>
      </c>
      <c r="C4079" s="270">
        <f>C$101</f>
        <v>0</v>
      </c>
      <c r="D4079" s="142"/>
      <c r="E4079" s="142"/>
      <c r="F4079" s="144"/>
      <c r="G4079" s="142"/>
      <c r="H4079" s="142"/>
      <c r="I4079" s="153"/>
      <c r="J4079" s="92">
        <f t="shared" si="643"/>
        <v>0</v>
      </c>
      <c r="K4079" s="93">
        <f>K$101</f>
        <v>0</v>
      </c>
      <c r="L4079" s="94">
        <f t="shared" si="644"/>
        <v>0</v>
      </c>
    </row>
    <row r="4080" spans="2:12" ht="15" x14ac:dyDescent="0.25">
      <c r="B4080" s="31" t="s">
        <v>482</v>
      </c>
      <c r="C4080" s="270">
        <f>C$102</f>
        <v>0</v>
      </c>
      <c r="D4080" s="142"/>
      <c r="E4080" s="142"/>
      <c r="F4080" s="144"/>
      <c r="G4080" s="142"/>
      <c r="H4080" s="142"/>
      <c r="I4080" s="153"/>
      <c r="J4080" s="92">
        <f t="shared" si="643"/>
        <v>0</v>
      </c>
      <c r="K4080" s="97">
        <f>K$102</f>
        <v>0</v>
      </c>
      <c r="L4080" s="94">
        <f t="shared" si="644"/>
        <v>0</v>
      </c>
    </row>
    <row r="4081" spans="2:12" ht="15" x14ac:dyDescent="0.25">
      <c r="B4081" s="31" t="s">
        <v>483</v>
      </c>
      <c r="C4081" s="270">
        <f>C$103</f>
        <v>0</v>
      </c>
      <c r="D4081" s="142"/>
      <c r="E4081" s="142"/>
      <c r="F4081" s="144"/>
      <c r="G4081" s="142"/>
      <c r="H4081" s="142"/>
      <c r="I4081" s="153"/>
      <c r="J4081" s="92">
        <f t="shared" si="643"/>
        <v>0</v>
      </c>
      <c r="K4081" s="97">
        <f>K$103</f>
        <v>0</v>
      </c>
      <c r="L4081" s="94">
        <f t="shared" si="644"/>
        <v>0</v>
      </c>
    </row>
    <row r="4082" spans="2:12" ht="15" x14ac:dyDescent="0.25">
      <c r="B4082" s="31" t="s">
        <v>484</v>
      </c>
      <c r="C4082" s="270">
        <f>C$104</f>
        <v>0</v>
      </c>
      <c r="D4082" s="142"/>
      <c r="E4082" s="142"/>
      <c r="F4082" s="144"/>
      <c r="G4082" s="142"/>
      <c r="H4082" s="142"/>
      <c r="I4082" s="153"/>
      <c r="J4082" s="92">
        <f t="shared" si="643"/>
        <v>0</v>
      </c>
      <c r="K4082" s="93">
        <f>K$104</f>
        <v>0</v>
      </c>
      <c r="L4082" s="94">
        <f t="shared" si="644"/>
        <v>0</v>
      </c>
    </row>
    <row r="4084" spans="2:12" ht="15" x14ac:dyDescent="0.25">
      <c r="C4084" s="279" t="s">
        <v>678</v>
      </c>
      <c r="D4084" s="280"/>
      <c r="E4084" s="280"/>
      <c r="F4084" s="280"/>
      <c r="G4084" s="280"/>
      <c r="H4084" s="280"/>
      <c r="I4084" s="280"/>
      <c r="J4084" s="280"/>
      <c r="K4084" s="280"/>
      <c r="L4084" s="281"/>
    </row>
    <row r="4085" spans="2:12" ht="15" x14ac:dyDescent="0.25">
      <c r="B4085" s="31" t="s">
        <v>42</v>
      </c>
      <c r="C4085" s="270">
        <f>C$5</f>
        <v>0</v>
      </c>
      <c r="D4085" s="142"/>
      <c r="E4085" s="142"/>
      <c r="F4085" s="144"/>
      <c r="G4085" s="142"/>
      <c r="H4085" s="142"/>
      <c r="I4085" s="153"/>
      <c r="J4085" s="92">
        <f>IF(G4085&gt;0,(D4085*(F4085/G4085)),0)</f>
        <v>0</v>
      </c>
      <c r="K4085" s="93">
        <f>K$5</f>
        <v>0</v>
      </c>
      <c r="L4085" s="94">
        <f>IF(K4085&gt;0,((J4085/K4085)*I4085),0)</f>
        <v>0</v>
      </c>
    </row>
    <row r="4086" spans="2:12" ht="15" x14ac:dyDescent="0.25">
      <c r="B4086" s="31" t="s">
        <v>43</v>
      </c>
      <c r="C4086" s="270">
        <f>C$6</f>
        <v>0</v>
      </c>
      <c r="D4086" s="142"/>
      <c r="E4086" s="142"/>
      <c r="F4086" s="144"/>
      <c r="G4086" s="142"/>
      <c r="H4086" s="142"/>
      <c r="I4086" s="153"/>
      <c r="J4086" s="92">
        <f t="shared" ref="J4086:J4096" si="645">IF(G4086&gt;0,(D4086*(F4086/G4086)),0)</f>
        <v>0</v>
      </c>
      <c r="K4086" s="97">
        <f>K$6</f>
        <v>0</v>
      </c>
      <c r="L4086" s="94">
        <f t="shared" ref="L4086:L4096" si="646">IF(K4086&gt;0,((J4086/K4086)*I4086),0)</f>
        <v>0</v>
      </c>
    </row>
    <row r="4087" spans="2:12" ht="15" x14ac:dyDescent="0.25">
      <c r="B4087" s="31" t="s">
        <v>44</v>
      </c>
      <c r="C4087" s="270">
        <f>C$7</f>
        <v>0</v>
      </c>
      <c r="D4087" s="142"/>
      <c r="E4087" s="142"/>
      <c r="F4087" s="144"/>
      <c r="G4087" s="142"/>
      <c r="H4087" s="142"/>
      <c r="I4087" s="153"/>
      <c r="J4087" s="92">
        <f t="shared" si="645"/>
        <v>0</v>
      </c>
      <c r="K4087" s="97">
        <f>K$7</f>
        <v>0</v>
      </c>
      <c r="L4087" s="94">
        <f t="shared" si="646"/>
        <v>0</v>
      </c>
    </row>
    <row r="4088" spans="2:12" ht="15" x14ac:dyDescent="0.25">
      <c r="B4088" s="31" t="s">
        <v>45</v>
      </c>
      <c r="C4088" s="270">
        <f>C$8</f>
        <v>0</v>
      </c>
      <c r="D4088" s="142"/>
      <c r="E4088" s="142"/>
      <c r="F4088" s="144"/>
      <c r="G4088" s="142"/>
      <c r="H4088" s="142"/>
      <c r="I4088" s="153"/>
      <c r="J4088" s="92">
        <f t="shared" si="645"/>
        <v>0</v>
      </c>
      <c r="K4088" s="93">
        <f>K$8</f>
        <v>0</v>
      </c>
      <c r="L4088" s="94">
        <f t="shared" si="646"/>
        <v>0</v>
      </c>
    </row>
    <row r="4089" spans="2:12" ht="15" x14ac:dyDescent="0.25">
      <c r="B4089" s="31" t="s">
        <v>46</v>
      </c>
      <c r="C4089" s="270">
        <f>C$9</f>
        <v>0</v>
      </c>
      <c r="D4089" s="142"/>
      <c r="E4089" s="142"/>
      <c r="F4089" s="144"/>
      <c r="G4089" s="142"/>
      <c r="H4089" s="142"/>
      <c r="I4089" s="153"/>
      <c r="J4089" s="92">
        <f t="shared" si="645"/>
        <v>0</v>
      </c>
      <c r="K4089" s="97">
        <f>K$9</f>
        <v>0</v>
      </c>
      <c r="L4089" s="94">
        <f t="shared" si="646"/>
        <v>0</v>
      </c>
    </row>
    <row r="4090" spans="2:12" ht="15" x14ac:dyDescent="0.25">
      <c r="B4090" s="31" t="s">
        <v>47</v>
      </c>
      <c r="C4090" s="270">
        <f>C$10</f>
        <v>0</v>
      </c>
      <c r="D4090" s="142"/>
      <c r="E4090" s="142"/>
      <c r="F4090" s="144"/>
      <c r="G4090" s="142"/>
      <c r="H4090" s="142"/>
      <c r="I4090" s="153"/>
      <c r="J4090" s="92">
        <f t="shared" si="645"/>
        <v>0</v>
      </c>
      <c r="K4090" s="97">
        <f>K$10</f>
        <v>0</v>
      </c>
      <c r="L4090" s="94">
        <f t="shared" si="646"/>
        <v>0</v>
      </c>
    </row>
    <row r="4091" spans="2:12" ht="15" x14ac:dyDescent="0.25">
      <c r="B4091" s="31" t="s">
        <v>48</v>
      </c>
      <c r="C4091" s="270">
        <f>C$11</f>
        <v>0</v>
      </c>
      <c r="D4091" s="142"/>
      <c r="E4091" s="142"/>
      <c r="F4091" s="144"/>
      <c r="G4091" s="142"/>
      <c r="H4091" s="142"/>
      <c r="I4091" s="153"/>
      <c r="J4091" s="92">
        <f t="shared" si="645"/>
        <v>0</v>
      </c>
      <c r="K4091" s="93">
        <f>K$11</f>
        <v>0</v>
      </c>
      <c r="L4091" s="94">
        <f t="shared" si="646"/>
        <v>0</v>
      </c>
    </row>
    <row r="4092" spans="2:12" ht="15" x14ac:dyDescent="0.25">
      <c r="B4092" s="31" t="s">
        <v>49</v>
      </c>
      <c r="C4092" s="270">
        <f>C$12</f>
        <v>0</v>
      </c>
      <c r="D4092" s="142"/>
      <c r="E4092" s="142"/>
      <c r="F4092" s="144"/>
      <c r="G4092" s="142"/>
      <c r="H4092" s="142"/>
      <c r="I4092" s="153"/>
      <c r="J4092" s="92">
        <f t="shared" si="645"/>
        <v>0</v>
      </c>
      <c r="K4092" s="97">
        <f>K$12</f>
        <v>0</v>
      </c>
      <c r="L4092" s="94">
        <f t="shared" si="646"/>
        <v>0</v>
      </c>
    </row>
    <row r="4093" spans="2:12" ht="15" x14ac:dyDescent="0.25">
      <c r="B4093" s="31" t="s">
        <v>50</v>
      </c>
      <c r="C4093" s="270">
        <f>C$13</f>
        <v>0</v>
      </c>
      <c r="D4093" s="142"/>
      <c r="E4093" s="142"/>
      <c r="F4093" s="144"/>
      <c r="G4093" s="142"/>
      <c r="H4093" s="142"/>
      <c r="I4093" s="153"/>
      <c r="J4093" s="92">
        <f t="shared" si="645"/>
        <v>0</v>
      </c>
      <c r="K4093" s="97">
        <f>K$13</f>
        <v>0</v>
      </c>
      <c r="L4093" s="94">
        <f t="shared" si="646"/>
        <v>0</v>
      </c>
    </row>
    <row r="4094" spans="2:12" ht="15" x14ac:dyDescent="0.25">
      <c r="B4094" s="31" t="s">
        <v>51</v>
      </c>
      <c r="C4094" s="270">
        <f>C$14</f>
        <v>0</v>
      </c>
      <c r="D4094" s="142"/>
      <c r="E4094" s="142"/>
      <c r="F4094" s="144"/>
      <c r="G4094" s="142"/>
      <c r="H4094" s="142"/>
      <c r="I4094" s="153"/>
      <c r="J4094" s="92">
        <f t="shared" si="645"/>
        <v>0</v>
      </c>
      <c r="K4094" s="93">
        <f>K$14</f>
        <v>0</v>
      </c>
      <c r="L4094" s="94">
        <f t="shared" si="646"/>
        <v>0</v>
      </c>
    </row>
    <row r="4095" spans="2:12" ht="15" x14ac:dyDescent="0.25">
      <c r="B4095" s="31" t="s">
        <v>52</v>
      </c>
      <c r="C4095" s="270">
        <f>C$15</f>
        <v>0</v>
      </c>
      <c r="D4095" s="142"/>
      <c r="E4095" s="142"/>
      <c r="F4095" s="144"/>
      <c r="G4095" s="142"/>
      <c r="H4095" s="142"/>
      <c r="I4095" s="153"/>
      <c r="J4095" s="92">
        <f t="shared" si="645"/>
        <v>0</v>
      </c>
      <c r="K4095" s="97">
        <f>K$15</f>
        <v>0</v>
      </c>
      <c r="L4095" s="94">
        <f t="shared" si="646"/>
        <v>0</v>
      </c>
    </row>
    <row r="4096" spans="2:12" ht="15" x14ac:dyDescent="0.25">
      <c r="B4096" s="31" t="s">
        <v>53</v>
      </c>
      <c r="C4096" s="270">
        <f>C$16</f>
        <v>0</v>
      </c>
      <c r="D4096" s="142"/>
      <c r="E4096" s="142"/>
      <c r="F4096" s="144"/>
      <c r="G4096" s="142"/>
      <c r="H4096" s="142"/>
      <c r="I4096" s="153"/>
      <c r="J4096" s="92">
        <f t="shared" si="645"/>
        <v>0</v>
      </c>
      <c r="K4096" s="97">
        <f>K$16</f>
        <v>0</v>
      </c>
      <c r="L4096" s="94">
        <f t="shared" si="646"/>
        <v>0</v>
      </c>
    </row>
    <row r="4097" spans="2:12" ht="15" x14ac:dyDescent="0.25">
      <c r="B4097" s="31" t="s">
        <v>54</v>
      </c>
      <c r="C4097" s="270">
        <f>C$17</f>
        <v>0</v>
      </c>
      <c r="D4097" s="142"/>
      <c r="E4097" s="142"/>
      <c r="F4097" s="144"/>
      <c r="G4097" s="142"/>
      <c r="H4097" s="142"/>
      <c r="I4097" s="153"/>
      <c r="J4097" s="92">
        <f>IF(G4097&gt;0,(D4097*(F4097/G4097)),0)</f>
        <v>0</v>
      </c>
      <c r="K4097" s="93">
        <f>K$17</f>
        <v>0</v>
      </c>
      <c r="L4097" s="94">
        <f>IF(K4097&gt;0,((J4097/K4097)*I4097),0)</f>
        <v>0</v>
      </c>
    </row>
    <row r="4098" spans="2:12" ht="15" x14ac:dyDescent="0.25">
      <c r="B4098" s="31" t="s">
        <v>55</v>
      </c>
      <c r="C4098" s="270">
        <f>C$18</f>
        <v>0</v>
      </c>
      <c r="D4098" s="142"/>
      <c r="E4098" s="142"/>
      <c r="F4098" s="144"/>
      <c r="G4098" s="142"/>
      <c r="H4098" s="142"/>
      <c r="I4098" s="153"/>
      <c r="J4098" s="92">
        <f t="shared" ref="J4098:J4109" si="647">IF(G4098&gt;0,(D4098*(F4098/G4098)),0)</f>
        <v>0</v>
      </c>
      <c r="K4098" s="97">
        <f>K$18</f>
        <v>0</v>
      </c>
      <c r="L4098" s="94">
        <f t="shared" ref="L4098:L4109" si="648">IF(K4098&gt;0,((J4098/K4098)*I4098),0)</f>
        <v>0</v>
      </c>
    </row>
    <row r="4099" spans="2:12" ht="15" x14ac:dyDescent="0.25">
      <c r="B4099" s="31" t="s">
        <v>56</v>
      </c>
      <c r="C4099" s="270">
        <f>C$19</f>
        <v>0</v>
      </c>
      <c r="D4099" s="142"/>
      <c r="E4099" s="142"/>
      <c r="F4099" s="144"/>
      <c r="G4099" s="142"/>
      <c r="H4099" s="142"/>
      <c r="I4099" s="153"/>
      <c r="J4099" s="92">
        <f t="shared" si="647"/>
        <v>0</v>
      </c>
      <c r="K4099" s="97">
        <f>K$19</f>
        <v>0</v>
      </c>
      <c r="L4099" s="94">
        <f t="shared" si="648"/>
        <v>0</v>
      </c>
    </row>
    <row r="4100" spans="2:12" ht="15" x14ac:dyDescent="0.25">
      <c r="B4100" s="31" t="s">
        <v>57</v>
      </c>
      <c r="C4100" s="270">
        <f>C$20</f>
        <v>0</v>
      </c>
      <c r="D4100" s="142"/>
      <c r="E4100" s="142"/>
      <c r="F4100" s="144"/>
      <c r="G4100" s="142"/>
      <c r="H4100" s="142"/>
      <c r="I4100" s="153"/>
      <c r="J4100" s="92">
        <f t="shared" si="647"/>
        <v>0</v>
      </c>
      <c r="K4100" s="93">
        <f>K$20</f>
        <v>0</v>
      </c>
      <c r="L4100" s="94">
        <f t="shared" si="648"/>
        <v>0</v>
      </c>
    </row>
    <row r="4101" spans="2:12" ht="15" x14ac:dyDescent="0.25">
      <c r="B4101" s="31" t="s">
        <v>58</v>
      </c>
      <c r="C4101" s="270">
        <f>C$21</f>
        <v>0</v>
      </c>
      <c r="D4101" s="142"/>
      <c r="E4101" s="142"/>
      <c r="F4101" s="144"/>
      <c r="G4101" s="142"/>
      <c r="H4101" s="142"/>
      <c r="I4101" s="153"/>
      <c r="J4101" s="92">
        <f t="shared" si="647"/>
        <v>0</v>
      </c>
      <c r="K4101" s="97">
        <f>K$21</f>
        <v>0</v>
      </c>
      <c r="L4101" s="94">
        <f t="shared" si="648"/>
        <v>0</v>
      </c>
    </row>
    <row r="4102" spans="2:12" ht="15" x14ac:dyDescent="0.25">
      <c r="B4102" s="31" t="s">
        <v>59</v>
      </c>
      <c r="C4102" s="270">
        <f>C$22</f>
        <v>0</v>
      </c>
      <c r="D4102" s="142"/>
      <c r="E4102" s="142"/>
      <c r="F4102" s="144"/>
      <c r="G4102" s="142"/>
      <c r="H4102" s="142"/>
      <c r="I4102" s="153"/>
      <c r="J4102" s="92">
        <f t="shared" si="647"/>
        <v>0</v>
      </c>
      <c r="K4102" s="97">
        <f>K$22</f>
        <v>0</v>
      </c>
      <c r="L4102" s="94">
        <f t="shared" si="648"/>
        <v>0</v>
      </c>
    </row>
    <row r="4103" spans="2:12" ht="15" x14ac:dyDescent="0.25">
      <c r="B4103" s="31" t="s">
        <v>60</v>
      </c>
      <c r="C4103" s="270">
        <f>C$23</f>
        <v>0</v>
      </c>
      <c r="D4103" s="142"/>
      <c r="E4103" s="142"/>
      <c r="F4103" s="144"/>
      <c r="G4103" s="142"/>
      <c r="H4103" s="142"/>
      <c r="I4103" s="153"/>
      <c r="J4103" s="92">
        <f t="shared" si="647"/>
        <v>0</v>
      </c>
      <c r="K4103" s="93">
        <f>K$23</f>
        <v>0</v>
      </c>
      <c r="L4103" s="94">
        <f t="shared" si="648"/>
        <v>0</v>
      </c>
    </row>
    <row r="4104" spans="2:12" ht="15" x14ac:dyDescent="0.25">
      <c r="B4104" s="31" t="s">
        <v>61</v>
      </c>
      <c r="C4104" s="270">
        <f>C$24</f>
        <v>0</v>
      </c>
      <c r="D4104" s="142"/>
      <c r="E4104" s="142"/>
      <c r="F4104" s="144"/>
      <c r="G4104" s="142"/>
      <c r="H4104" s="142"/>
      <c r="I4104" s="153"/>
      <c r="J4104" s="92">
        <f t="shared" si="647"/>
        <v>0</v>
      </c>
      <c r="K4104" s="97">
        <f>K$24</f>
        <v>0</v>
      </c>
      <c r="L4104" s="94">
        <f t="shared" si="648"/>
        <v>0</v>
      </c>
    </row>
    <row r="4105" spans="2:12" ht="15" x14ac:dyDescent="0.25">
      <c r="B4105" s="31" t="s">
        <v>62</v>
      </c>
      <c r="C4105" s="270">
        <f>C$25</f>
        <v>0</v>
      </c>
      <c r="D4105" s="142"/>
      <c r="E4105" s="142"/>
      <c r="F4105" s="144"/>
      <c r="G4105" s="142"/>
      <c r="H4105" s="142"/>
      <c r="I4105" s="153"/>
      <c r="J4105" s="92">
        <f t="shared" si="647"/>
        <v>0</v>
      </c>
      <c r="K4105" s="97">
        <f>K$25</f>
        <v>0</v>
      </c>
      <c r="L4105" s="94">
        <f t="shared" si="648"/>
        <v>0</v>
      </c>
    </row>
    <row r="4106" spans="2:12" ht="15" x14ac:dyDescent="0.25">
      <c r="B4106" s="31" t="s">
        <v>63</v>
      </c>
      <c r="C4106" s="270">
        <f>C$26</f>
        <v>0</v>
      </c>
      <c r="D4106" s="142"/>
      <c r="E4106" s="142"/>
      <c r="F4106" s="144"/>
      <c r="G4106" s="142"/>
      <c r="H4106" s="142"/>
      <c r="I4106" s="153"/>
      <c r="J4106" s="92">
        <f t="shared" si="647"/>
        <v>0</v>
      </c>
      <c r="K4106" s="93">
        <f>K$26</f>
        <v>0</v>
      </c>
      <c r="L4106" s="94">
        <f t="shared" si="648"/>
        <v>0</v>
      </c>
    </row>
    <row r="4107" spans="2:12" ht="15" x14ac:dyDescent="0.25">
      <c r="B4107" s="31" t="s">
        <v>64</v>
      </c>
      <c r="C4107" s="270">
        <f>C$27</f>
        <v>0</v>
      </c>
      <c r="D4107" s="142"/>
      <c r="E4107" s="142"/>
      <c r="F4107" s="144"/>
      <c r="G4107" s="142"/>
      <c r="H4107" s="142"/>
      <c r="I4107" s="153"/>
      <c r="J4107" s="92">
        <f t="shared" si="647"/>
        <v>0</v>
      </c>
      <c r="K4107" s="97">
        <f>K$27</f>
        <v>0</v>
      </c>
      <c r="L4107" s="94">
        <f t="shared" si="648"/>
        <v>0</v>
      </c>
    </row>
    <row r="4108" spans="2:12" ht="15" x14ac:dyDescent="0.25">
      <c r="B4108" s="31" t="s">
        <v>65</v>
      </c>
      <c r="C4108" s="270">
        <f>C$28</f>
        <v>0</v>
      </c>
      <c r="D4108" s="142"/>
      <c r="E4108" s="142"/>
      <c r="F4108" s="144"/>
      <c r="G4108" s="142"/>
      <c r="H4108" s="142"/>
      <c r="I4108" s="153"/>
      <c r="J4108" s="92">
        <f t="shared" si="647"/>
        <v>0</v>
      </c>
      <c r="K4108" s="97">
        <f>K$28</f>
        <v>0</v>
      </c>
      <c r="L4108" s="94">
        <f t="shared" si="648"/>
        <v>0</v>
      </c>
    </row>
    <row r="4109" spans="2:12" ht="15" x14ac:dyDescent="0.25">
      <c r="B4109" s="31" t="s">
        <v>66</v>
      </c>
      <c r="C4109" s="270">
        <f>C$29</f>
        <v>0</v>
      </c>
      <c r="D4109" s="142"/>
      <c r="E4109" s="142"/>
      <c r="F4109" s="144"/>
      <c r="G4109" s="142"/>
      <c r="H4109" s="142"/>
      <c r="I4109" s="153"/>
      <c r="J4109" s="92">
        <f t="shared" si="647"/>
        <v>0</v>
      </c>
      <c r="K4109" s="93">
        <f>K$29</f>
        <v>0</v>
      </c>
      <c r="L4109" s="94">
        <f t="shared" si="648"/>
        <v>0</v>
      </c>
    </row>
    <row r="4110" spans="2:12" ht="15" x14ac:dyDescent="0.25">
      <c r="B4110" s="31" t="s">
        <v>398</v>
      </c>
      <c r="C4110" s="270">
        <f>C$30</f>
        <v>0</v>
      </c>
      <c r="D4110" s="142"/>
      <c r="E4110" s="142"/>
      <c r="F4110" s="144"/>
      <c r="G4110" s="142"/>
      <c r="H4110" s="142"/>
      <c r="I4110" s="153"/>
      <c r="J4110" s="92">
        <f>IF(G4110&gt;0,(D4110*(F4110/G4110)),0)</f>
        <v>0</v>
      </c>
      <c r="K4110" s="97">
        <f>K$30</f>
        <v>0</v>
      </c>
      <c r="L4110" s="94">
        <f>IF(K4110&gt;0,((J4110/K4110)*I4110),0)</f>
        <v>0</v>
      </c>
    </row>
    <row r="4111" spans="2:12" ht="15" x14ac:dyDescent="0.25">
      <c r="B4111" s="31" t="s">
        <v>399</v>
      </c>
      <c r="C4111" s="270">
        <f>C$31</f>
        <v>0</v>
      </c>
      <c r="D4111" s="142"/>
      <c r="E4111" s="142"/>
      <c r="F4111" s="144"/>
      <c r="G4111" s="142"/>
      <c r="H4111" s="142"/>
      <c r="I4111" s="153"/>
      <c r="J4111" s="92">
        <f t="shared" ref="J4111:J4121" si="649">IF(G4111&gt;0,(D4111*(F4111/G4111)),0)</f>
        <v>0</v>
      </c>
      <c r="K4111" s="97">
        <f>K$31</f>
        <v>0</v>
      </c>
      <c r="L4111" s="94">
        <f t="shared" ref="L4111:L4121" si="650">IF(K4111&gt;0,((J4111/K4111)*I4111),0)</f>
        <v>0</v>
      </c>
    </row>
    <row r="4112" spans="2:12" ht="15" x14ac:dyDescent="0.25">
      <c r="B4112" s="31" t="s">
        <v>400</v>
      </c>
      <c r="C4112" s="270">
        <f>C$32</f>
        <v>0</v>
      </c>
      <c r="D4112" s="142"/>
      <c r="E4112" s="142"/>
      <c r="F4112" s="144"/>
      <c r="G4112" s="142"/>
      <c r="H4112" s="142"/>
      <c r="I4112" s="153"/>
      <c r="J4112" s="92">
        <f t="shared" si="649"/>
        <v>0</v>
      </c>
      <c r="K4112" s="93">
        <f>K$32</f>
        <v>0</v>
      </c>
      <c r="L4112" s="94">
        <f t="shared" si="650"/>
        <v>0</v>
      </c>
    </row>
    <row r="4113" spans="2:12" ht="15" x14ac:dyDescent="0.25">
      <c r="B4113" s="31" t="s">
        <v>401</v>
      </c>
      <c r="C4113" s="270">
        <f>C$33</f>
        <v>0</v>
      </c>
      <c r="D4113" s="142"/>
      <c r="E4113" s="142"/>
      <c r="F4113" s="144"/>
      <c r="G4113" s="142"/>
      <c r="H4113" s="142"/>
      <c r="I4113" s="153"/>
      <c r="J4113" s="92">
        <f t="shared" si="649"/>
        <v>0</v>
      </c>
      <c r="K4113" s="97">
        <f>K$33</f>
        <v>0</v>
      </c>
      <c r="L4113" s="94">
        <f t="shared" si="650"/>
        <v>0</v>
      </c>
    </row>
    <row r="4114" spans="2:12" ht="15" x14ac:dyDescent="0.25">
      <c r="B4114" s="31" t="s">
        <v>402</v>
      </c>
      <c r="C4114" s="270">
        <f>C$34</f>
        <v>0</v>
      </c>
      <c r="D4114" s="142"/>
      <c r="E4114" s="142"/>
      <c r="F4114" s="144"/>
      <c r="G4114" s="142"/>
      <c r="H4114" s="142"/>
      <c r="I4114" s="153"/>
      <c r="J4114" s="92">
        <f t="shared" si="649"/>
        <v>0</v>
      </c>
      <c r="K4114" s="97">
        <f>K$34</f>
        <v>0</v>
      </c>
      <c r="L4114" s="94">
        <f t="shared" si="650"/>
        <v>0</v>
      </c>
    </row>
    <row r="4115" spans="2:12" ht="15" x14ac:dyDescent="0.25">
      <c r="B4115" s="31" t="s">
        <v>403</v>
      </c>
      <c r="C4115" s="270">
        <f>C$35</f>
        <v>0</v>
      </c>
      <c r="D4115" s="142"/>
      <c r="E4115" s="142"/>
      <c r="F4115" s="144"/>
      <c r="G4115" s="142"/>
      <c r="H4115" s="142"/>
      <c r="I4115" s="153"/>
      <c r="J4115" s="92">
        <f t="shared" si="649"/>
        <v>0</v>
      </c>
      <c r="K4115" s="93">
        <f>K$35</f>
        <v>0</v>
      </c>
      <c r="L4115" s="94">
        <f t="shared" si="650"/>
        <v>0</v>
      </c>
    </row>
    <row r="4116" spans="2:12" ht="15" x14ac:dyDescent="0.25">
      <c r="B4116" s="31" t="s">
        <v>404</v>
      </c>
      <c r="C4116" s="270">
        <f>C$36</f>
        <v>0</v>
      </c>
      <c r="D4116" s="142"/>
      <c r="E4116" s="142"/>
      <c r="F4116" s="144"/>
      <c r="G4116" s="142"/>
      <c r="H4116" s="142"/>
      <c r="I4116" s="153"/>
      <c r="J4116" s="92">
        <f t="shared" si="649"/>
        <v>0</v>
      </c>
      <c r="K4116" s="97">
        <f>K$36</f>
        <v>0</v>
      </c>
      <c r="L4116" s="94">
        <f t="shared" si="650"/>
        <v>0</v>
      </c>
    </row>
    <row r="4117" spans="2:12" ht="15" x14ac:dyDescent="0.25">
      <c r="B4117" s="31" t="s">
        <v>405</v>
      </c>
      <c r="C4117" s="270">
        <f>C$37</f>
        <v>0</v>
      </c>
      <c r="D4117" s="142"/>
      <c r="E4117" s="142"/>
      <c r="F4117" s="144"/>
      <c r="G4117" s="142"/>
      <c r="H4117" s="142"/>
      <c r="I4117" s="153"/>
      <c r="J4117" s="92">
        <f t="shared" si="649"/>
        <v>0</v>
      </c>
      <c r="K4117" s="97">
        <f>K$37</f>
        <v>0</v>
      </c>
      <c r="L4117" s="94">
        <f t="shared" si="650"/>
        <v>0</v>
      </c>
    </row>
    <row r="4118" spans="2:12" ht="15" x14ac:dyDescent="0.25">
      <c r="B4118" s="31" t="s">
        <v>406</v>
      </c>
      <c r="C4118" s="270">
        <f>C$38</f>
        <v>0</v>
      </c>
      <c r="D4118" s="142"/>
      <c r="E4118" s="142"/>
      <c r="F4118" s="144"/>
      <c r="G4118" s="142"/>
      <c r="H4118" s="142"/>
      <c r="I4118" s="153"/>
      <c r="J4118" s="92">
        <f t="shared" si="649"/>
        <v>0</v>
      </c>
      <c r="K4118" s="93">
        <f>K$38</f>
        <v>0</v>
      </c>
      <c r="L4118" s="94">
        <f t="shared" si="650"/>
        <v>0</v>
      </c>
    </row>
    <row r="4119" spans="2:12" ht="15" x14ac:dyDescent="0.25">
      <c r="B4119" s="31" t="s">
        <v>407</v>
      </c>
      <c r="C4119" s="270">
        <f>C$39</f>
        <v>0</v>
      </c>
      <c r="D4119" s="142"/>
      <c r="E4119" s="142"/>
      <c r="F4119" s="144"/>
      <c r="G4119" s="142"/>
      <c r="H4119" s="142"/>
      <c r="I4119" s="153"/>
      <c r="J4119" s="92">
        <f t="shared" si="649"/>
        <v>0</v>
      </c>
      <c r="K4119" s="97">
        <f>K$39</f>
        <v>0</v>
      </c>
      <c r="L4119" s="94">
        <f t="shared" si="650"/>
        <v>0</v>
      </c>
    </row>
    <row r="4120" spans="2:12" ht="15" x14ac:dyDescent="0.25">
      <c r="B4120" s="31" t="s">
        <v>408</v>
      </c>
      <c r="C4120" s="270">
        <f>C$40</f>
        <v>0</v>
      </c>
      <c r="D4120" s="142"/>
      <c r="E4120" s="142"/>
      <c r="F4120" s="144"/>
      <c r="G4120" s="142"/>
      <c r="H4120" s="142"/>
      <c r="I4120" s="153"/>
      <c r="J4120" s="92">
        <f t="shared" si="649"/>
        <v>0</v>
      </c>
      <c r="K4120" s="97">
        <f>K$40</f>
        <v>0</v>
      </c>
      <c r="L4120" s="94">
        <f t="shared" si="650"/>
        <v>0</v>
      </c>
    </row>
    <row r="4121" spans="2:12" ht="15" x14ac:dyDescent="0.25">
      <c r="B4121" s="31" t="s">
        <v>409</v>
      </c>
      <c r="C4121" s="270">
        <f>C$41</f>
        <v>0</v>
      </c>
      <c r="D4121" s="142"/>
      <c r="E4121" s="142"/>
      <c r="F4121" s="144"/>
      <c r="G4121" s="142"/>
      <c r="H4121" s="142"/>
      <c r="I4121" s="153"/>
      <c r="J4121" s="92">
        <f t="shared" si="649"/>
        <v>0</v>
      </c>
      <c r="K4121" s="93">
        <f>K$41</f>
        <v>0</v>
      </c>
      <c r="L4121" s="94">
        <f t="shared" si="650"/>
        <v>0</v>
      </c>
    </row>
    <row r="4122" spans="2:12" ht="15" x14ac:dyDescent="0.25">
      <c r="B4122" s="31" t="s">
        <v>410</v>
      </c>
      <c r="C4122" s="270">
        <f>C$42</f>
        <v>0</v>
      </c>
      <c r="D4122" s="142"/>
      <c r="E4122" s="142"/>
      <c r="F4122" s="144"/>
      <c r="G4122" s="142"/>
      <c r="H4122" s="142"/>
      <c r="I4122" s="153"/>
      <c r="J4122" s="92">
        <f>IF(G4122&gt;0,(D4122*(F4122/G4122)),0)</f>
        <v>0</v>
      </c>
      <c r="K4122" s="97">
        <f>K$42</f>
        <v>0</v>
      </c>
      <c r="L4122" s="94">
        <f>IF(K4122&gt;0,((J4122/K4122)*I4122),0)</f>
        <v>0</v>
      </c>
    </row>
    <row r="4123" spans="2:12" ht="15" x14ac:dyDescent="0.25">
      <c r="B4123" s="31" t="s">
        <v>411</v>
      </c>
      <c r="C4123" s="270">
        <f>C$43</f>
        <v>0</v>
      </c>
      <c r="D4123" s="142"/>
      <c r="E4123" s="142"/>
      <c r="F4123" s="144"/>
      <c r="G4123" s="142"/>
      <c r="H4123" s="142"/>
      <c r="I4123" s="153"/>
      <c r="J4123" s="92">
        <f t="shared" ref="J4123:J4134" si="651">IF(G4123&gt;0,(D4123*(F4123/G4123)),0)</f>
        <v>0</v>
      </c>
      <c r="K4123" s="97">
        <f>K$43</f>
        <v>0</v>
      </c>
      <c r="L4123" s="94">
        <f t="shared" ref="L4123:L4134" si="652">IF(K4123&gt;0,((J4123/K4123)*I4123),0)</f>
        <v>0</v>
      </c>
    </row>
    <row r="4124" spans="2:12" ht="15" x14ac:dyDescent="0.25">
      <c r="B4124" s="31" t="s">
        <v>412</v>
      </c>
      <c r="C4124" s="270">
        <f>C$44</f>
        <v>0</v>
      </c>
      <c r="D4124" s="142"/>
      <c r="E4124" s="142"/>
      <c r="F4124" s="144"/>
      <c r="G4124" s="142"/>
      <c r="H4124" s="142"/>
      <c r="I4124" s="153"/>
      <c r="J4124" s="92">
        <f t="shared" si="651"/>
        <v>0</v>
      </c>
      <c r="K4124" s="93">
        <f>K$44</f>
        <v>0</v>
      </c>
      <c r="L4124" s="94">
        <f t="shared" si="652"/>
        <v>0</v>
      </c>
    </row>
    <row r="4125" spans="2:12" ht="15" x14ac:dyDescent="0.25">
      <c r="B4125" s="31" t="s">
        <v>413</v>
      </c>
      <c r="C4125" s="270">
        <f>C$45</f>
        <v>0</v>
      </c>
      <c r="D4125" s="142"/>
      <c r="E4125" s="142"/>
      <c r="F4125" s="144"/>
      <c r="G4125" s="142"/>
      <c r="H4125" s="142"/>
      <c r="I4125" s="153"/>
      <c r="J4125" s="92">
        <f t="shared" si="651"/>
        <v>0</v>
      </c>
      <c r="K4125" s="97">
        <f>K$45</f>
        <v>0</v>
      </c>
      <c r="L4125" s="94">
        <f t="shared" si="652"/>
        <v>0</v>
      </c>
    </row>
    <row r="4126" spans="2:12" ht="15" x14ac:dyDescent="0.25">
      <c r="B4126" s="31" t="s">
        <v>414</v>
      </c>
      <c r="C4126" s="270">
        <f>C$46</f>
        <v>0</v>
      </c>
      <c r="D4126" s="142"/>
      <c r="E4126" s="142"/>
      <c r="F4126" s="144"/>
      <c r="G4126" s="142"/>
      <c r="H4126" s="142"/>
      <c r="I4126" s="153"/>
      <c r="J4126" s="92">
        <f t="shared" si="651"/>
        <v>0</v>
      </c>
      <c r="K4126" s="97">
        <f>K$46</f>
        <v>0</v>
      </c>
      <c r="L4126" s="94">
        <f t="shared" si="652"/>
        <v>0</v>
      </c>
    </row>
    <row r="4127" spans="2:12" ht="15" x14ac:dyDescent="0.25">
      <c r="B4127" s="31" t="s">
        <v>415</v>
      </c>
      <c r="C4127" s="270">
        <f>C$47</f>
        <v>0</v>
      </c>
      <c r="D4127" s="142"/>
      <c r="E4127" s="142"/>
      <c r="F4127" s="144"/>
      <c r="G4127" s="142"/>
      <c r="H4127" s="142"/>
      <c r="I4127" s="153"/>
      <c r="J4127" s="92">
        <f t="shared" si="651"/>
        <v>0</v>
      </c>
      <c r="K4127" s="93">
        <f>K$47</f>
        <v>0</v>
      </c>
      <c r="L4127" s="94">
        <f t="shared" si="652"/>
        <v>0</v>
      </c>
    </row>
    <row r="4128" spans="2:12" ht="15" x14ac:dyDescent="0.25">
      <c r="B4128" s="31" t="s">
        <v>416</v>
      </c>
      <c r="C4128" s="270">
        <f>C$48</f>
        <v>0</v>
      </c>
      <c r="D4128" s="142"/>
      <c r="E4128" s="142"/>
      <c r="F4128" s="144"/>
      <c r="G4128" s="142"/>
      <c r="H4128" s="142"/>
      <c r="I4128" s="153"/>
      <c r="J4128" s="92">
        <f t="shared" si="651"/>
        <v>0</v>
      </c>
      <c r="K4128" s="97">
        <f>K$48</f>
        <v>0</v>
      </c>
      <c r="L4128" s="94">
        <f t="shared" si="652"/>
        <v>0</v>
      </c>
    </row>
    <row r="4129" spans="2:12" ht="15" x14ac:dyDescent="0.25">
      <c r="B4129" s="31" t="s">
        <v>417</v>
      </c>
      <c r="C4129" s="270">
        <f>C$49</f>
        <v>0</v>
      </c>
      <c r="D4129" s="142"/>
      <c r="E4129" s="142"/>
      <c r="F4129" s="144"/>
      <c r="G4129" s="142"/>
      <c r="H4129" s="142"/>
      <c r="I4129" s="153"/>
      <c r="J4129" s="92">
        <f t="shared" si="651"/>
        <v>0</v>
      </c>
      <c r="K4129" s="97">
        <f>K$49</f>
        <v>0</v>
      </c>
      <c r="L4129" s="94">
        <f t="shared" si="652"/>
        <v>0</v>
      </c>
    </row>
    <row r="4130" spans="2:12" ht="15" x14ac:dyDescent="0.25">
      <c r="B4130" s="31" t="s">
        <v>418</v>
      </c>
      <c r="C4130" s="270">
        <f>C$50</f>
        <v>0</v>
      </c>
      <c r="D4130" s="142"/>
      <c r="E4130" s="142"/>
      <c r="F4130" s="144"/>
      <c r="G4130" s="142"/>
      <c r="H4130" s="142"/>
      <c r="I4130" s="153"/>
      <c r="J4130" s="92">
        <f t="shared" si="651"/>
        <v>0</v>
      </c>
      <c r="K4130" s="93">
        <f>K$50</f>
        <v>0</v>
      </c>
      <c r="L4130" s="94">
        <f t="shared" si="652"/>
        <v>0</v>
      </c>
    </row>
    <row r="4131" spans="2:12" ht="15" x14ac:dyDescent="0.25">
      <c r="B4131" s="31" t="s">
        <v>419</v>
      </c>
      <c r="C4131" s="270">
        <f>C$51</f>
        <v>0</v>
      </c>
      <c r="D4131" s="142"/>
      <c r="E4131" s="142"/>
      <c r="F4131" s="144"/>
      <c r="G4131" s="142"/>
      <c r="H4131" s="142"/>
      <c r="I4131" s="153"/>
      <c r="J4131" s="92">
        <f t="shared" si="651"/>
        <v>0</v>
      </c>
      <c r="K4131" s="97">
        <f>K$51</f>
        <v>0</v>
      </c>
      <c r="L4131" s="94">
        <f t="shared" si="652"/>
        <v>0</v>
      </c>
    </row>
    <row r="4132" spans="2:12" ht="15" x14ac:dyDescent="0.25">
      <c r="B4132" s="31" t="s">
        <v>420</v>
      </c>
      <c r="C4132" s="270">
        <f>C$52</f>
        <v>0</v>
      </c>
      <c r="D4132" s="142"/>
      <c r="E4132" s="142"/>
      <c r="F4132" s="144"/>
      <c r="G4132" s="142"/>
      <c r="H4132" s="142"/>
      <c r="I4132" s="153"/>
      <c r="J4132" s="92">
        <f t="shared" si="651"/>
        <v>0</v>
      </c>
      <c r="K4132" s="97">
        <f>K$52</f>
        <v>0</v>
      </c>
      <c r="L4132" s="94">
        <f t="shared" si="652"/>
        <v>0</v>
      </c>
    </row>
    <row r="4133" spans="2:12" ht="15" x14ac:dyDescent="0.25">
      <c r="B4133" s="31" t="s">
        <v>421</v>
      </c>
      <c r="C4133" s="270">
        <f>C$53</f>
        <v>0</v>
      </c>
      <c r="D4133" s="142"/>
      <c r="E4133" s="142"/>
      <c r="F4133" s="144"/>
      <c r="G4133" s="142"/>
      <c r="H4133" s="142"/>
      <c r="I4133" s="153"/>
      <c r="J4133" s="92">
        <f t="shared" si="651"/>
        <v>0</v>
      </c>
      <c r="K4133" s="93">
        <f>K$53</f>
        <v>0</v>
      </c>
      <c r="L4133" s="94">
        <f t="shared" si="652"/>
        <v>0</v>
      </c>
    </row>
    <row r="4134" spans="2:12" ht="15" x14ac:dyDescent="0.25">
      <c r="B4134" s="31" t="s">
        <v>422</v>
      </c>
      <c r="C4134" s="270">
        <f>C$54</f>
        <v>0</v>
      </c>
      <c r="D4134" s="142"/>
      <c r="E4134" s="142"/>
      <c r="F4134" s="144"/>
      <c r="G4134" s="142"/>
      <c r="H4134" s="142"/>
      <c r="I4134" s="153"/>
      <c r="J4134" s="92">
        <f t="shared" si="651"/>
        <v>0</v>
      </c>
      <c r="K4134" s="97">
        <f>K$54</f>
        <v>0</v>
      </c>
      <c r="L4134" s="94">
        <f t="shared" si="652"/>
        <v>0</v>
      </c>
    </row>
    <row r="4135" spans="2:12" ht="15" x14ac:dyDescent="0.25">
      <c r="B4135" s="31" t="s">
        <v>423</v>
      </c>
      <c r="C4135" s="270">
        <f>C$55</f>
        <v>0</v>
      </c>
      <c r="D4135" s="142"/>
      <c r="E4135" s="142"/>
      <c r="F4135" s="144"/>
      <c r="G4135" s="142"/>
      <c r="H4135" s="142"/>
      <c r="I4135" s="153"/>
      <c r="J4135" s="92">
        <f>IF(G4135&gt;0,(D4135*(F4135/G4135)),0)</f>
        <v>0</v>
      </c>
      <c r="K4135" s="97">
        <f>K$55</f>
        <v>0</v>
      </c>
      <c r="L4135" s="94">
        <f>IF(K4135&gt;0,((J4135/K4135)*I4135),0)</f>
        <v>0</v>
      </c>
    </row>
    <row r="4136" spans="2:12" ht="15" x14ac:dyDescent="0.25">
      <c r="B4136" s="31" t="s">
        <v>424</v>
      </c>
      <c r="C4136" s="270">
        <f>C$56</f>
        <v>0</v>
      </c>
      <c r="D4136" s="142"/>
      <c r="E4136" s="142"/>
      <c r="F4136" s="144"/>
      <c r="G4136" s="142"/>
      <c r="H4136" s="142"/>
      <c r="I4136" s="153"/>
      <c r="J4136" s="92">
        <f t="shared" ref="J4136:J4146" si="653">IF(G4136&gt;0,(D4136*(F4136/G4136)),0)</f>
        <v>0</v>
      </c>
      <c r="K4136" s="93">
        <f>K$56</f>
        <v>0</v>
      </c>
      <c r="L4136" s="94">
        <f t="shared" ref="L4136:L4146" si="654">IF(K4136&gt;0,((J4136/K4136)*I4136),0)</f>
        <v>0</v>
      </c>
    </row>
    <row r="4137" spans="2:12" ht="15" x14ac:dyDescent="0.25">
      <c r="B4137" s="31" t="s">
        <v>425</v>
      </c>
      <c r="C4137" s="270">
        <f>C$57</f>
        <v>0</v>
      </c>
      <c r="D4137" s="142"/>
      <c r="E4137" s="142"/>
      <c r="F4137" s="144"/>
      <c r="G4137" s="142"/>
      <c r="H4137" s="142"/>
      <c r="I4137" s="153"/>
      <c r="J4137" s="92">
        <f t="shared" si="653"/>
        <v>0</v>
      </c>
      <c r="K4137" s="97">
        <f>K$57</f>
        <v>0</v>
      </c>
      <c r="L4137" s="94">
        <f t="shared" si="654"/>
        <v>0</v>
      </c>
    </row>
    <row r="4138" spans="2:12" ht="15" x14ac:dyDescent="0.25">
      <c r="B4138" s="31" t="s">
        <v>426</v>
      </c>
      <c r="C4138" s="270">
        <f>C$58</f>
        <v>0</v>
      </c>
      <c r="D4138" s="142"/>
      <c r="E4138" s="142"/>
      <c r="F4138" s="144"/>
      <c r="G4138" s="142"/>
      <c r="H4138" s="142"/>
      <c r="I4138" s="153"/>
      <c r="J4138" s="92">
        <f t="shared" si="653"/>
        <v>0</v>
      </c>
      <c r="K4138" s="97">
        <f>K$58</f>
        <v>0</v>
      </c>
      <c r="L4138" s="94">
        <f t="shared" si="654"/>
        <v>0</v>
      </c>
    </row>
    <row r="4139" spans="2:12" ht="15" x14ac:dyDescent="0.25">
      <c r="B4139" s="31" t="s">
        <v>427</v>
      </c>
      <c r="C4139" s="270">
        <f>C$59</f>
        <v>0</v>
      </c>
      <c r="D4139" s="142"/>
      <c r="E4139" s="142"/>
      <c r="F4139" s="144"/>
      <c r="G4139" s="142"/>
      <c r="H4139" s="142"/>
      <c r="I4139" s="153"/>
      <c r="J4139" s="92">
        <f t="shared" si="653"/>
        <v>0</v>
      </c>
      <c r="K4139" s="93">
        <f>K$59</f>
        <v>0</v>
      </c>
      <c r="L4139" s="94">
        <f t="shared" si="654"/>
        <v>0</v>
      </c>
    </row>
    <row r="4140" spans="2:12" ht="15" x14ac:dyDescent="0.25">
      <c r="B4140" s="31" t="s">
        <v>428</v>
      </c>
      <c r="C4140" s="270">
        <f>C$60</f>
        <v>0</v>
      </c>
      <c r="D4140" s="142"/>
      <c r="E4140" s="142"/>
      <c r="F4140" s="144"/>
      <c r="G4140" s="142"/>
      <c r="H4140" s="142"/>
      <c r="I4140" s="153"/>
      <c r="J4140" s="92">
        <f t="shared" si="653"/>
        <v>0</v>
      </c>
      <c r="K4140" s="97">
        <f>K$60</f>
        <v>0</v>
      </c>
      <c r="L4140" s="94">
        <f t="shared" si="654"/>
        <v>0</v>
      </c>
    </row>
    <row r="4141" spans="2:12" ht="15" x14ac:dyDescent="0.25">
      <c r="B4141" s="31" t="s">
        <v>429</v>
      </c>
      <c r="C4141" s="270">
        <f>C$61</f>
        <v>0</v>
      </c>
      <c r="D4141" s="142"/>
      <c r="E4141" s="142"/>
      <c r="F4141" s="144"/>
      <c r="G4141" s="142"/>
      <c r="H4141" s="142"/>
      <c r="I4141" s="153"/>
      <c r="J4141" s="92">
        <f t="shared" si="653"/>
        <v>0</v>
      </c>
      <c r="K4141" s="97">
        <f>K$61</f>
        <v>0</v>
      </c>
      <c r="L4141" s="94">
        <f t="shared" si="654"/>
        <v>0</v>
      </c>
    </row>
    <row r="4142" spans="2:12" ht="15" x14ac:dyDescent="0.25">
      <c r="B4142" s="31" t="s">
        <v>430</v>
      </c>
      <c r="C4142" s="270">
        <f>C$62</f>
        <v>0</v>
      </c>
      <c r="D4142" s="142"/>
      <c r="E4142" s="142"/>
      <c r="F4142" s="144"/>
      <c r="G4142" s="142"/>
      <c r="H4142" s="142"/>
      <c r="I4142" s="153"/>
      <c r="J4142" s="92">
        <f t="shared" si="653"/>
        <v>0</v>
      </c>
      <c r="K4142" s="93">
        <f>K$62</f>
        <v>0</v>
      </c>
      <c r="L4142" s="94">
        <f t="shared" si="654"/>
        <v>0</v>
      </c>
    </row>
    <row r="4143" spans="2:12" ht="15" x14ac:dyDescent="0.25">
      <c r="B4143" s="31" t="s">
        <v>431</v>
      </c>
      <c r="C4143" s="270">
        <f>C$63</f>
        <v>0</v>
      </c>
      <c r="D4143" s="142"/>
      <c r="E4143" s="142"/>
      <c r="F4143" s="144"/>
      <c r="G4143" s="142"/>
      <c r="H4143" s="142"/>
      <c r="I4143" s="153"/>
      <c r="J4143" s="92">
        <f t="shared" si="653"/>
        <v>0</v>
      </c>
      <c r="K4143" s="97">
        <f>K$63</f>
        <v>0</v>
      </c>
      <c r="L4143" s="94">
        <f t="shared" si="654"/>
        <v>0</v>
      </c>
    </row>
    <row r="4144" spans="2:12" ht="15" x14ac:dyDescent="0.25">
      <c r="B4144" s="31" t="s">
        <v>432</v>
      </c>
      <c r="C4144" s="270">
        <f>C$64</f>
        <v>0</v>
      </c>
      <c r="D4144" s="142"/>
      <c r="E4144" s="142"/>
      <c r="F4144" s="144"/>
      <c r="G4144" s="142"/>
      <c r="H4144" s="142"/>
      <c r="I4144" s="153"/>
      <c r="J4144" s="92">
        <f t="shared" si="653"/>
        <v>0</v>
      </c>
      <c r="K4144" s="97">
        <f>K$64</f>
        <v>0</v>
      </c>
      <c r="L4144" s="94">
        <f t="shared" si="654"/>
        <v>0</v>
      </c>
    </row>
    <row r="4145" spans="2:12" ht="15" x14ac:dyDescent="0.25">
      <c r="B4145" s="31" t="s">
        <v>433</v>
      </c>
      <c r="C4145" s="270">
        <f>C$65</f>
        <v>0</v>
      </c>
      <c r="D4145" s="142"/>
      <c r="E4145" s="142"/>
      <c r="F4145" s="144"/>
      <c r="G4145" s="142"/>
      <c r="H4145" s="142"/>
      <c r="I4145" s="153"/>
      <c r="J4145" s="92">
        <f t="shared" si="653"/>
        <v>0</v>
      </c>
      <c r="K4145" s="93">
        <f>K$65</f>
        <v>0</v>
      </c>
      <c r="L4145" s="94">
        <f t="shared" si="654"/>
        <v>0</v>
      </c>
    </row>
    <row r="4146" spans="2:12" ht="15" x14ac:dyDescent="0.25">
      <c r="B4146" s="31" t="s">
        <v>434</v>
      </c>
      <c r="C4146" s="270">
        <f>C$66</f>
        <v>0</v>
      </c>
      <c r="D4146" s="142"/>
      <c r="E4146" s="142"/>
      <c r="F4146" s="144"/>
      <c r="G4146" s="142"/>
      <c r="H4146" s="142"/>
      <c r="I4146" s="153"/>
      <c r="J4146" s="92">
        <f t="shared" si="653"/>
        <v>0</v>
      </c>
      <c r="K4146" s="97">
        <f>K$66</f>
        <v>0</v>
      </c>
      <c r="L4146" s="94">
        <f t="shared" si="654"/>
        <v>0</v>
      </c>
    </row>
    <row r="4147" spans="2:12" ht="15" x14ac:dyDescent="0.25">
      <c r="B4147" s="31" t="s">
        <v>593</v>
      </c>
      <c r="C4147" s="270">
        <f>C$67</f>
        <v>0</v>
      </c>
      <c r="D4147" s="142"/>
      <c r="E4147" s="142"/>
      <c r="F4147" s="144"/>
      <c r="G4147" s="142"/>
      <c r="H4147" s="142"/>
      <c r="I4147" s="153"/>
      <c r="J4147" s="92">
        <f>IF(G4147&gt;0,(D4147*(F4147/G4147)),0)</f>
        <v>0</v>
      </c>
      <c r="K4147" s="97">
        <f>K$67</f>
        <v>0</v>
      </c>
      <c r="L4147" s="94">
        <f>IF(K4147&gt;0,((J4147/K4147)*I4147),0)</f>
        <v>0</v>
      </c>
    </row>
    <row r="4148" spans="2:12" ht="15" x14ac:dyDescent="0.25">
      <c r="B4148" s="31" t="s">
        <v>594</v>
      </c>
      <c r="C4148" s="270">
        <f>C$68</f>
        <v>0</v>
      </c>
      <c r="D4148" s="142"/>
      <c r="E4148" s="142"/>
      <c r="F4148" s="144"/>
      <c r="G4148" s="142"/>
      <c r="H4148" s="142"/>
      <c r="I4148" s="153"/>
      <c r="J4148" s="92">
        <f t="shared" ref="J4148:J4159" si="655">IF(G4148&gt;0,(D4148*(F4148/G4148)),0)</f>
        <v>0</v>
      </c>
      <c r="K4148" s="93">
        <f>K$68</f>
        <v>0</v>
      </c>
      <c r="L4148" s="94">
        <f t="shared" ref="L4148:L4159" si="656">IF(K4148&gt;0,((J4148/K4148)*I4148),0)</f>
        <v>0</v>
      </c>
    </row>
    <row r="4149" spans="2:12" ht="15" x14ac:dyDescent="0.25">
      <c r="B4149" s="31" t="s">
        <v>595</v>
      </c>
      <c r="C4149" s="270">
        <f>C$69</f>
        <v>0</v>
      </c>
      <c r="D4149" s="142"/>
      <c r="E4149" s="142"/>
      <c r="F4149" s="144"/>
      <c r="G4149" s="142"/>
      <c r="H4149" s="142"/>
      <c r="I4149" s="153"/>
      <c r="J4149" s="92">
        <f t="shared" si="655"/>
        <v>0</v>
      </c>
      <c r="K4149" s="97">
        <f>K$69</f>
        <v>0</v>
      </c>
      <c r="L4149" s="94">
        <f t="shared" si="656"/>
        <v>0</v>
      </c>
    </row>
    <row r="4150" spans="2:12" ht="15" x14ac:dyDescent="0.25">
      <c r="B4150" s="31" t="s">
        <v>596</v>
      </c>
      <c r="C4150" s="270">
        <f>C$70</f>
        <v>0</v>
      </c>
      <c r="D4150" s="142"/>
      <c r="E4150" s="142"/>
      <c r="F4150" s="144"/>
      <c r="G4150" s="142"/>
      <c r="H4150" s="142"/>
      <c r="I4150" s="153"/>
      <c r="J4150" s="92">
        <f t="shared" si="655"/>
        <v>0</v>
      </c>
      <c r="K4150" s="97">
        <f>K$70</f>
        <v>0</v>
      </c>
      <c r="L4150" s="94">
        <f t="shared" si="656"/>
        <v>0</v>
      </c>
    </row>
    <row r="4151" spans="2:12" ht="15" x14ac:dyDescent="0.25">
      <c r="B4151" s="31" t="s">
        <v>597</v>
      </c>
      <c r="C4151" s="270">
        <f>C$71</f>
        <v>0</v>
      </c>
      <c r="D4151" s="142"/>
      <c r="E4151" s="142"/>
      <c r="F4151" s="144"/>
      <c r="G4151" s="142"/>
      <c r="H4151" s="142"/>
      <c r="I4151" s="153"/>
      <c r="J4151" s="92">
        <f t="shared" si="655"/>
        <v>0</v>
      </c>
      <c r="K4151" s="93">
        <f>K$71</f>
        <v>0</v>
      </c>
      <c r="L4151" s="94">
        <f t="shared" si="656"/>
        <v>0</v>
      </c>
    </row>
    <row r="4152" spans="2:12" ht="15" x14ac:dyDescent="0.25">
      <c r="B4152" s="31" t="s">
        <v>598</v>
      </c>
      <c r="C4152" s="270">
        <f>C$72</f>
        <v>0</v>
      </c>
      <c r="D4152" s="142"/>
      <c r="E4152" s="142"/>
      <c r="F4152" s="144"/>
      <c r="G4152" s="142"/>
      <c r="H4152" s="142"/>
      <c r="I4152" s="153"/>
      <c r="J4152" s="92">
        <f t="shared" si="655"/>
        <v>0</v>
      </c>
      <c r="K4152" s="97">
        <f>K$72</f>
        <v>0</v>
      </c>
      <c r="L4152" s="94">
        <f t="shared" si="656"/>
        <v>0</v>
      </c>
    </row>
    <row r="4153" spans="2:12" ht="15" x14ac:dyDescent="0.25">
      <c r="B4153" s="31" t="s">
        <v>599</v>
      </c>
      <c r="C4153" s="270">
        <f>C$73</f>
        <v>0</v>
      </c>
      <c r="D4153" s="142"/>
      <c r="E4153" s="142"/>
      <c r="F4153" s="144"/>
      <c r="G4153" s="142"/>
      <c r="H4153" s="142"/>
      <c r="I4153" s="153"/>
      <c r="J4153" s="92">
        <f t="shared" si="655"/>
        <v>0</v>
      </c>
      <c r="K4153" s="97">
        <f>K$73</f>
        <v>0</v>
      </c>
      <c r="L4153" s="94">
        <f t="shared" si="656"/>
        <v>0</v>
      </c>
    </row>
    <row r="4154" spans="2:12" ht="15" x14ac:dyDescent="0.25">
      <c r="B4154" s="31" t="s">
        <v>454</v>
      </c>
      <c r="C4154" s="270">
        <f>C$74</f>
        <v>0</v>
      </c>
      <c r="D4154" s="142"/>
      <c r="E4154" s="142"/>
      <c r="F4154" s="144"/>
      <c r="G4154" s="142"/>
      <c r="H4154" s="142"/>
      <c r="I4154" s="153"/>
      <c r="J4154" s="92">
        <f t="shared" si="655"/>
        <v>0</v>
      </c>
      <c r="K4154" s="93">
        <f>K$74</f>
        <v>0</v>
      </c>
      <c r="L4154" s="94">
        <f t="shared" si="656"/>
        <v>0</v>
      </c>
    </row>
    <row r="4155" spans="2:12" ht="15" x14ac:dyDescent="0.25">
      <c r="B4155" s="31" t="s">
        <v>455</v>
      </c>
      <c r="C4155" s="270">
        <f>C$75</f>
        <v>0</v>
      </c>
      <c r="D4155" s="142"/>
      <c r="E4155" s="142"/>
      <c r="F4155" s="144"/>
      <c r="G4155" s="142"/>
      <c r="H4155" s="142"/>
      <c r="I4155" s="153"/>
      <c r="J4155" s="92">
        <f t="shared" si="655"/>
        <v>0</v>
      </c>
      <c r="K4155" s="97">
        <f>K$75</f>
        <v>0</v>
      </c>
      <c r="L4155" s="94">
        <f t="shared" si="656"/>
        <v>0</v>
      </c>
    </row>
    <row r="4156" spans="2:12" ht="15" x14ac:dyDescent="0.25">
      <c r="B4156" s="31" t="s">
        <v>456</v>
      </c>
      <c r="C4156" s="270">
        <f>C$76</f>
        <v>0</v>
      </c>
      <c r="D4156" s="142"/>
      <c r="E4156" s="142"/>
      <c r="F4156" s="144"/>
      <c r="G4156" s="142"/>
      <c r="H4156" s="142"/>
      <c r="I4156" s="153"/>
      <c r="J4156" s="92">
        <f t="shared" si="655"/>
        <v>0</v>
      </c>
      <c r="K4156" s="97">
        <f>K$76</f>
        <v>0</v>
      </c>
      <c r="L4156" s="94">
        <f t="shared" si="656"/>
        <v>0</v>
      </c>
    </row>
    <row r="4157" spans="2:12" ht="15" x14ac:dyDescent="0.25">
      <c r="B4157" s="31" t="s">
        <v>457</v>
      </c>
      <c r="C4157" s="270">
        <f>C$77</f>
        <v>0</v>
      </c>
      <c r="D4157" s="142"/>
      <c r="E4157" s="142"/>
      <c r="F4157" s="144"/>
      <c r="G4157" s="142"/>
      <c r="H4157" s="142"/>
      <c r="I4157" s="153"/>
      <c r="J4157" s="92">
        <f t="shared" si="655"/>
        <v>0</v>
      </c>
      <c r="K4157" s="93">
        <f>K$77</f>
        <v>0</v>
      </c>
      <c r="L4157" s="94">
        <f t="shared" si="656"/>
        <v>0</v>
      </c>
    </row>
    <row r="4158" spans="2:12" ht="15" x14ac:dyDescent="0.25">
      <c r="B4158" s="31" t="s">
        <v>458</v>
      </c>
      <c r="C4158" s="270">
        <f>C$78</f>
        <v>0</v>
      </c>
      <c r="D4158" s="142"/>
      <c r="E4158" s="142"/>
      <c r="F4158" s="144"/>
      <c r="G4158" s="142"/>
      <c r="H4158" s="142"/>
      <c r="I4158" s="153"/>
      <c r="J4158" s="92">
        <f t="shared" si="655"/>
        <v>0</v>
      </c>
      <c r="K4158" s="97">
        <f>K$78</f>
        <v>0</v>
      </c>
      <c r="L4158" s="94">
        <f t="shared" si="656"/>
        <v>0</v>
      </c>
    </row>
    <row r="4159" spans="2:12" ht="15" x14ac:dyDescent="0.25">
      <c r="B4159" s="31" t="s">
        <v>459</v>
      </c>
      <c r="C4159" s="270">
        <f>C$79</f>
        <v>0</v>
      </c>
      <c r="D4159" s="142"/>
      <c r="E4159" s="142"/>
      <c r="F4159" s="144"/>
      <c r="G4159" s="142"/>
      <c r="H4159" s="142"/>
      <c r="I4159" s="153"/>
      <c r="J4159" s="92">
        <f t="shared" si="655"/>
        <v>0</v>
      </c>
      <c r="K4159" s="97">
        <f>K$79</f>
        <v>0</v>
      </c>
      <c r="L4159" s="94">
        <f t="shared" si="656"/>
        <v>0</v>
      </c>
    </row>
    <row r="4160" spans="2:12" ht="15" x14ac:dyDescent="0.25">
      <c r="B4160" s="31" t="s">
        <v>460</v>
      </c>
      <c r="C4160" s="270">
        <f>C$80</f>
        <v>0</v>
      </c>
      <c r="D4160" s="142"/>
      <c r="E4160" s="142"/>
      <c r="F4160" s="144"/>
      <c r="G4160" s="142"/>
      <c r="H4160" s="142"/>
      <c r="I4160" s="153"/>
      <c r="J4160" s="92">
        <f>IF(G4160&gt;0,(D4160*(F4160/G4160)),0)</f>
        <v>0</v>
      </c>
      <c r="K4160" s="93">
        <f>K$80</f>
        <v>0</v>
      </c>
      <c r="L4160" s="94">
        <f>IF(K4160&gt;0,((J4160/K4160)*I4160),0)</f>
        <v>0</v>
      </c>
    </row>
    <row r="4161" spans="2:12" ht="15" x14ac:dyDescent="0.25">
      <c r="B4161" s="31" t="s">
        <v>461</v>
      </c>
      <c r="C4161" s="270">
        <f>C$81</f>
        <v>0</v>
      </c>
      <c r="D4161" s="142"/>
      <c r="E4161" s="142"/>
      <c r="F4161" s="144"/>
      <c r="G4161" s="142"/>
      <c r="H4161" s="142"/>
      <c r="I4161" s="153"/>
      <c r="J4161" s="92">
        <f t="shared" ref="J4161:J4171" si="657">IF(G4161&gt;0,(D4161*(F4161/G4161)),0)</f>
        <v>0</v>
      </c>
      <c r="K4161" s="97">
        <f>K$81</f>
        <v>0</v>
      </c>
      <c r="L4161" s="94">
        <f t="shared" ref="L4161:L4171" si="658">IF(K4161&gt;0,((J4161/K4161)*I4161),0)</f>
        <v>0</v>
      </c>
    </row>
    <row r="4162" spans="2:12" ht="15" x14ac:dyDescent="0.25">
      <c r="B4162" s="31" t="s">
        <v>462</v>
      </c>
      <c r="C4162" s="270">
        <f>C$82</f>
        <v>0</v>
      </c>
      <c r="D4162" s="142"/>
      <c r="E4162" s="142"/>
      <c r="F4162" s="144"/>
      <c r="G4162" s="142"/>
      <c r="H4162" s="142"/>
      <c r="I4162" s="153"/>
      <c r="J4162" s="92">
        <f t="shared" si="657"/>
        <v>0</v>
      </c>
      <c r="K4162" s="97">
        <f>K$82</f>
        <v>0</v>
      </c>
      <c r="L4162" s="94">
        <f t="shared" si="658"/>
        <v>0</v>
      </c>
    </row>
    <row r="4163" spans="2:12" ht="15" x14ac:dyDescent="0.25">
      <c r="B4163" s="31" t="s">
        <v>463</v>
      </c>
      <c r="C4163" s="270">
        <f>C$83</f>
        <v>0</v>
      </c>
      <c r="D4163" s="142"/>
      <c r="E4163" s="142"/>
      <c r="F4163" s="144"/>
      <c r="G4163" s="142"/>
      <c r="H4163" s="142"/>
      <c r="I4163" s="153"/>
      <c r="J4163" s="92">
        <f t="shared" si="657"/>
        <v>0</v>
      </c>
      <c r="K4163" s="93">
        <f>K$83</f>
        <v>0</v>
      </c>
      <c r="L4163" s="94">
        <f t="shared" si="658"/>
        <v>0</v>
      </c>
    </row>
    <row r="4164" spans="2:12" ht="15" x14ac:dyDescent="0.25">
      <c r="B4164" s="31" t="s">
        <v>464</v>
      </c>
      <c r="C4164" s="270">
        <f>C$84</f>
        <v>0</v>
      </c>
      <c r="D4164" s="142"/>
      <c r="E4164" s="142"/>
      <c r="F4164" s="144"/>
      <c r="G4164" s="142"/>
      <c r="H4164" s="142"/>
      <c r="I4164" s="153"/>
      <c r="J4164" s="92">
        <f t="shared" si="657"/>
        <v>0</v>
      </c>
      <c r="K4164" s="97">
        <f>K$84</f>
        <v>0</v>
      </c>
      <c r="L4164" s="94">
        <f t="shared" si="658"/>
        <v>0</v>
      </c>
    </row>
    <row r="4165" spans="2:12" ht="15" x14ac:dyDescent="0.25">
      <c r="B4165" s="31" t="s">
        <v>465</v>
      </c>
      <c r="C4165" s="270">
        <f>C$85</f>
        <v>0</v>
      </c>
      <c r="D4165" s="142"/>
      <c r="E4165" s="142"/>
      <c r="F4165" s="144"/>
      <c r="G4165" s="142"/>
      <c r="H4165" s="142"/>
      <c r="I4165" s="153"/>
      <c r="J4165" s="92">
        <f t="shared" si="657"/>
        <v>0</v>
      </c>
      <c r="K4165" s="97">
        <f>K$85</f>
        <v>0</v>
      </c>
      <c r="L4165" s="94">
        <f t="shared" si="658"/>
        <v>0</v>
      </c>
    </row>
    <row r="4166" spans="2:12" ht="15" x14ac:dyDescent="0.25">
      <c r="B4166" s="31" t="s">
        <v>466</v>
      </c>
      <c r="C4166" s="270">
        <f>C$86</f>
        <v>0</v>
      </c>
      <c r="D4166" s="142"/>
      <c r="E4166" s="142"/>
      <c r="F4166" s="144"/>
      <c r="G4166" s="142"/>
      <c r="H4166" s="142"/>
      <c r="I4166" s="153"/>
      <c r="J4166" s="92">
        <f t="shared" si="657"/>
        <v>0</v>
      </c>
      <c r="K4166" s="93">
        <f>K$86</f>
        <v>0</v>
      </c>
      <c r="L4166" s="94">
        <f t="shared" si="658"/>
        <v>0</v>
      </c>
    </row>
    <row r="4167" spans="2:12" ht="15" x14ac:dyDescent="0.25">
      <c r="B4167" s="31" t="s">
        <v>467</v>
      </c>
      <c r="C4167" s="270">
        <f>C$87</f>
        <v>0</v>
      </c>
      <c r="D4167" s="142"/>
      <c r="E4167" s="142"/>
      <c r="F4167" s="144"/>
      <c r="G4167" s="142"/>
      <c r="H4167" s="142"/>
      <c r="I4167" s="153"/>
      <c r="J4167" s="92">
        <f t="shared" si="657"/>
        <v>0</v>
      </c>
      <c r="K4167" s="97">
        <f>K$87</f>
        <v>0</v>
      </c>
      <c r="L4167" s="94">
        <f t="shared" si="658"/>
        <v>0</v>
      </c>
    </row>
    <row r="4168" spans="2:12" ht="15" x14ac:dyDescent="0.25">
      <c r="B4168" s="31" t="s">
        <v>468</v>
      </c>
      <c r="C4168" s="270">
        <f>C$88</f>
        <v>0</v>
      </c>
      <c r="D4168" s="142"/>
      <c r="E4168" s="142"/>
      <c r="F4168" s="144"/>
      <c r="G4168" s="142"/>
      <c r="H4168" s="142"/>
      <c r="I4168" s="153"/>
      <c r="J4168" s="92">
        <f t="shared" si="657"/>
        <v>0</v>
      </c>
      <c r="K4168" s="97">
        <f>K$88</f>
        <v>0</v>
      </c>
      <c r="L4168" s="94">
        <f t="shared" si="658"/>
        <v>0</v>
      </c>
    </row>
    <row r="4169" spans="2:12" ht="15" x14ac:dyDescent="0.25">
      <c r="B4169" s="31" t="s">
        <v>469</v>
      </c>
      <c r="C4169" s="270">
        <f>C$89</f>
        <v>0</v>
      </c>
      <c r="D4169" s="142"/>
      <c r="E4169" s="142"/>
      <c r="F4169" s="144"/>
      <c r="G4169" s="142"/>
      <c r="H4169" s="142"/>
      <c r="I4169" s="153"/>
      <c r="J4169" s="92">
        <f t="shared" si="657"/>
        <v>0</v>
      </c>
      <c r="K4169" s="93">
        <f>K$89</f>
        <v>0</v>
      </c>
      <c r="L4169" s="94">
        <f t="shared" si="658"/>
        <v>0</v>
      </c>
    </row>
    <row r="4170" spans="2:12" ht="15" x14ac:dyDescent="0.25">
      <c r="B4170" s="31" t="s">
        <v>470</v>
      </c>
      <c r="C4170" s="270">
        <f>C$90</f>
        <v>0</v>
      </c>
      <c r="D4170" s="142"/>
      <c r="E4170" s="142"/>
      <c r="F4170" s="144"/>
      <c r="G4170" s="142"/>
      <c r="H4170" s="142"/>
      <c r="I4170" s="153"/>
      <c r="J4170" s="92">
        <f t="shared" si="657"/>
        <v>0</v>
      </c>
      <c r="K4170" s="97">
        <f>K$90</f>
        <v>0</v>
      </c>
      <c r="L4170" s="94">
        <f t="shared" si="658"/>
        <v>0</v>
      </c>
    </row>
    <row r="4171" spans="2:12" ht="15" x14ac:dyDescent="0.25">
      <c r="B4171" s="31" t="s">
        <v>471</v>
      </c>
      <c r="C4171" s="270">
        <f>C$91</f>
        <v>0</v>
      </c>
      <c r="D4171" s="142"/>
      <c r="E4171" s="142"/>
      <c r="F4171" s="144"/>
      <c r="G4171" s="142"/>
      <c r="H4171" s="142"/>
      <c r="I4171" s="153"/>
      <c r="J4171" s="92">
        <f t="shared" si="657"/>
        <v>0</v>
      </c>
      <c r="K4171" s="97">
        <f>K$91</f>
        <v>0</v>
      </c>
      <c r="L4171" s="94">
        <f t="shared" si="658"/>
        <v>0</v>
      </c>
    </row>
    <row r="4172" spans="2:12" ht="15" x14ac:dyDescent="0.25">
      <c r="B4172" s="31" t="s">
        <v>472</v>
      </c>
      <c r="C4172" s="270">
        <f>C$92</f>
        <v>0</v>
      </c>
      <c r="D4172" s="142"/>
      <c r="E4172" s="142"/>
      <c r="F4172" s="144"/>
      <c r="G4172" s="142"/>
      <c r="H4172" s="142"/>
      <c r="I4172" s="153"/>
      <c r="J4172" s="92">
        <f>IF(G4172&gt;0,(D4172*(F4172/G4172)),0)</f>
        <v>0</v>
      </c>
      <c r="K4172" s="93">
        <f>K$92</f>
        <v>0</v>
      </c>
      <c r="L4172" s="94">
        <f>IF(K4172&gt;0,((J4172/K4172)*I4172),0)</f>
        <v>0</v>
      </c>
    </row>
    <row r="4173" spans="2:12" ht="15" x14ac:dyDescent="0.25">
      <c r="B4173" s="31" t="s">
        <v>473</v>
      </c>
      <c r="C4173" s="270">
        <f>C$93</f>
        <v>0</v>
      </c>
      <c r="D4173" s="142"/>
      <c r="E4173" s="142"/>
      <c r="F4173" s="144"/>
      <c r="G4173" s="142"/>
      <c r="H4173" s="142"/>
      <c r="I4173" s="153"/>
      <c r="J4173" s="92">
        <f t="shared" ref="J4173:J4184" si="659">IF(G4173&gt;0,(D4173*(F4173/G4173)),0)</f>
        <v>0</v>
      </c>
      <c r="K4173" s="97">
        <f>K$93</f>
        <v>0</v>
      </c>
      <c r="L4173" s="94">
        <f t="shared" ref="L4173:L4184" si="660">IF(K4173&gt;0,((J4173/K4173)*I4173),0)</f>
        <v>0</v>
      </c>
    </row>
    <row r="4174" spans="2:12" ht="15" x14ac:dyDescent="0.25">
      <c r="B4174" s="31" t="s">
        <v>474</v>
      </c>
      <c r="C4174" s="270">
        <f>C$94</f>
        <v>0</v>
      </c>
      <c r="D4174" s="142"/>
      <c r="E4174" s="142"/>
      <c r="F4174" s="144"/>
      <c r="G4174" s="142"/>
      <c r="H4174" s="142"/>
      <c r="I4174" s="153"/>
      <c r="J4174" s="92">
        <f t="shared" si="659"/>
        <v>0</v>
      </c>
      <c r="K4174" s="97">
        <f>K$94</f>
        <v>0</v>
      </c>
      <c r="L4174" s="94">
        <f t="shared" si="660"/>
        <v>0</v>
      </c>
    </row>
    <row r="4175" spans="2:12" ht="15" x14ac:dyDescent="0.25">
      <c r="B4175" s="31" t="s">
        <v>475</v>
      </c>
      <c r="C4175" s="270">
        <f>C$95</f>
        <v>0</v>
      </c>
      <c r="D4175" s="142"/>
      <c r="E4175" s="142"/>
      <c r="F4175" s="144"/>
      <c r="G4175" s="142"/>
      <c r="H4175" s="142"/>
      <c r="I4175" s="153"/>
      <c r="J4175" s="92">
        <f t="shared" si="659"/>
        <v>0</v>
      </c>
      <c r="K4175" s="93">
        <f>K$95</f>
        <v>0</v>
      </c>
      <c r="L4175" s="94">
        <f t="shared" si="660"/>
        <v>0</v>
      </c>
    </row>
    <row r="4176" spans="2:12" ht="15" x14ac:dyDescent="0.25">
      <c r="B4176" s="31" t="s">
        <v>476</v>
      </c>
      <c r="C4176" s="270">
        <f>C$96</f>
        <v>0</v>
      </c>
      <c r="D4176" s="142"/>
      <c r="E4176" s="142"/>
      <c r="F4176" s="144"/>
      <c r="G4176" s="142"/>
      <c r="H4176" s="142"/>
      <c r="I4176" s="153"/>
      <c r="J4176" s="92">
        <f t="shared" si="659"/>
        <v>0</v>
      </c>
      <c r="K4176" s="97">
        <f>K$96</f>
        <v>0</v>
      </c>
      <c r="L4176" s="94">
        <f t="shared" si="660"/>
        <v>0</v>
      </c>
    </row>
    <row r="4177" spans="2:12" ht="15" x14ac:dyDescent="0.25">
      <c r="B4177" s="31" t="s">
        <v>477</v>
      </c>
      <c r="C4177" s="270">
        <f>C$97</f>
        <v>0</v>
      </c>
      <c r="D4177" s="142"/>
      <c r="E4177" s="142"/>
      <c r="F4177" s="144"/>
      <c r="G4177" s="142"/>
      <c r="H4177" s="142"/>
      <c r="I4177" s="153"/>
      <c r="J4177" s="92">
        <f t="shared" si="659"/>
        <v>0</v>
      </c>
      <c r="K4177" s="97">
        <f>K$97</f>
        <v>0</v>
      </c>
      <c r="L4177" s="94">
        <f t="shared" si="660"/>
        <v>0</v>
      </c>
    </row>
    <row r="4178" spans="2:12" ht="15" x14ac:dyDescent="0.25">
      <c r="B4178" s="31" t="s">
        <v>478</v>
      </c>
      <c r="C4178" s="270">
        <f>C$98</f>
        <v>0</v>
      </c>
      <c r="D4178" s="142"/>
      <c r="E4178" s="142"/>
      <c r="F4178" s="144"/>
      <c r="G4178" s="142"/>
      <c r="H4178" s="142"/>
      <c r="I4178" s="153"/>
      <c r="J4178" s="92">
        <f t="shared" si="659"/>
        <v>0</v>
      </c>
      <c r="K4178" s="93">
        <f>K$98</f>
        <v>0</v>
      </c>
      <c r="L4178" s="94">
        <f t="shared" si="660"/>
        <v>0</v>
      </c>
    </row>
    <row r="4179" spans="2:12" ht="15" x14ac:dyDescent="0.25">
      <c r="B4179" s="31" t="s">
        <v>479</v>
      </c>
      <c r="C4179" s="270">
        <f>C$99</f>
        <v>0</v>
      </c>
      <c r="D4179" s="142"/>
      <c r="E4179" s="142"/>
      <c r="F4179" s="144"/>
      <c r="G4179" s="142"/>
      <c r="H4179" s="142"/>
      <c r="I4179" s="153"/>
      <c r="J4179" s="92">
        <f t="shared" si="659"/>
        <v>0</v>
      </c>
      <c r="K4179" s="97">
        <f>K$99</f>
        <v>0</v>
      </c>
      <c r="L4179" s="94">
        <f t="shared" si="660"/>
        <v>0</v>
      </c>
    </row>
    <row r="4180" spans="2:12" ht="15" x14ac:dyDescent="0.25">
      <c r="B4180" s="31" t="s">
        <v>480</v>
      </c>
      <c r="C4180" s="270">
        <f>C$100</f>
        <v>0</v>
      </c>
      <c r="D4180" s="142"/>
      <c r="E4180" s="142"/>
      <c r="F4180" s="144"/>
      <c r="G4180" s="142"/>
      <c r="H4180" s="142"/>
      <c r="I4180" s="153"/>
      <c r="J4180" s="92">
        <f t="shared" si="659"/>
        <v>0</v>
      </c>
      <c r="K4180" s="97">
        <f>K$100</f>
        <v>0</v>
      </c>
      <c r="L4180" s="94">
        <f t="shared" si="660"/>
        <v>0</v>
      </c>
    </row>
    <row r="4181" spans="2:12" ht="15" x14ac:dyDescent="0.25">
      <c r="B4181" s="31" t="s">
        <v>481</v>
      </c>
      <c r="C4181" s="270">
        <f>C$101</f>
        <v>0</v>
      </c>
      <c r="D4181" s="142"/>
      <c r="E4181" s="142"/>
      <c r="F4181" s="144"/>
      <c r="G4181" s="142"/>
      <c r="H4181" s="142"/>
      <c r="I4181" s="153"/>
      <c r="J4181" s="92">
        <f t="shared" si="659"/>
        <v>0</v>
      </c>
      <c r="K4181" s="93">
        <f>K$101</f>
        <v>0</v>
      </c>
      <c r="L4181" s="94">
        <f t="shared" si="660"/>
        <v>0</v>
      </c>
    </row>
    <row r="4182" spans="2:12" ht="15" x14ac:dyDescent="0.25">
      <c r="B4182" s="31" t="s">
        <v>482</v>
      </c>
      <c r="C4182" s="270">
        <f>C$102</f>
        <v>0</v>
      </c>
      <c r="D4182" s="142"/>
      <c r="E4182" s="142"/>
      <c r="F4182" s="144"/>
      <c r="G4182" s="142"/>
      <c r="H4182" s="142"/>
      <c r="I4182" s="153"/>
      <c r="J4182" s="92">
        <f t="shared" si="659"/>
        <v>0</v>
      </c>
      <c r="K4182" s="97">
        <f>K$102</f>
        <v>0</v>
      </c>
      <c r="L4182" s="94">
        <f t="shared" si="660"/>
        <v>0</v>
      </c>
    </row>
    <row r="4183" spans="2:12" ht="15" x14ac:dyDescent="0.25">
      <c r="B4183" s="31" t="s">
        <v>483</v>
      </c>
      <c r="C4183" s="270">
        <f>C$103</f>
        <v>0</v>
      </c>
      <c r="D4183" s="142"/>
      <c r="E4183" s="142"/>
      <c r="F4183" s="144"/>
      <c r="G4183" s="142"/>
      <c r="H4183" s="142"/>
      <c r="I4183" s="153"/>
      <c r="J4183" s="92">
        <f t="shared" si="659"/>
        <v>0</v>
      </c>
      <c r="K4183" s="97">
        <f>K$103</f>
        <v>0</v>
      </c>
      <c r="L4183" s="94">
        <f t="shared" si="660"/>
        <v>0</v>
      </c>
    </row>
    <row r="4184" spans="2:12" ht="15" x14ac:dyDescent="0.25">
      <c r="B4184" s="31" t="s">
        <v>484</v>
      </c>
      <c r="C4184" s="270">
        <f>C$104</f>
        <v>0</v>
      </c>
      <c r="D4184" s="142"/>
      <c r="E4184" s="142"/>
      <c r="F4184" s="144"/>
      <c r="G4184" s="142"/>
      <c r="H4184" s="142"/>
      <c r="I4184" s="153"/>
      <c r="J4184" s="92">
        <f t="shared" si="659"/>
        <v>0</v>
      </c>
      <c r="K4184" s="93">
        <f>K$104</f>
        <v>0</v>
      </c>
      <c r="L4184" s="94">
        <f t="shared" si="660"/>
        <v>0</v>
      </c>
    </row>
    <row r="4186" spans="2:12" ht="15" x14ac:dyDescent="0.25">
      <c r="C4186" s="279" t="s">
        <v>679</v>
      </c>
      <c r="D4186" s="280"/>
      <c r="E4186" s="280"/>
      <c r="F4186" s="280"/>
      <c r="G4186" s="280"/>
      <c r="H4186" s="280"/>
      <c r="I4186" s="280"/>
      <c r="J4186" s="280"/>
      <c r="K4186" s="280"/>
      <c r="L4186" s="281"/>
    </row>
    <row r="4187" spans="2:12" ht="15" x14ac:dyDescent="0.25">
      <c r="B4187" s="31" t="s">
        <v>42</v>
      </c>
      <c r="C4187" s="270">
        <f>C$5</f>
        <v>0</v>
      </c>
      <c r="D4187" s="142"/>
      <c r="E4187" s="142"/>
      <c r="F4187" s="144"/>
      <c r="G4187" s="142"/>
      <c r="H4187" s="142"/>
      <c r="I4187" s="153"/>
      <c r="J4187" s="92">
        <f>IF(G4187&gt;0,(D4187*(F4187/G4187)),0)</f>
        <v>0</v>
      </c>
      <c r="K4187" s="93">
        <f>K$5</f>
        <v>0</v>
      </c>
      <c r="L4187" s="94">
        <f>IF(K4187&gt;0,((J4187/K4187)*I4187),0)</f>
        <v>0</v>
      </c>
    </row>
    <row r="4188" spans="2:12" ht="15" x14ac:dyDescent="0.25">
      <c r="B4188" s="31" t="s">
        <v>43</v>
      </c>
      <c r="C4188" s="270">
        <f>C$6</f>
        <v>0</v>
      </c>
      <c r="D4188" s="142"/>
      <c r="E4188" s="142"/>
      <c r="F4188" s="144"/>
      <c r="G4188" s="142"/>
      <c r="H4188" s="142"/>
      <c r="I4188" s="153"/>
      <c r="J4188" s="92">
        <f t="shared" ref="J4188:J4198" si="661">IF(G4188&gt;0,(D4188*(F4188/G4188)),0)</f>
        <v>0</v>
      </c>
      <c r="K4188" s="97">
        <f>K$6</f>
        <v>0</v>
      </c>
      <c r="L4188" s="94">
        <f t="shared" ref="L4188:L4198" si="662">IF(K4188&gt;0,((J4188/K4188)*I4188),0)</f>
        <v>0</v>
      </c>
    </row>
    <row r="4189" spans="2:12" ht="15" x14ac:dyDescent="0.25">
      <c r="B4189" s="31" t="s">
        <v>44</v>
      </c>
      <c r="C4189" s="270">
        <f>C$7</f>
        <v>0</v>
      </c>
      <c r="D4189" s="142"/>
      <c r="E4189" s="142"/>
      <c r="F4189" s="144"/>
      <c r="G4189" s="142"/>
      <c r="H4189" s="142"/>
      <c r="I4189" s="153"/>
      <c r="J4189" s="92">
        <f t="shared" si="661"/>
        <v>0</v>
      </c>
      <c r="K4189" s="97">
        <f>K$7</f>
        <v>0</v>
      </c>
      <c r="L4189" s="94">
        <f t="shared" si="662"/>
        <v>0</v>
      </c>
    </row>
    <row r="4190" spans="2:12" ht="15" x14ac:dyDescent="0.25">
      <c r="B4190" s="31" t="s">
        <v>45</v>
      </c>
      <c r="C4190" s="270">
        <f>C$8</f>
        <v>0</v>
      </c>
      <c r="D4190" s="142"/>
      <c r="E4190" s="142"/>
      <c r="F4190" s="144"/>
      <c r="G4190" s="142"/>
      <c r="H4190" s="142"/>
      <c r="I4190" s="153"/>
      <c r="J4190" s="92">
        <f t="shared" si="661"/>
        <v>0</v>
      </c>
      <c r="K4190" s="93">
        <f>K$8</f>
        <v>0</v>
      </c>
      <c r="L4190" s="94">
        <f t="shared" si="662"/>
        <v>0</v>
      </c>
    </row>
    <row r="4191" spans="2:12" ht="15" x14ac:dyDescent="0.25">
      <c r="B4191" s="31" t="s">
        <v>46</v>
      </c>
      <c r="C4191" s="270">
        <f>C$9</f>
        <v>0</v>
      </c>
      <c r="D4191" s="142"/>
      <c r="E4191" s="142"/>
      <c r="F4191" s="144"/>
      <c r="G4191" s="142"/>
      <c r="H4191" s="142"/>
      <c r="I4191" s="153"/>
      <c r="J4191" s="92">
        <f t="shared" si="661"/>
        <v>0</v>
      </c>
      <c r="K4191" s="97">
        <f>K$9</f>
        <v>0</v>
      </c>
      <c r="L4191" s="94">
        <f t="shared" si="662"/>
        <v>0</v>
      </c>
    </row>
    <row r="4192" spans="2:12" ht="15" x14ac:dyDescent="0.25">
      <c r="B4192" s="31" t="s">
        <v>47</v>
      </c>
      <c r="C4192" s="270">
        <f>C$10</f>
        <v>0</v>
      </c>
      <c r="D4192" s="142"/>
      <c r="E4192" s="142"/>
      <c r="F4192" s="144"/>
      <c r="G4192" s="142"/>
      <c r="H4192" s="142"/>
      <c r="I4192" s="153"/>
      <c r="J4192" s="92">
        <f t="shared" si="661"/>
        <v>0</v>
      </c>
      <c r="K4192" s="97">
        <f>K$10</f>
        <v>0</v>
      </c>
      <c r="L4192" s="94">
        <f t="shared" si="662"/>
        <v>0</v>
      </c>
    </row>
    <row r="4193" spans="2:12" ht="15" x14ac:dyDescent="0.25">
      <c r="B4193" s="31" t="s">
        <v>48</v>
      </c>
      <c r="C4193" s="270">
        <f>C$11</f>
        <v>0</v>
      </c>
      <c r="D4193" s="142"/>
      <c r="E4193" s="142"/>
      <c r="F4193" s="144"/>
      <c r="G4193" s="142"/>
      <c r="H4193" s="142"/>
      <c r="I4193" s="153"/>
      <c r="J4193" s="92">
        <f t="shared" si="661"/>
        <v>0</v>
      </c>
      <c r="K4193" s="93">
        <f>K$11</f>
        <v>0</v>
      </c>
      <c r="L4193" s="94">
        <f t="shared" si="662"/>
        <v>0</v>
      </c>
    </row>
    <row r="4194" spans="2:12" ht="15" x14ac:dyDescent="0.25">
      <c r="B4194" s="31" t="s">
        <v>49</v>
      </c>
      <c r="C4194" s="270">
        <f>C$12</f>
        <v>0</v>
      </c>
      <c r="D4194" s="142"/>
      <c r="E4194" s="142"/>
      <c r="F4194" s="144"/>
      <c r="G4194" s="142"/>
      <c r="H4194" s="142"/>
      <c r="I4194" s="153"/>
      <c r="J4194" s="92">
        <f t="shared" si="661"/>
        <v>0</v>
      </c>
      <c r="K4194" s="97">
        <f>K$12</f>
        <v>0</v>
      </c>
      <c r="L4194" s="94">
        <f t="shared" si="662"/>
        <v>0</v>
      </c>
    </row>
    <row r="4195" spans="2:12" ht="15" x14ac:dyDescent="0.25">
      <c r="B4195" s="31" t="s">
        <v>50</v>
      </c>
      <c r="C4195" s="270">
        <f>C$13</f>
        <v>0</v>
      </c>
      <c r="D4195" s="142"/>
      <c r="E4195" s="142"/>
      <c r="F4195" s="144"/>
      <c r="G4195" s="142"/>
      <c r="H4195" s="142"/>
      <c r="I4195" s="153"/>
      <c r="J4195" s="92">
        <f t="shared" si="661"/>
        <v>0</v>
      </c>
      <c r="K4195" s="97">
        <f>K$13</f>
        <v>0</v>
      </c>
      <c r="L4195" s="94">
        <f t="shared" si="662"/>
        <v>0</v>
      </c>
    </row>
    <row r="4196" spans="2:12" ht="15" x14ac:dyDescent="0.25">
      <c r="B4196" s="31" t="s">
        <v>51</v>
      </c>
      <c r="C4196" s="270">
        <f>C$14</f>
        <v>0</v>
      </c>
      <c r="D4196" s="142"/>
      <c r="E4196" s="142"/>
      <c r="F4196" s="144"/>
      <c r="G4196" s="142"/>
      <c r="H4196" s="142"/>
      <c r="I4196" s="153"/>
      <c r="J4196" s="92">
        <f t="shared" si="661"/>
        <v>0</v>
      </c>
      <c r="K4196" s="93">
        <f>K$14</f>
        <v>0</v>
      </c>
      <c r="L4196" s="94">
        <f t="shared" si="662"/>
        <v>0</v>
      </c>
    </row>
    <row r="4197" spans="2:12" ht="15" x14ac:dyDescent="0.25">
      <c r="B4197" s="31" t="s">
        <v>52</v>
      </c>
      <c r="C4197" s="270">
        <f>C$15</f>
        <v>0</v>
      </c>
      <c r="D4197" s="142"/>
      <c r="E4197" s="142"/>
      <c r="F4197" s="144"/>
      <c r="G4197" s="142"/>
      <c r="H4197" s="142"/>
      <c r="I4197" s="153"/>
      <c r="J4197" s="92">
        <f t="shared" si="661"/>
        <v>0</v>
      </c>
      <c r="K4197" s="97">
        <f>K$15</f>
        <v>0</v>
      </c>
      <c r="L4197" s="94">
        <f t="shared" si="662"/>
        <v>0</v>
      </c>
    </row>
    <row r="4198" spans="2:12" ht="15" x14ac:dyDescent="0.25">
      <c r="B4198" s="31" t="s">
        <v>53</v>
      </c>
      <c r="C4198" s="270">
        <f>C$16</f>
        <v>0</v>
      </c>
      <c r="D4198" s="142"/>
      <c r="E4198" s="142"/>
      <c r="F4198" s="144"/>
      <c r="G4198" s="142"/>
      <c r="H4198" s="142"/>
      <c r="I4198" s="153"/>
      <c r="J4198" s="92">
        <f t="shared" si="661"/>
        <v>0</v>
      </c>
      <c r="K4198" s="97">
        <f>K$16</f>
        <v>0</v>
      </c>
      <c r="L4198" s="94">
        <f t="shared" si="662"/>
        <v>0</v>
      </c>
    </row>
    <row r="4199" spans="2:12" ht="15" x14ac:dyDescent="0.25">
      <c r="B4199" s="31" t="s">
        <v>54</v>
      </c>
      <c r="C4199" s="270">
        <f>C$17</f>
        <v>0</v>
      </c>
      <c r="D4199" s="142"/>
      <c r="E4199" s="142"/>
      <c r="F4199" s="144"/>
      <c r="G4199" s="142"/>
      <c r="H4199" s="142"/>
      <c r="I4199" s="153"/>
      <c r="J4199" s="92">
        <f>IF(G4199&gt;0,(D4199*(F4199/G4199)),0)</f>
        <v>0</v>
      </c>
      <c r="K4199" s="93">
        <f>K$17</f>
        <v>0</v>
      </c>
      <c r="L4199" s="94">
        <f>IF(K4199&gt;0,((J4199/K4199)*I4199),0)</f>
        <v>0</v>
      </c>
    </row>
    <row r="4200" spans="2:12" ht="15" x14ac:dyDescent="0.25">
      <c r="B4200" s="31" t="s">
        <v>55</v>
      </c>
      <c r="C4200" s="270">
        <f>C$18</f>
        <v>0</v>
      </c>
      <c r="D4200" s="142"/>
      <c r="E4200" s="142"/>
      <c r="F4200" s="144"/>
      <c r="G4200" s="142"/>
      <c r="H4200" s="142"/>
      <c r="I4200" s="153"/>
      <c r="J4200" s="92">
        <f t="shared" ref="J4200:J4211" si="663">IF(G4200&gt;0,(D4200*(F4200/G4200)),0)</f>
        <v>0</v>
      </c>
      <c r="K4200" s="97">
        <f>K$18</f>
        <v>0</v>
      </c>
      <c r="L4200" s="94">
        <f t="shared" ref="L4200:L4211" si="664">IF(K4200&gt;0,((J4200/K4200)*I4200),0)</f>
        <v>0</v>
      </c>
    </row>
    <row r="4201" spans="2:12" ht="15" x14ac:dyDescent="0.25">
      <c r="B4201" s="31" t="s">
        <v>56</v>
      </c>
      <c r="C4201" s="270">
        <f>C$19</f>
        <v>0</v>
      </c>
      <c r="D4201" s="142"/>
      <c r="E4201" s="142"/>
      <c r="F4201" s="144"/>
      <c r="G4201" s="142"/>
      <c r="H4201" s="142"/>
      <c r="I4201" s="153"/>
      <c r="J4201" s="92">
        <f t="shared" si="663"/>
        <v>0</v>
      </c>
      <c r="K4201" s="97">
        <f>K$19</f>
        <v>0</v>
      </c>
      <c r="L4201" s="94">
        <f t="shared" si="664"/>
        <v>0</v>
      </c>
    </row>
    <row r="4202" spans="2:12" ht="15" x14ac:dyDescent="0.25">
      <c r="B4202" s="31" t="s">
        <v>57</v>
      </c>
      <c r="C4202" s="270">
        <f>C$20</f>
        <v>0</v>
      </c>
      <c r="D4202" s="142"/>
      <c r="E4202" s="142"/>
      <c r="F4202" s="144"/>
      <c r="G4202" s="142"/>
      <c r="H4202" s="142"/>
      <c r="I4202" s="153"/>
      <c r="J4202" s="92">
        <f t="shared" si="663"/>
        <v>0</v>
      </c>
      <c r="K4202" s="93">
        <f>K$20</f>
        <v>0</v>
      </c>
      <c r="L4202" s="94">
        <f t="shared" si="664"/>
        <v>0</v>
      </c>
    </row>
    <row r="4203" spans="2:12" ht="15" x14ac:dyDescent="0.25">
      <c r="B4203" s="31" t="s">
        <v>58</v>
      </c>
      <c r="C4203" s="270">
        <f>C$21</f>
        <v>0</v>
      </c>
      <c r="D4203" s="142"/>
      <c r="E4203" s="142"/>
      <c r="F4203" s="144"/>
      <c r="G4203" s="142"/>
      <c r="H4203" s="142"/>
      <c r="I4203" s="153"/>
      <c r="J4203" s="92">
        <f t="shared" si="663"/>
        <v>0</v>
      </c>
      <c r="K4203" s="97">
        <f>K$21</f>
        <v>0</v>
      </c>
      <c r="L4203" s="94">
        <f t="shared" si="664"/>
        <v>0</v>
      </c>
    </row>
    <row r="4204" spans="2:12" ht="15" x14ac:dyDescent="0.25">
      <c r="B4204" s="31" t="s">
        <v>59</v>
      </c>
      <c r="C4204" s="270">
        <f>C$22</f>
        <v>0</v>
      </c>
      <c r="D4204" s="142"/>
      <c r="E4204" s="142"/>
      <c r="F4204" s="144"/>
      <c r="G4204" s="142"/>
      <c r="H4204" s="142"/>
      <c r="I4204" s="153"/>
      <c r="J4204" s="92">
        <f t="shared" si="663"/>
        <v>0</v>
      </c>
      <c r="K4204" s="97">
        <f>K$22</f>
        <v>0</v>
      </c>
      <c r="L4204" s="94">
        <f t="shared" si="664"/>
        <v>0</v>
      </c>
    </row>
    <row r="4205" spans="2:12" ht="15" x14ac:dyDescent="0.25">
      <c r="B4205" s="31" t="s">
        <v>60</v>
      </c>
      <c r="C4205" s="270">
        <f>C$23</f>
        <v>0</v>
      </c>
      <c r="D4205" s="142"/>
      <c r="E4205" s="142"/>
      <c r="F4205" s="144"/>
      <c r="G4205" s="142"/>
      <c r="H4205" s="142"/>
      <c r="I4205" s="153"/>
      <c r="J4205" s="92">
        <f t="shared" si="663"/>
        <v>0</v>
      </c>
      <c r="K4205" s="93">
        <f>K$23</f>
        <v>0</v>
      </c>
      <c r="L4205" s="94">
        <f t="shared" si="664"/>
        <v>0</v>
      </c>
    </row>
    <row r="4206" spans="2:12" ht="15" x14ac:dyDescent="0.25">
      <c r="B4206" s="31" t="s">
        <v>61</v>
      </c>
      <c r="C4206" s="270">
        <f>C$24</f>
        <v>0</v>
      </c>
      <c r="D4206" s="142"/>
      <c r="E4206" s="142"/>
      <c r="F4206" s="144"/>
      <c r="G4206" s="142"/>
      <c r="H4206" s="142"/>
      <c r="I4206" s="153"/>
      <c r="J4206" s="92">
        <f t="shared" si="663"/>
        <v>0</v>
      </c>
      <c r="K4206" s="97">
        <f>K$24</f>
        <v>0</v>
      </c>
      <c r="L4206" s="94">
        <f t="shared" si="664"/>
        <v>0</v>
      </c>
    </row>
    <row r="4207" spans="2:12" ht="15" x14ac:dyDescent="0.25">
      <c r="B4207" s="31" t="s">
        <v>62</v>
      </c>
      <c r="C4207" s="270">
        <f>C$25</f>
        <v>0</v>
      </c>
      <c r="D4207" s="142"/>
      <c r="E4207" s="142"/>
      <c r="F4207" s="144"/>
      <c r="G4207" s="142"/>
      <c r="H4207" s="142"/>
      <c r="I4207" s="153"/>
      <c r="J4207" s="92">
        <f t="shared" si="663"/>
        <v>0</v>
      </c>
      <c r="K4207" s="97">
        <f>K$25</f>
        <v>0</v>
      </c>
      <c r="L4207" s="94">
        <f t="shared" si="664"/>
        <v>0</v>
      </c>
    </row>
    <row r="4208" spans="2:12" ht="15" x14ac:dyDescent="0.25">
      <c r="B4208" s="31" t="s">
        <v>63</v>
      </c>
      <c r="C4208" s="270">
        <f>C$26</f>
        <v>0</v>
      </c>
      <c r="D4208" s="142"/>
      <c r="E4208" s="142"/>
      <c r="F4208" s="144"/>
      <c r="G4208" s="142"/>
      <c r="H4208" s="142"/>
      <c r="I4208" s="153"/>
      <c r="J4208" s="92">
        <f t="shared" si="663"/>
        <v>0</v>
      </c>
      <c r="K4208" s="93">
        <f>K$26</f>
        <v>0</v>
      </c>
      <c r="L4208" s="94">
        <f t="shared" si="664"/>
        <v>0</v>
      </c>
    </row>
    <row r="4209" spans="2:12" ht="15" x14ac:dyDescent="0.25">
      <c r="B4209" s="31" t="s">
        <v>64</v>
      </c>
      <c r="C4209" s="270">
        <f>C$27</f>
        <v>0</v>
      </c>
      <c r="D4209" s="142"/>
      <c r="E4209" s="142"/>
      <c r="F4209" s="144"/>
      <c r="G4209" s="142"/>
      <c r="H4209" s="142"/>
      <c r="I4209" s="153"/>
      <c r="J4209" s="92">
        <f t="shared" si="663"/>
        <v>0</v>
      </c>
      <c r="K4209" s="97">
        <f>K$27</f>
        <v>0</v>
      </c>
      <c r="L4209" s="94">
        <f t="shared" si="664"/>
        <v>0</v>
      </c>
    </row>
    <row r="4210" spans="2:12" ht="15" x14ac:dyDescent="0.25">
      <c r="B4210" s="31" t="s">
        <v>65</v>
      </c>
      <c r="C4210" s="270">
        <f>C$28</f>
        <v>0</v>
      </c>
      <c r="D4210" s="142"/>
      <c r="E4210" s="142"/>
      <c r="F4210" s="144"/>
      <c r="G4210" s="142"/>
      <c r="H4210" s="142"/>
      <c r="I4210" s="153"/>
      <c r="J4210" s="92">
        <f t="shared" si="663"/>
        <v>0</v>
      </c>
      <c r="K4210" s="97">
        <f>K$28</f>
        <v>0</v>
      </c>
      <c r="L4210" s="94">
        <f t="shared" si="664"/>
        <v>0</v>
      </c>
    </row>
    <row r="4211" spans="2:12" ht="15" x14ac:dyDescent="0.25">
      <c r="B4211" s="31" t="s">
        <v>66</v>
      </c>
      <c r="C4211" s="270">
        <f>C$29</f>
        <v>0</v>
      </c>
      <c r="D4211" s="142"/>
      <c r="E4211" s="142"/>
      <c r="F4211" s="144"/>
      <c r="G4211" s="142"/>
      <c r="H4211" s="142"/>
      <c r="I4211" s="153"/>
      <c r="J4211" s="92">
        <f t="shared" si="663"/>
        <v>0</v>
      </c>
      <c r="K4211" s="93">
        <f>K$29</f>
        <v>0</v>
      </c>
      <c r="L4211" s="94">
        <f t="shared" si="664"/>
        <v>0</v>
      </c>
    </row>
    <row r="4212" spans="2:12" ht="15" x14ac:dyDescent="0.25">
      <c r="B4212" s="31" t="s">
        <v>398</v>
      </c>
      <c r="C4212" s="270">
        <f>C$30</f>
        <v>0</v>
      </c>
      <c r="D4212" s="142"/>
      <c r="E4212" s="142"/>
      <c r="F4212" s="144"/>
      <c r="G4212" s="142"/>
      <c r="H4212" s="142"/>
      <c r="I4212" s="153"/>
      <c r="J4212" s="92">
        <f>IF(G4212&gt;0,(D4212*(F4212/G4212)),0)</f>
        <v>0</v>
      </c>
      <c r="K4212" s="97">
        <f>K$30</f>
        <v>0</v>
      </c>
      <c r="L4212" s="94">
        <f>IF(K4212&gt;0,((J4212/K4212)*I4212),0)</f>
        <v>0</v>
      </c>
    </row>
    <row r="4213" spans="2:12" ht="15" x14ac:dyDescent="0.25">
      <c r="B4213" s="31" t="s">
        <v>399</v>
      </c>
      <c r="C4213" s="270">
        <f>C$31</f>
        <v>0</v>
      </c>
      <c r="D4213" s="142"/>
      <c r="E4213" s="142"/>
      <c r="F4213" s="144"/>
      <c r="G4213" s="142"/>
      <c r="H4213" s="142"/>
      <c r="I4213" s="153"/>
      <c r="J4213" s="92">
        <f t="shared" ref="J4213:J4223" si="665">IF(G4213&gt;0,(D4213*(F4213/G4213)),0)</f>
        <v>0</v>
      </c>
      <c r="K4213" s="97">
        <f>K$31</f>
        <v>0</v>
      </c>
      <c r="L4213" s="94">
        <f t="shared" ref="L4213:L4223" si="666">IF(K4213&gt;0,((J4213/K4213)*I4213),0)</f>
        <v>0</v>
      </c>
    </row>
    <row r="4214" spans="2:12" ht="15" x14ac:dyDescent="0.25">
      <c r="B4214" s="31" t="s">
        <v>400</v>
      </c>
      <c r="C4214" s="270">
        <f>C$32</f>
        <v>0</v>
      </c>
      <c r="D4214" s="142"/>
      <c r="E4214" s="142"/>
      <c r="F4214" s="144"/>
      <c r="G4214" s="142"/>
      <c r="H4214" s="142"/>
      <c r="I4214" s="153"/>
      <c r="J4214" s="92">
        <f t="shared" si="665"/>
        <v>0</v>
      </c>
      <c r="K4214" s="93">
        <f>K$32</f>
        <v>0</v>
      </c>
      <c r="L4214" s="94">
        <f t="shared" si="666"/>
        <v>0</v>
      </c>
    </row>
    <row r="4215" spans="2:12" ht="15" x14ac:dyDescent="0.25">
      <c r="B4215" s="31" t="s">
        <v>401</v>
      </c>
      <c r="C4215" s="270">
        <f>C$33</f>
        <v>0</v>
      </c>
      <c r="D4215" s="142"/>
      <c r="E4215" s="142"/>
      <c r="F4215" s="144"/>
      <c r="G4215" s="142"/>
      <c r="H4215" s="142"/>
      <c r="I4215" s="153"/>
      <c r="J4215" s="92">
        <f t="shared" si="665"/>
        <v>0</v>
      </c>
      <c r="K4215" s="97">
        <f>K$33</f>
        <v>0</v>
      </c>
      <c r="L4215" s="94">
        <f t="shared" si="666"/>
        <v>0</v>
      </c>
    </row>
    <row r="4216" spans="2:12" ht="15" x14ac:dyDescent="0.25">
      <c r="B4216" s="31" t="s">
        <v>402</v>
      </c>
      <c r="C4216" s="270">
        <f>C$34</f>
        <v>0</v>
      </c>
      <c r="D4216" s="142"/>
      <c r="E4216" s="142"/>
      <c r="F4216" s="144"/>
      <c r="G4216" s="142"/>
      <c r="H4216" s="142"/>
      <c r="I4216" s="153"/>
      <c r="J4216" s="92">
        <f t="shared" si="665"/>
        <v>0</v>
      </c>
      <c r="K4216" s="97">
        <f>K$34</f>
        <v>0</v>
      </c>
      <c r="L4216" s="94">
        <f t="shared" si="666"/>
        <v>0</v>
      </c>
    </row>
    <row r="4217" spans="2:12" ht="15" x14ac:dyDescent="0.25">
      <c r="B4217" s="31" t="s">
        <v>403</v>
      </c>
      <c r="C4217" s="270">
        <f>C$35</f>
        <v>0</v>
      </c>
      <c r="D4217" s="142"/>
      <c r="E4217" s="142"/>
      <c r="F4217" s="144"/>
      <c r="G4217" s="142"/>
      <c r="H4217" s="142"/>
      <c r="I4217" s="153"/>
      <c r="J4217" s="92">
        <f t="shared" si="665"/>
        <v>0</v>
      </c>
      <c r="K4217" s="93">
        <f>K$35</f>
        <v>0</v>
      </c>
      <c r="L4217" s="94">
        <f t="shared" si="666"/>
        <v>0</v>
      </c>
    </row>
    <row r="4218" spans="2:12" ht="15" x14ac:dyDescent="0.25">
      <c r="B4218" s="31" t="s">
        <v>404</v>
      </c>
      <c r="C4218" s="270">
        <f>C$36</f>
        <v>0</v>
      </c>
      <c r="D4218" s="142"/>
      <c r="E4218" s="142"/>
      <c r="F4218" s="144"/>
      <c r="G4218" s="142"/>
      <c r="H4218" s="142"/>
      <c r="I4218" s="153"/>
      <c r="J4218" s="92">
        <f t="shared" si="665"/>
        <v>0</v>
      </c>
      <c r="K4218" s="97">
        <f>K$36</f>
        <v>0</v>
      </c>
      <c r="L4218" s="94">
        <f t="shared" si="666"/>
        <v>0</v>
      </c>
    </row>
    <row r="4219" spans="2:12" ht="15" x14ac:dyDescent="0.25">
      <c r="B4219" s="31" t="s">
        <v>405</v>
      </c>
      <c r="C4219" s="270">
        <f>C$37</f>
        <v>0</v>
      </c>
      <c r="D4219" s="142"/>
      <c r="E4219" s="142"/>
      <c r="F4219" s="144"/>
      <c r="G4219" s="142"/>
      <c r="H4219" s="142"/>
      <c r="I4219" s="153"/>
      <c r="J4219" s="92">
        <f t="shared" si="665"/>
        <v>0</v>
      </c>
      <c r="K4219" s="97">
        <f>K$37</f>
        <v>0</v>
      </c>
      <c r="L4219" s="94">
        <f t="shared" si="666"/>
        <v>0</v>
      </c>
    </row>
    <row r="4220" spans="2:12" ht="15" x14ac:dyDescent="0.25">
      <c r="B4220" s="31" t="s">
        <v>406</v>
      </c>
      <c r="C4220" s="270">
        <f>C$38</f>
        <v>0</v>
      </c>
      <c r="D4220" s="142"/>
      <c r="E4220" s="142"/>
      <c r="F4220" s="144"/>
      <c r="G4220" s="142"/>
      <c r="H4220" s="142"/>
      <c r="I4220" s="153"/>
      <c r="J4220" s="92">
        <f t="shared" si="665"/>
        <v>0</v>
      </c>
      <c r="K4220" s="93">
        <f>K$38</f>
        <v>0</v>
      </c>
      <c r="L4220" s="94">
        <f t="shared" si="666"/>
        <v>0</v>
      </c>
    </row>
    <row r="4221" spans="2:12" ht="15" x14ac:dyDescent="0.25">
      <c r="B4221" s="31" t="s">
        <v>407</v>
      </c>
      <c r="C4221" s="270">
        <f>C$39</f>
        <v>0</v>
      </c>
      <c r="D4221" s="142"/>
      <c r="E4221" s="142"/>
      <c r="F4221" s="144"/>
      <c r="G4221" s="142"/>
      <c r="H4221" s="142"/>
      <c r="I4221" s="153"/>
      <c r="J4221" s="92">
        <f t="shared" si="665"/>
        <v>0</v>
      </c>
      <c r="K4221" s="97">
        <f>K$39</f>
        <v>0</v>
      </c>
      <c r="L4221" s="94">
        <f t="shared" si="666"/>
        <v>0</v>
      </c>
    </row>
    <row r="4222" spans="2:12" ht="15" x14ac:dyDescent="0.25">
      <c r="B4222" s="31" t="s">
        <v>408</v>
      </c>
      <c r="C4222" s="270">
        <f>C$40</f>
        <v>0</v>
      </c>
      <c r="D4222" s="142"/>
      <c r="E4222" s="142"/>
      <c r="F4222" s="144"/>
      <c r="G4222" s="142"/>
      <c r="H4222" s="142"/>
      <c r="I4222" s="153"/>
      <c r="J4222" s="92">
        <f t="shared" si="665"/>
        <v>0</v>
      </c>
      <c r="K4222" s="97">
        <f>K$40</f>
        <v>0</v>
      </c>
      <c r="L4222" s="94">
        <f t="shared" si="666"/>
        <v>0</v>
      </c>
    </row>
    <row r="4223" spans="2:12" ht="15" x14ac:dyDescent="0.25">
      <c r="B4223" s="31" t="s">
        <v>409</v>
      </c>
      <c r="C4223" s="270">
        <f>C$41</f>
        <v>0</v>
      </c>
      <c r="D4223" s="142"/>
      <c r="E4223" s="142"/>
      <c r="F4223" s="144"/>
      <c r="G4223" s="142"/>
      <c r="H4223" s="142"/>
      <c r="I4223" s="153"/>
      <c r="J4223" s="92">
        <f t="shared" si="665"/>
        <v>0</v>
      </c>
      <c r="K4223" s="93">
        <f>K$41</f>
        <v>0</v>
      </c>
      <c r="L4223" s="94">
        <f t="shared" si="666"/>
        <v>0</v>
      </c>
    </row>
    <row r="4224" spans="2:12" ht="15" x14ac:dyDescent="0.25">
      <c r="B4224" s="31" t="s">
        <v>410</v>
      </c>
      <c r="C4224" s="270">
        <f>C$42</f>
        <v>0</v>
      </c>
      <c r="D4224" s="142"/>
      <c r="E4224" s="142"/>
      <c r="F4224" s="144"/>
      <c r="G4224" s="142"/>
      <c r="H4224" s="142"/>
      <c r="I4224" s="153"/>
      <c r="J4224" s="92">
        <f>IF(G4224&gt;0,(D4224*(F4224/G4224)),0)</f>
        <v>0</v>
      </c>
      <c r="K4224" s="97">
        <f>K$42</f>
        <v>0</v>
      </c>
      <c r="L4224" s="94">
        <f>IF(K4224&gt;0,((J4224/K4224)*I4224),0)</f>
        <v>0</v>
      </c>
    </row>
    <row r="4225" spans="2:12" ht="15" x14ac:dyDescent="0.25">
      <c r="B4225" s="31" t="s">
        <v>411</v>
      </c>
      <c r="C4225" s="270">
        <f>C$43</f>
        <v>0</v>
      </c>
      <c r="D4225" s="142"/>
      <c r="E4225" s="142"/>
      <c r="F4225" s="144"/>
      <c r="G4225" s="142"/>
      <c r="H4225" s="142"/>
      <c r="I4225" s="153"/>
      <c r="J4225" s="92">
        <f t="shared" ref="J4225:J4236" si="667">IF(G4225&gt;0,(D4225*(F4225/G4225)),0)</f>
        <v>0</v>
      </c>
      <c r="K4225" s="97">
        <f>K$43</f>
        <v>0</v>
      </c>
      <c r="L4225" s="94">
        <f t="shared" ref="L4225:L4236" si="668">IF(K4225&gt;0,((J4225/K4225)*I4225),0)</f>
        <v>0</v>
      </c>
    </row>
    <row r="4226" spans="2:12" ht="15" x14ac:dyDescent="0.25">
      <c r="B4226" s="31" t="s">
        <v>412</v>
      </c>
      <c r="C4226" s="270">
        <f>C$44</f>
        <v>0</v>
      </c>
      <c r="D4226" s="142"/>
      <c r="E4226" s="142"/>
      <c r="F4226" s="144"/>
      <c r="G4226" s="142"/>
      <c r="H4226" s="142"/>
      <c r="I4226" s="153"/>
      <c r="J4226" s="92">
        <f t="shared" si="667"/>
        <v>0</v>
      </c>
      <c r="K4226" s="93">
        <f>K$44</f>
        <v>0</v>
      </c>
      <c r="L4226" s="94">
        <f t="shared" si="668"/>
        <v>0</v>
      </c>
    </row>
    <row r="4227" spans="2:12" ht="15" x14ac:dyDescent="0.25">
      <c r="B4227" s="31" t="s">
        <v>413</v>
      </c>
      <c r="C4227" s="270">
        <f>C$45</f>
        <v>0</v>
      </c>
      <c r="D4227" s="142"/>
      <c r="E4227" s="142"/>
      <c r="F4227" s="144"/>
      <c r="G4227" s="142"/>
      <c r="H4227" s="142"/>
      <c r="I4227" s="153"/>
      <c r="J4227" s="92">
        <f t="shared" si="667"/>
        <v>0</v>
      </c>
      <c r="K4227" s="97">
        <f>K$45</f>
        <v>0</v>
      </c>
      <c r="L4227" s="94">
        <f t="shared" si="668"/>
        <v>0</v>
      </c>
    </row>
    <row r="4228" spans="2:12" ht="15" x14ac:dyDescent="0.25">
      <c r="B4228" s="31" t="s">
        <v>414</v>
      </c>
      <c r="C4228" s="270">
        <f>C$46</f>
        <v>0</v>
      </c>
      <c r="D4228" s="142"/>
      <c r="E4228" s="142"/>
      <c r="F4228" s="144"/>
      <c r="G4228" s="142"/>
      <c r="H4228" s="142"/>
      <c r="I4228" s="153"/>
      <c r="J4228" s="92">
        <f t="shared" si="667"/>
        <v>0</v>
      </c>
      <c r="K4228" s="97">
        <f>K$46</f>
        <v>0</v>
      </c>
      <c r="L4228" s="94">
        <f t="shared" si="668"/>
        <v>0</v>
      </c>
    </row>
    <row r="4229" spans="2:12" ht="15" x14ac:dyDescent="0.25">
      <c r="B4229" s="31" t="s">
        <v>415</v>
      </c>
      <c r="C4229" s="270">
        <f>C$47</f>
        <v>0</v>
      </c>
      <c r="D4229" s="142"/>
      <c r="E4229" s="142"/>
      <c r="F4229" s="144"/>
      <c r="G4229" s="142"/>
      <c r="H4229" s="142"/>
      <c r="I4229" s="153"/>
      <c r="J4229" s="92">
        <f t="shared" si="667"/>
        <v>0</v>
      </c>
      <c r="K4229" s="93">
        <f>K$47</f>
        <v>0</v>
      </c>
      <c r="L4229" s="94">
        <f t="shared" si="668"/>
        <v>0</v>
      </c>
    </row>
    <row r="4230" spans="2:12" ht="15" x14ac:dyDescent="0.25">
      <c r="B4230" s="31" t="s">
        <v>416</v>
      </c>
      <c r="C4230" s="270">
        <f>C$48</f>
        <v>0</v>
      </c>
      <c r="D4230" s="142"/>
      <c r="E4230" s="142"/>
      <c r="F4230" s="144"/>
      <c r="G4230" s="142"/>
      <c r="H4230" s="142"/>
      <c r="I4230" s="153"/>
      <c r="J4230" s="92">
        <f t="shared" si="667"/>
        <v>0</v>
      </c>
      <c r="K4230" s="97">
        <f>K$48</f>
        <v>0</v>
      </c>
      <c r="L4230" s="94">
        <f t="shared" si="668"/>
        <v>0</v>
      </c>
    </row>
    <row r="4231" spans="2:12" ht="15" x14ac:dyDescent="0.25">
      <c r="B4231" s="31" t="s">
        <v>417</v>
      </c>
      <c r="C4231" s="270">
        <f>C$49</f>
        <v>0</v>
      </c>
      <c r="D4231" s="142"/>
      <c r="E4231" s="142"/>
      <c r="F4231" s="144"/>
      <c r="G4231" s="142"/>
      <c r="H4231" s="142"/>
      <c r="I4231" s="153"/>
      <c r="J4231" s="92">
        <f t="shared" si="667"/>
        <v>0</v>
      </c>
      <c r="K4231" s="97">
        <f>K$49</f>
        <v>0</v>
      </c>
      <c r="L4231" s="94">
        <f t="shared" si="668"/>
        <v>0</v>
      </c>
    </row>
    <row r="4232" spans="2:12" ht="15" x14ac:dyDescent="0.25">
      <c r="B4232" s="31" t="s">
        <v>418</v>
      </c>
      <c r="C4232" s="270">
        <f>C$50</f>
        <v>0</v>
      </c>
      <c r="D4232" s="142"/>
      <c r="E4232" s="142"/>
      <c r="F4232" s="144"/>
      <c r="G4232" s="142"/>
      <c r="H4232" s="142"/>
      <c r="I4232" s="153"/>
      <c r="J4232" s="92">
        <f t="shared" si="667"/>
        <v>0</v>
      </c>
      <c r="K4232" s="93">
        <f>K$50</f>
        <v>0</v>
      </c>
      <c r="L4232" s="94">
        <f t="shared" si="668"/>
        <v>0</v>
      </c>
    </row>
    <row r="4233" spans="2:12" ht="15" x14ac:dyDescent="0.25">
      <c r="B4233" s="31" t="s">
        <v>419</v>
      </c>
      <c r="C4233" s="270">
        <f>C$51</f>
        <v>0</v>
      </c>
      <c r="D4233" s="142"/>
      <c r="E4233" s="142"/>
      <c r="F4233" s="144"/>
      <c r="G4233" s="142"/>
      <c r="H4233" s="142"/>
      <c r="I4233" s="153"/>
      <c r="J4233" s="92">
        <f t="shared" si="667"/>
        <v>0</v>
      </c>
      <c r="K4233" s="97">
        <f>K$51</f>
        <v>0</v>
      </c>
      <c r="L4233" s="94">
        <f t="shared" si="668"/>
        <v>0</v>
      </c>
    </row>
    <row r="4234" spans="2:12" ht="15" x14ac:dyDescent="0.25">
      <c r="B4234" s="31" t="s">
        <v>420</v>
      </c>
      <c r="C4234" s="270">
        <f>C$52</f>
        <v>0</v>
      </c>
      <c r="D4234" s="142"/>
      <c r="E4234" s="142"/>
      <c r="F4234" s="144"/>
      <c r="G4234" s="142"/>
      <c r="H4234" s="142"/>
      <c r="I4234" s="153"/>
      <c r="J4234" s="92">
        <f t="shared" si="667"/>
        <v>0</v>
      </c>
      <c r="K4234" s="97">
        <f>K$52</f>
        <v>0</v>
      </c>
      <c r="L4234" s="94">
        <f t="shared" si="668"/>
        <v>0</v>
      </c>
    </row>
    <row r="4235" spans="2:12" ht="15" x14ac:dyDescent="0.25">
      <c r="B4235" s="31" t="s">
        <v>421</v>
      </c>
      <c r="C4235" s="270">
        <f>C$53</f>
        <v>0</v>
      </c>
      <c r="D4235" s="142"/>
      <c r="E4235" s="142"/>
      <c r="F4235" s="144"/>
      <c r="G4235" s="142"/>
      <c r="H4235" s="142"/>
      <c r="I4235" s="153"/>
      <c r="J4235" s="92">
        <f t="shared" si="667"/>
        <v>0</v>
      </c>
      <c r="K4235" s="93">
        <f>K$53</f>
        <v>0</v>
      </c>
      <c r="L4235" s="94">
        <f t="shared" si="668"/>
        <v>0</v>
      </c>
    </row>
    <row r="4236" spans="2:12" ht="15" x14ac:dyDescent="0.25">
      <c r="B4236" s="31" t="s">
        <v>422</v>
      </c>
      <c r="C4236" s="270">
        <f>C$54</f>
        <v>0</v>
      </c>
      <c r="D4236" s="142"/>
      <c r="E4236" s="142"/>
      <c r="F4236" s="144"/>
      <c r="G4236" s="142"/>
      <c r="H4236" s="142"/>
      <c r="I4236" s="153"/>
      <c r="J4236" s="92">
        <f t="shared" si="667"/>
        <v>0</v>
      </c>
      <c r="K4236" s="97">
        <f>K$54</f>
        <v>0</v>
      </c>
      <c r="L4236" s="94">
        <f t="shared" si="668"/>
        <v>0</v>
      </c>
    </row>
    <row r="4237" spans="2:12" ht="15" x14ac:dyDescent="0.25">
      <c r="B4237" s="31" t="s">
        <v>423</v>
      </c>
      <c r="C4237" s="270">
        <f>C$55</f>
        <v>0</v>
      </c>
      <c r="D4237" s="142"/>
      <c r="E4237" s="142"/>
      <c r="F4237" s="144"/>
      <c r="G4237" s="142"/>
      <c r="H4237" s="142"/>
      <c r="I4237" s="153"/>
      <c r="J4237" s="92">
        <f>IF(G4237&gt;0,(D4237*(F4237/G4237)),0)</f>
        <v>0</v>
      </c>
      <c r="K4237" s="97">
        <f>K$55</f>
        <v>0</v>
      </c>
      <c r="L4237" s="94">
        <f>IF(K4237&gt;0,((J4237/K4237)*I4237),0)</f>
        <v>0</v>
      </c>
    </row>
    <row r="4238" spans="2:12" ht="15" x14ac:dyDescent="0.25">
      <c r="B4238" s="31" t="s">
        <v>424</v>
      </c>
      <c r="C4238" s="270">
        <f>C$56</f>
        <v>0</v>
      </c>
      <c r="D4238" s="142"/>
      <c r="E4238" s="142"/>
      <c r="F4238" s="144"/>
      <c r="G4238" s="142"/>
      <c r="H4238" s="142"/>
      <c r="I4238" s="153"/>
      <c r="J4238" s="92">
        <f t="shared" ref="J4238:J4248" si="669">IF(G4238&gt;0,(D4238*(F4238/G4238)),0)</f>
        <v>0</v>
      </c>
      <c r="K4238" s="93">
        <f>K$56</f>
        <v>0</v>
      </c>
      <c r="L4238" s="94">
        <f t="shared" ref="L4238:L4248" si="670">IF(K4238&gt;0,((J4238/K4238)*I4238),0)</f>
        <v>0</v>
      </c>
    </row>
    <row r="4239" spans="2:12" ht="15" x14ac:dyDescent="0.25">
      <c r="B4239" s="31" t="s">
        <v>425</v>
      </c>
      <c r="C4239" s="270">
        <f>C$57</f>
        <v>0</v>
      </c>
      <c r="D4239" s="142"/>
      <c r="E4239" s="142"/>
      <c r="F4239" s="144"/>
      <c r="G4239" s="142"/>
      <c r="H4239" s="142"/>
      <c r="I4239" s="153"/>
      <c r="J4239" s="92">
        <f t="shared" si="669"/>
        <v>0</v>
      </c>
      <c r="K4239" s="97">
        <f>K$57</f>
        <v>0</v>
      </c>
      <c r="L4239" s="94">
        <f t="shared" si="670"/>
        <v>0</v>
      </c>
    </row>
    <row r="4240" spans="2:12" ht="15" x14ac:dyDescent="0.25">
      <c r="B4240" s="31" t="s">
        <v>426</v>
      </c>
      <c r="C4240" s="270">
        <f>C$58</f>
        <v>0</v>
      </c>
      <c r="D4240" s="142"/>
      <c r="E4240" s="142"/>
      <c r="F4240" s="144"/>
      <c r="G4240" s="142"/>
      <c r="H4240" s="142"/>
      <c r="I4240" s="153"/>
      <c r="J4240" s="92">
        <f t="shared" si="669"/>
        <v>0</v>
      </c>
      <c r="K4240" s="97">
        <f>K$58</f>
        <v>0</v>
      </c>
      <c r="L4240" s="94">
        <f t="shared" si="670"/>
        <v>0</v>
      </c>
    </row>
    <row r="4241" spans="2:12" ht="15" x14ac:dyDescent="0.25">
      <c r="B4241" s="31" t="s">
        <v>427</v>
      </c>
      <c r="C4241" s="270">
        <f>C$59</f>
        <v>0</v>
      </c>
      <c r="D4241" s="142"/>
      <c r="E4241" s="142"/>
      <c r="F4241" s="144"/>
      <c r="G4241" s="142"/>
      <c r="H4241" s="142"/>
      <c r="I4241" s="153"/>
      <c r="J4241" s="92">
        <f t="shared" si="669"/>
        <v>0</v>
      </c>
      <c r="K4241" s="93">
        <f>K$59</f>
        <v>0</v>
      </c>
      <c r="L4241" s="94">
        <f t="shared" si="670"/>
        <v>0</v>
      </c>
    </row>
    <row r="4242" spans="2:12" ht="15" x14ac:dyDescent="0.25">
      <c r="B4242" s="31" t="s">
        <v>428</v>
      </c>
      <c r="C4242" s="270">
        <f>C$60</f>
        <v>0</v>
      </c>
      <c r="D4242" s="142"/>
      <c r="E4242" s="142"/>
      <c r="F4242" s="144"/>
      <c r="G4242" s="142"/>
      <c r="H4242" s="142"/>
      <c r="I4242" s="153"/>
      <c r="J4242" s="92">
        <f t="shared" si="669"/>
        <v>0</v>
      </c>
      <c r="K4242" s="97">
        <f>K$60</f>
        <v>0</v>
      </c>
      <c r="L4242" s="94">
        <f t="shared" si="670"/>
        <v>0</v>
      </c>
    </row>
    <row r="4243" spans="2:12" ht="15" x14ac:dyDescent="0.25">
      <c r="B4243" s="31" t="s">
        <v>429</v>
      </c>
      <c r="C4243" s="270">
        <f>C$61</f>
        <v>0</v>
      </c>
      <c r="D4243" s="142"/>
      <c r="E4243" s="142"/>
      <c r="F4243" s="144"/>
      <c r="G4243" s="142"/>
      <c r="H4243" s="142"/>
      <c r="I4243" s="153"/>
      <c r="J4243" s="92">
        <f t="shared" si="669"/>
        <v>0</v>
      </c>
      <c r="K4243" s="97">
        <f>K$61</f>
        <v>0</v>
      </c>
      <c r="L4243" s="94">
        <f t="shared" si="670"/>
        <v>0</v>
      </c>
    </row>
    <row r="4244" spans="2:12" ht="15" x14ac:dyDescent="0.25">
      <c r="B4244" s="31" t="s">
        <v>430</v>
      </c>
      <c r="C4244" s="270">
        <f>C$62</f>
        <v>0</v>
      </c>
      <c r="D4244" s="142"/>
      <c r="E4244" s="142"/>
      <c r="F4244" s="144"/>
      <c r="G4244" s="142"/>
      <c r="H4244" s="142"/>
      <c r="I4244" s="153"/>
      <c r="J4244" s="92">
        <f t="shared" si="669"/>
        <v>0</v>
      </c>
      <c r="K4244" s="93">
        <f>K$62</f>
        <v>0</v>
      </c>
      <c r="L4244" s="94">
        <f t="shared" si="670"/>
        <v>0</v>
      </c>
    </row>
    <row r="4245" spans="2:12" ht="15" x14ac:dyDescent="0.25">
      <c r="B4245" s="31" t="s">
        <v>431</v>
      </c>
      <c r="C4245" s="270">
        <f>C$63</f>
        <v>0</v>
      </c>
      <c r="D4245" s="142"/>
      <c r="E4245" s="142"/>
      <c r="F4245" s="144"/>
      <c r="G4245" s="142"/>
      <c r="H4245" s="142"/>
      <c r="I4245" s="153"/>
      <c r="J4245" s="92">
        <f t="shared" si="669"/>
        <v>0</v>
      </c>
      <c r="K4245" s="97">
        <f>K$63</f>
        <v>0</v>
      </c>
      <c r="L4245" s="94">
        <f t="shared" si="670"/>
        <v>0</v>
      </c>
    </row>
    <row r="4246" spans="2:12" ht="15" x14ac:dyDescent="0.25">
      <c r="B4246" s="31" t="s">
        <v>432</v>
      </c>
      <c r="C4246" s="270">
        <f>C$64</f>
        <v>0</v>
      </c>
      <c r="D4246" s="142"/>
      <c r="E4246" s="142"/>
      <c r="F4246" s="144"/>
      <c r="G4246" s="142"/>
      <c r="H4246" s="142"/>
      <c r="I4246" s="153"/>
      <c r="J4246" s="92">
        <f t="shared" si="669"/>
        <v>0</v>
      </c>
      <c r="K4246" s="97">
        <f>K$64</f>
        <v>0</v>
      </c>
      <c r="L4246" s="94">
        <f t="shared" si="670"/>
        <v>0</v>
      </c>
    </row>
    <row r="4247" spans="2:12" ht="15" x14ac:dyDescent="0.25">
      <c r="B4247" s="31" t="s">
        <v>433</v>
      </c>
      <c r="C4247" s="270">
        <f>C$65</f>
        <v>0</v>
      </c>
      <c r="D4247" s="142"/>
      <c r="E4247" s="142"/>
      <c r="F4247" s="144"/>
      <c r="G4247" s="142"/>
      <c r="H4247" s="142"/>
      <c r="I4247" s="153"/>
      <c r="J4247" s="92">
        <f t="shared" si="669"/>
        <v>0</v>
      </c>
      <c r="K4247" s="93">
        <f>K$65</f>
        <v>0</v>
      </c>
      <c r="L4247" s="94">
        <f t="shared" si="670"/>
        <v>0</v>
      </c>
    </row>
    <row r="4248" spans="2:12" ht="15" x14ac:dyDescent="0.25">
      <c r="B4248" s="31" t="s">
        <v>434</v>
      </c>
      <c r="C4248" s="270">
        <f>C$66</f>
        <v>0</v>
      </c>
      <c r="D4248" s="142"/>
      <c r="E4248" s="142"/>
      <c r="F4248" s="144"/>
      <c r="G4248" s="142"/>
      <c r="H4248" s="142"/>
      <c r="I4248" s="153"/>
      <c r="J4248" s="92">
        <f t="shared" si="669"/>
        <v>0</v>
      </c>
      <c r="K4248" s="97">
        <f>K$66</f>
        <v>0</v>
      </c>
      <c r="L4248" s="94">
        <f t="shared" si="670"/>
        <v>0</v>
      </c>
    </row>
    <row r="4249" spans="2:12" ht="15" x14ac:dyDescent="0.25">
      <c r="B4249" s="31" t="s">
        <v>593</v>
      </c>
      <c r="C4249" s="270">
        <f>C$67</f>
        <v>0</v>
      </c>
      <c r="D4249" s="142"/>
      <c r="E4249" s="142"/>
      <c r="F4249" s="144"/>
      <c r="G4249" s="142"/>
      <c r="H4249" s="142"/>
      <c r="I4249" s="153"/>
      <c r="J4249" s="92">
        <f>IF(G4249&gt;0,(D4249*(F4249/G4249)),0)</f>
        <v>0</v>
      </c>
      <c r="K4249" s="97">
        <f>K$67</f>
        <v>0</v>
      </c>
      <c r="L4249" s="94">
        <f>IF(K4249&gt;0,((J4249/K4249)*I4249),0)</f>
        <v>0</v>
      </c>
    </row>
    <row r="4250" spans="2:12" ht="15" x14ac:dyDescent="0.25">
      <c r="B4250" s="31" t="s">
        <v>594</v>
      </c>
      <c r="C4250" s="270">
        <f>C$68</f>
        <v>0</v>
      </c>
      <c r="D4250" s="142"/>
      <c r="E4250" s="142"/>
      <c r="F4250" s="144"/>
      <c r="G4250" s="142"/>
      <c r="H4250" s="142"/>
      <c r="I4250" s="153"/>
      <c r="J4250" s="92">
        <f t="shared" ref="J4250:J4261" si="671">IF(G4250&gt;0,(D4250*(F4250/G4250)),0)</f>
        <v>0</v>
      </c>
      <c r="K4250" s="93">
        <f>K$68</f>
        <v>0</v>
      </c>
      <c r="L4250" s="94">
        <f t="shared" ref="L4250:L4261" si="672">IF(K4250&gt;0,((J4250/K4250)*I4250),0)</f>
        <v>0</v>
      </c>
    </row>
    <row r="4251" spans="2:12" ht="15" x14ac:dyDescent="0.25">
      <c r="B4251" s="31" t="s">
        <v>595</v>
      </c>
      <c r="C4251" s="270">
        <f>C$69</f>
        <v>0</v>
      </c>
      <c r="D4251" s="142"/>
      <c r="E4251" s="142"/>
      <c r="F4251" s="144"/>
      <c r="G4251" s="142"/>
      <c r="H4251" s="142"/>
      <c r="I4251" s="153"/>
      <c r="J4251" s="92">
        <f t="shared" si="671"/>
        <v>0</v>
      </c>
      <c r="K4251" s="97">
        <f>K$69</f>
        <v>0</v>
      </c>
      <c r="L4251" s="94">
        <f t="shared" si="672"/>
        <v>0</v>
      </c>
    </row>
    <row r="4252" spans="2:12" ht="15" x14ac:dyDescent="0.25">
      <c r="B4252" s="31" t="s">
        <v>596</v>
      </c>
      <c r="C4252" s="270">
        <f>C$70</f>
        <v>0</v>
      </c>
      <c r="D4252" s="142"/>
      <c r="E4252" s="142"/>
      <c r="F4252" s="144"/>
      <c r="G4252" s="142"/>
      <c r="H4252" s="142"/>
      <c r="I4252" s="153"/>
      <c r="J4252" s="92">
        <f t="shared" si="671"/>
        <v>0</v>
      </c>
      <c r="K4252" s="97">
        <f>K$70</f>
        <v>0</v>
      </c>
      <c r="L4252" s="94">
        <f t="shared" si="672"/>
        <v>0</v>
      </c>
    </row>
    <row r="4253" spans="2:12" ht="15" x14ac:dyDescent="0.25">
      <c r="B4253" s="31" t="s">
        <v>597</v>
      </c>
      <c r="C4253" s="270">
        <f>C$71</f>
        <v>0</v>
      </c>
      <c r="D4253" s="142"/>
      <c r="E4253" s="142"/>
      <c r="F4253" s="144"/>
      <c r="G4253" s="142"/>
      <c r="H4253" s="142"/>
      <c r="I4253" s="153"/>
      <c r="J4253" s="92">
        <f t="shared" si="671"/>
        <v>0</v>
      </c>
      <c r="K4253" s="93">
        <f>K$71</f>
        <v>0</v>
      </c>
      <c r="L4253" s="94">
        <f t="shared" si="672"/>
        <v>0</v>
      </c>
    </row>
    <row r="4254" spans="2:12" ht="15" x14ac:dyDescent="0.25">
      <c r="B4254" s="31" t="s">
        <v>598</v>
      </c>
      <c r="C4254" s="270">
        <f>C$72</f>
        <v>0</v>
      </c>
      <c r="D4254" s="142"/>
      <c r="E4254" s="142"/>
      <c r="F4254" s="144"/>
      <c r="G4254" s="142"/>
      <c r="H4254" s="142"/>
      <c r="I4254" s="153"/>
      <c r="J4254" s="92">
        <f t="shared" si="671"/>
        <v>0</v>
      </c>
      <c r="K4254" s="97">
        <f>K$72</f>
        <v>0</v>
      </c>
      <c r="L4254" s="94">
        <f t="shared" si="672"/>
        <v>0</v>
      </c>
    </row>
    <row r="4255" spans="2:12" ht="15" x14ac:dyDescent="0.25">
      <c r="B4255" s="31" t="s">
        <v>599</v>
      </c>
      <c r="C4255" s="270">
        <f>C$73</f>
        <v>0</v>
      </c>
      <c r="D4255" s="142"/>
      <c r="E4255" s="142"/>
      <c r="F4255" s="144"/>
      <c r="G4255" s="142"/>
      <c r="H4255" s="142"/>
      <c r="I4255" s="153"/>
      <c r="J4255" s="92">
        <f t="shared" si="671"/>
        <v>0</v>
      </c>
      <c r="K4255" s="97">
        <f>K$73</f>
        <v>0</v>
      </c>
      <c r="L4255" s="94">
        <f t="shared" si="672"/>
        <v>0</v>
      </c>
    </row>
    <row r="4256" spans="2:12" ht="15" x14ac:dyDescent="0.25">
      <c r="B4256" s="31" t="s">
        <v>454</v>
      </c>
      <c r="C4256" s="270">
        <f>C$74</f>
        <v>0</v>
      </c>
      <c r="D4256" s="142"/>
      <c r="E4256" s="142"/>
      <c r="F4256" s="144"/>
      <c r="G4256" s="142"/>
      <c r="H4256" s="142"/>
      <c r="I4256" s="153"/>
      <c r="J4256" s="92">
        <f t="shared" si="671"/>
        <v>0</v>
      </c>
      <c r="K4256" s="93">
        <f>K$74</f>
        <v>0</v>
      </c>
      <c r="L4256" s="94">
        <f t="shared" si="672"/>
        <v>0</v>
      </c>
    </row>
    <row r="4257" spans="2:12" ht="15" x14ac:dyDescent="0.25">
      <c r="B4257" s="31" t="s">
        <v>455</v>
      </c>
      <c r="C4257" s="270">
        <f>C$75</f>
        <v>0</v>
      </c>
      <c r="D4257" s="142"/>
      <c r="E4257" s="142"/>
      <c r="F4257" s="144"/>
      <c r="G4257" s="142"/>
      <c r="H4257" s="142"/>
      <c r="I4257" s="153"/>
      <c r="J4257" s="92">
        <f t="shared" si="671"/>
        <v>0</v>
      </c>
      <c r="K4257" s="97">
        <f>K$75</f>
        <v>0</v>
      </c>
      <c r="L4257" s="94">
        <f t="shared" si="672"/>
        <v>0</v>
      </c>
    </row>
    <row r="4258" spans="2:12" ht="15" x14ac:dyDescent="0.25">
      <c r="B4258" s="31" t="s">
        <v>456</v>
      </c>
      <c r="C4258" s="270">
        <f>C$76</f>
        <v>0</v>
      </c>
      <c r="D4258" s="142"/>
      <c r="E4258" s="142"/>
      <c r="F4258" s="144"/>
      <c r="G4258" s="142"/>
      <c r="H4258" s="142"/>
      <c r="I4258" s="153"/>
      <c r="J4258" s="92">
        <f t="shared" si="671"/>
        <v>0</v>
      </c>
      <c r="K4258" s="97">
        <f>K$76</f>
        <v>0</v>
      </c>
      <c r="L4258" s="94">
        <f t="shared" si="672"/>
        <v>0</v>
      </c>
    </row>
    <row r="4259" spans="2:12" ht="15" x14ac:dyDescent="0.25">
      <c r="B4259" s="31" t="s">
        <v>457</v>
      </c>
      <c r="C4259" s="270">
        <f>C$77</f>
        <v>0</v>
      </c>
      <c r="D4259" s="142"/>
      <c r="E4259" s="142"/>
      <c r="F4259" s="144"/>
      <c r="G4259" s="142"/>
      <c r="H4259" s="142"/>
      <c r="I4259" s="153"/>
      <c r="J4259" s="92">
        <f t="shared" si="671"/>
        <v>0</v>
      </c>
      <c r="K4259" s="93">
        <f>K$77</f>
        <v>0</v>
      </c>
      <c r="L4259" s="94">
        <f t="shared" si="672"/>
        <v>0</v>
      </c>
    </row>
    <row r="4260" spans="2:12" ht="15" x14ac:dyDescent="0.25">
      <c r="B4260" s="31" t="s">
        <v>458</v>
      </c>
      <c r="C4260" s="270">
        <f>C$78</f>
        <v>0</v>
      </c>
      <c r="D4260" s="142"/>
      <c r="E4260" s="142"/>
      <c r="F4260" s="144"/>
      <c r="G4260" s="142"/>
      <c r="H4260" s="142"/>
      <c r="I4260" s="153"/>
      <c r="J4260" s="92">
        <f t="shared" si="671"/>
        <v>0</v>
      </c>
      <c r="K4260" s="97">
        <f>K$78</f>
        <v>0</v>
      </c>
      <c r="L4260" s="94">
        <f t="shared" si="672"/>
        <v>0</v>
      </c>
    </row>
    <row r="4261" spans="2:12" ht="15" x14ac:dyDescent="0.25">
      <c r="B4261" s="31" t="s">
        <v>459</v>
      </c>
      <c r="C4261" s="270">
        <f>C$79</f>
        <v>0</v>
      </c>
      <c r="D4261" s="142"/>
      <c r="E4261" s="142"/>
      <c r="F4261" s="144"/>
      <c r="G4261" s="142"/>
      <c r="H4261" s="142"/>
      <c r="I4261" s="153"/>
      <c r="J4261" s="92">
        <f t="shared" si="671"/>
        <v>0</v>
      </c>
      <c r="K4261" s="97">
        <f>K$79</f>
        <v>0</v>
      </c>
      <c r="L4261" s="94">
        <f t="shared" si="672"/>
        <v>0</v>
      </c>
    </row>
    <row r="4262" spans="2:12" ht="15" x14ac:dyDescent="0.25">
      <c r="B4262" s="31" t="s">
        <v>460</v>
      </c>
      <c r="C4262" s="270">
        <f>C$80</f>
        <v>0</v>
      </c>
      <c r="D4262" s="142"/>
      <c r="E4262" s="142"/>
      <c r="F4262" s="144"/>
      <c r="G4262" s="142"/>
      <c r="H4262" s="142"/>
      <c r="I4262" s="153"/>
      <c r="J4262" s="92">
        <f>IF(G4262&gt;0,(D4262*(F4262/G4262)),0)</f>
        <v>0</v>
      </c>
      <c r="K4262" s="93">
        <f>K$80</f>
        <v>0</v>
      </c>
      <c r="L4262" s="94">
        <f>IF(K4262&gt;0,((J4262/K4262)*I4262),0)</f>
        <v>0</v>
      </c>
    </row>
    <row r="4263" spans="2:12" ht="15" x14ac:dyDescent="0.25">
      <c r="B4263" s="31" t="s">
        <v>461</v>
      </c>
      <c r="C4263" s="270">
        <f>C$81</f>
        <v>0</v>
      </c>
      <c r="D4263" s="142"/>
      <c r="E4263" s="142"/>
      <c r="F4263" s="144"/>
      <c r="G4263" s="142"/>
      <c r="H4263" s="142"/>
      <c r="I4263" s="153"/>
      <c r="J4263" s="92">
        <f t="shared" ref="J4263:J4273" si="673">IF(G4263&gt;0,(D4263*(F4263/G4263)),0)</f>
        <v>0</v>
      </c>
      <c r="K4263" s="97">
        <f>K$81</f>
        <v>0</v>
      </c>
      <c r="L4263" s="94">
        <f t="shared" ref="L4263:L4273" si="674">IF(K4263&gt;0,((J4263/K4263)*I4263),0)</f>
        <v>0</v>
      </c>
    </row>
    <row r="4264" spans="2:12" ht="15" x14ac:dyDescent="0.25">
      <c r="B4264" s="31" t="s">
        <v>462</v>
      </c>
      <c r="C4264" s="270">
        <f>C$82</f>
        <v>0</v>
      </c>
      <c r="D4264" s="142"/>
      <c r="E4264" s="142"/>
      <c r="F4264" s="144"/>
      <c r="G4264" s="142"/>
      <c r="H4264" s="142"/>
      <c r="I4264" s="153"/>
      <c r="J4264" s="92">
        <f t="shared" si="673"/>
        <v>0</v>
      </c>
      <c r="K4264" s="97">
        <f>K$82</f>
        <v>0</v>
      </c>
      <c r="L4264" s="94">
        <f t="shared" si="674"/>
        <v>0</v>
      </c>
    </row>
    <row r="4265" spans="2:12" ht="15" x14ac:dyDescent="0.25">
      <c r="B4265" s="31" t="s">
        <v>463</v>
      </c>
      <c r="C4265" s="270">
        <f>C$83</f>
        <v>0</v>
      </c>
      <c r="D4265" s="142"/>
      <c r="E4265" s="142"/>
      <c r="F4265" s="144"/>
      <c r="G4265" s="142"/>
      <c r="H4265" s="142"/>
      <c r="I4265" s="153"/>
      <c r="J4265" s="92">
        <f t="shared" si="673"/>
        <v>0</v>
      </c>
      <c r="K4265" s="93">
        <f>K$83</f>
        <v>0</v>
      </c>
      <c r="L4265" s="94">
        <f t="shared" si="674"/>
        <v>0</v>
      </c>
    </row>
    <row r="4266" spans="2:12" ht="15" x14ac:dyDescent="0.25">
      <c r="B4266" s="31" t="s">
        <v>464</v>
      </c>
      <c r="C4266" s="270">
        <f>C$84</f>
        <v>0</v>
      </c>
      <c r="D4266" s="142"/>
      <c r="E4266" s="142"/>
      <c r="F4266" s="144"/>
      <c r="G4266" s="142"/>
      <c r="H4266" s="142"/>
      <c r="I4266" s="153"/>
      <c r="J4266" s="92">
        <f t="shared" si="673"/>
        <v>0</v>
      </c>
      <c r="K4266" s="97">
        <f>K$84</f>
        <v>0</v>
      </c>
      <c r="L4266" s="94">
        <f t="shared" si="674"/>
        <v>0</v>
      </c>
    </row>
    <row r="4267" spans="2:12" ht="15" x14ac:dyDescent="0.25">
      <c r="B4267" s="31" t="s">
        <v>465</v>
      </c>
      <c r="C4267" s="270">
        <f>C$85</f>
        <v>0</v>
      </c>
      <c r="D4267" s="142"/>
      <c r="E4267" s="142"/>
      <c r="F4267" s="144"/>
      <c r="G4267" s="142"/>
      <c r="H4267" s="142"/>
      <c r="I4267" s="153"/>
      <c r="J4267" s="92">
        <f t="shared" si="673"/>
        <v>0</v>
      </c>
      <c r="K4267" s="97">
        <f>K$85</f>
        <v>0</v>
      </c>
      <c r="L4267" s="94">
        <f t="shared" si="674"/>
        <v>0</v>
      </c>
    </row>
    <row r="4268" spans="2:12" ht="15" x14ac:dyDescent="0.25">
      <c r="B4268" s="31" t="s">
        <v>466</v>
      </c>
      <c r="C4268" s="270">
        <f>C$86</f>
        <v>0</v>
      </c>
      <c r="D4268" s="142"/>
      <c r="E4268" s="142"/>
      <c r="F4268" s="144"/>
      <c r="G4268" s="142"/>
      <c r="H4268" s="142"/>
      <c r="I4268" s="153"/>
      <c r="J4268" s="92">
        <f t="shared" si="673"/>
        <v>0</v>
      </c>
      <c r="K4268" s="93">
        <f>K$86</f>
        <v>0</v>
      </c>
      <c r="L4268" s="94">
        <f t="shared" si="674"/>
        <v>0</v>
      </c>
    </row>
    <row r="4269" spans="2:12" ht="15" x14ac:dyDescent="0.25">
      <c r="B4269" s="31" t="s">
        <v>467</v>
      </c>
      <c r="C4269" s="270">
        <f>C$87</f>
        <v>0</v>
      </c>
      <c r="D4269" s="142"/>
      <c r="E4269" s="142"/>
      <c r="F4269" s="144"/>
      <c r="G4269" s="142"/>
      <c r="H4269" s="142"/>
      <c r="I4269" s="153"/>
      <c r="J4269" s="92">
        <f t="shared" si="673"/>
        <v>0</v>
      </c>
      <c r="K4269" s="97">
        <f>K$87</f>
        <v>0</v>
      </c>
      <c r="L4269" s="94">
        <f t="shared" si="674"/>
        <v>0</v>
      </c>
    </row>
    <row r="4270" spans="2:12" ht="15" x14ac:dyDescent="0.25">
      <c r="B4270" s="31" t="s">
        <v>468</v>
      </c>
      <c r="C4270" s="270">
        <f>C$88</f>
        <v>0</v>
      </c>
      <c r="D4270" s="142"/>
      <c r="E4270" s="142"/>
      <c r="F4270" s="144"/>
      <c r="G4270" s="142"/>
      <c r="H4270" s="142"/>
      <c r="I4270" s="153"/>
      <c r="J4270" s="92">
        <f t="shared" si="673"/>
        <v>0</v>
      </c>
      <c r="K4270" s="97">
        <f>K$88</f>
        <v>0</v>
      </c>
      <c r="L4270" s="94">
        <f t="shared" si="674"/>
        <v>0</v>
      </c>
    </row>
    <row r="4271" spans="2:12" ht="15" x14ac:dyDescent="0.25">
      <c r="B4271" s="31" t="s">
        <v>469</v>
      </c>
      <c r="C4271" s="270">
        <f>C$89</f>
        <v>0</v>
      </c>
      <c r="D4271" s="142"/>
      <c r="E4271" s="142"/>
      <c r="F4271" s="144"/>
      <c r="G4271" s="142"/>
      <c r="H4271" s="142"/>
      <c r="I4271" s="153"/>
      <c r="J4271" s="92">
        <f t="shared" si="673"/>
        <v>0</v>
      </c>
      <c r="K4271" s="93">
        <f>K$89</f>
        <v>0</v>
      </c>
      <c r="L4271" s="94">
        <f t="shared" si="674"/>
        <v>0</v>
      </c>
    </row>
    <row r="4272" spans="2:12" ht="15" x14ac:dyDescent="0.25">
      <c r="B4272" s="31" t="s">
        <v>470</v>
      </c>
      <c r="C4272" s="270">
        <f>C$90</f>
        <v>0</v>
      </c>
      <c r="D4272" s="142"/>
      <c r="E4272" s="142"/>
      <c r="F4272" s="144"/>
      <c r="G4272" s="142"/>
      <c r="H4272" s="142"/>
      <c r="I4272" s="153"/>
      <c r="J4272" s="92">
        <f t="shared" si="673"/>
        <v>0</v>
      </c>
      <c r="K4272" s="97">
        <f>K$90</f>
        <v>0</v>
      </c>
      <c r="L4272" s="94">
        <f t="shared" si="674"/>
        <v>0</v>
      </c>
    </row>
    <row r="4273" spans="2:12" ht="15" x14ac:dyDescent="0.25">
      <c r="B4273" s="31" t="s">
        <v>471</v>
      </c>
      <c r="C4273" s="270">
        <f>C$91</f>
        <v>0</v>
      </c>
      <c r="D4273" s="142"/>
      <c r="E4273" s="142"/>
      <c r="F4273" s="144"/>
      <c r="G4273" s="142"/>
      <c r="H4273" s="142"/>
      <c r="I4273" s="153"/>
      <c r="J4273" s="92">
        <f t="shared" si="673"/>
        <v>0</v>
      </c>
      <c r="K4273" s="97">
        <f>K$91</f>
        <v>0</v>
      </c>
      <c r="L4273" s="94">
        <f t="shared" si="674"/>
        <v>0</v>
      </c>
    </row>
    <row r="4274" spans="2:12" ht="15" x14ac:dyDescent="0.25">
      <c r="B4274" s="31" t="s">
        <v>472</v>
      </c>
      <c r="C4274" s="270">
        <f>C$92</f>
        <v>0</v>
      </c>
      <c r="D4274" s="142"/>
      <c r="E4274" s="142"/>
      <c r="F4274" s="144"/>
      <c r="G4274" s="142"/>
      <c r="H4274" s="142"/>
      <c r="I4274" s="153"/>
      <c r="J4274" s="92">
        <f>IF(G4274&gt;0,(D4274*(F4274/G4274)),0)</f>
        <v>0</v>
      </c>
      <c r="K4274" s="93">
        <f>K$92</f>
        <v>0</v>
      </c>
      <c r="L4274" s="94">
        <f>IF(K4274&gt;0,((J4274/K4274)*I4274),0)</f>
        <v>0</v>
      </c>
    </row>
    <row r="4275" spans="2:12" ht="15" x14ac:dyDescent="0.25">
      <c r="B4275" s="31" t="s">
        <v>473</v>
      </c>
      <c r="C4275" s="270">
        <f>C$93</f>
        <v>0</v>
      </c>
      <c r="D4275" s="142"/>
      <c r="E4275" s="142"/>
      <c r="F4275" s="144"/>
      <c r="G4275" s="142"/>
      <c r="H4275" s="142"/>
      <c r="I4275" s="153"/>
      <c r="J4275" s="92">
        <f t="shared" ref="J4275:J4286" si="675">IF(G4275&gt;0,(D4275*(F4275/G4275)),0)</f>
        <v>0</v>
      </c>
      <c r="K4275" s="97">
        <f>K$93</f>
        <v>0</v>
      </c>
      <c r="L4275" s="94">
        <f t="shared" ref="L4275:L4286" si="676">IF(K4275&gt;0,((J4275/K4275)*I4275),0)</f>
        <v>0</v>
      </c>
    </row>
    <row r="4276" spans="2:12" ht="15" x14ac:dyDescent="0.25">
      <c r="B4276" s="31" t="s">
        <v>474</v>
      </c>
      <c r="C4276" s="270">
        <f>C$94</f>
        <v>0</v>
      </c>
      <c r="D4276" s="142"/>
      <c r="E4276" s="142"/>
      <c r="F4276" s="144"/>
      <c r="G4276" s="142"/>
      <c r="H4276" s="142"/>
      <c r="I4276" s="153"/>
      <c r="J4276" s="92">
        <f t="shared" si="675"/>
        <v>0</v>
      </c>
      <c r="K4276" s="97">
        <f>K$94</f>
        <v>0</v>
      </c>
      <c r="L4276" s="94">
        <f t="shared" si="676"/>
        <v>0</v>
      </c>
    </row>
    <row r="4277" spans="2:12" ht="15" x14ac:dyDescent="0.25">
      <c r="B4277" s="31" t="s">
        <v>475</v>
      </c>
      <c r="C4277" s="270">
        <f>C$95</f>
        <v>0</v>
      </c>
      <c r="D4277" s="142"/>
      <c r="E4277" s="142"/>
      <c r="F4277" s="144"/>
      <c r="G4277" s="142"/>
      <c r="H4277" s="142"/>
      <c r="I4277" s="153"/>
      <c r="J4277" s="92">
        <f t="shared" si="675"/>
        <v>0</v>
      </c>
      <c r="K4277" s="93">
        <f>K$95</f>
        <v>0</v>
      </c>
      <c r="L4277" s="94">
        <f t="shared" si="676"/>
        <v>0</v>
      </c>
    </row>
    <row r="4278" spans="2:12" ht="15" x14ac:dyDescent="0.25">
      <c r="B4278" s="31" t="s">
        <v>476</v>
      </c>
      <c r="C4278" s="270">
        <f>C$96</f>
        <v>0</v>
      </c>
      <c r="D4278" s="142"/>
      <c r="E4278" s="142"/>
      <c r="F4278" s="144"/>
      <c r="G4278" s="142"/>
      <c r="H4278" s="142"/>
      <c r="I4278" s="153"/>
      <c r="J4278" s="92">
        <f t="shared" si="675"/>
        <v>0</v>
      </c>
      <c r="K4278" s="97">
        <f>K$96</f>
        <v>0</v>
      </c>
      <c r="L4278" s="94">
        <f t="shared" si="676"/>
        <v>0</v>
      </c>
    </row>
    <row r="4279" spans="2:12" ht="15" x14ac:dyDescent="0.25">
      <c r="B4279" s="31" t="s">
        <v>477</v>
      </c>
      <c r="C4279" s="270">
        <f>C$97</f>
        <v>0</v>
      </c>
      <c r="D4279" s="142"/>
      <c r="E4279" s="142"/>
      <c r="F4279" s="144"/>
      <c r="G4279" s="142"/>
      <c r="H4279" s="142"/>
      <c r="I4279" s="153"/>
      <c r="J4279" s="92">
        <f t="shared" si="675"/>
        <v>0</v>
      </c>
      <c r="K4279" s="97">
        <f>K$97</f>
        <v>0</v>
      </c>
      <c r="L4279" s="94">
        <f t="shared" si="676"/>
        <v>0</v>
      </c>
    </row>
    <row r="4280" spans="2:12" ht="15" x14ac:dyDescent="0.25">
      <c r="B4280" s="31" t="s">
        <v>478</v>
      </c>
      <c r="C4280" s="270">
        <f>C$98</f>
        <v>0</v>
      </c>
      <c r="D4280" s="142"/>
      <c r="E4280" s="142"/>
      <c r="F4280" s="144"/>
      <c r="G4280" s="142"/>
      <c r="H4280" s="142"/>
      <c r="I4280" s="153"/>
      <c r="J4280" s="92">
        <f t="shared" si="675"/>
        <v>0</v>
      </c>
      <c r="K4280" s="93">
        <f>K$98</f>
        <v>0</v>
      </c>
      <c r="L4280" s="94">
        <f t="shared" si="676"/>
        <v>0</v>
      </c>
    </row>
    <row r="4281" spans="2:12" ht="15" x14ac:dyDescent="0.25">
      <c r="B4281" s="31" t="s">
        <v>479</v>
      </c>
      <c r="C4281" s="270">
        <f>C$99</f>
        <v>0</v>
      </c>
      <c r="D4281" s="142"/>
      <c r="E4281" s="142"/>
      <c r="F4281" s="144"/>
      <c r="G4281" s="142"/>
      <c r="H4281" s="142"/>
      <c r="I4281" s="153"/>
      <c r="J4281" s="92">
        <f t="shared" si="675"/>
        <v>0</v>
      </c>
      <c r="K4281" s="97">
        <f>K$99</f>
        <v>0</v>
      </c>
      <c r="L4281" s="94">
        <f t="shared" si="676"/>
        <v>0</v>
      </c>
    </row>
    <row r="4282" spans="2:12" ht="15" x14ac:dyDescent="0.25">
      <c r="B4282" s="31" t="s">
        <v>480</v>
      </c>
      <c r="C4282" s="270">
        <f>C$100</f>
        <v>0</v>
      </c>
      <c r="D4282" s="142"/>
      <c r="E4282" s="142"/>
      <c r="F4282" s="144"/>
      <c r="G4282" s="142"/>
      <c r="H4282" s="142"/>
      <c r="I4282" s="153"/>
      <c r="J4282" s="92">
        <f t="shared" si="675"/>
        <v>0</v>
      </c>
      <c r="K4282" s="97">
        <f>K$100</f>
        <v>0</v>
      </c>
      <c r="L4282" s="94">
        <f t="shared" si="676"/>
        <v>0</v>
      </c>
    </row>
    <row r="4283" spans="2:12" ht="15" x14ac:dyDescent="0.25">
      <c r="B4283" s="31" t="s">
        <v>481</v>
      </c>
      <c r="C4283" s="270">
        <f>C$101</f>
        <v>0</v>
      </c>
      <c r="D4283" s="142"/>
      <c r="E4283" s="142"/>
      <c r="F4283" s="144"/>
      <c r="G4283" s="142"/>
      <c r="H4283" s="142"/>
      <c r="I4283" s="153"/>
      <c r="J4283" s="92">
        <f t="shared" si="675"/>
        <v>0</v>
      </c>
      <c r="K4283" s="93">
        <f>K$101</f>
        <v>0</v>
      </c>
      <c r="L4283" s="94">
        <f t="shared" si="676"/>
        <v>0</v>
      </c>
    </row>
    <row r="4284" spans="2:12" ht="15" x14ac:dyDescent="0.25">
      <c r="B4284" s="31" t="s">
        <v>482</v>
      </c>
      <c r="C4284" s="270">
        <f>C$102</f>
        <v>0</v>
      </c>
      <c r="D4284" s="142"/>
      <c r="E4284" s="142"/>
      <c r="F4284" s="144"/>
      <c r="G4284" s="142"/>
      <c r="H4284" s="142"/>
      <c r="I4284" s="153"/>
      <c r="J4284" s="92">
        <f t="shared" si="675"/>
        <v>0</v>
      </c>
      <c r="K4284" s="97">
        <f>K$102</f>
        <v>0</v>
      </c>
      <c r="L4284" s="94">
        <f t="shared" si="676"/>
        <v>0</v>
      </c>
    </row>
    <row r="4285" spans="2:12" ht="15" x14ac:dyDescent="0.25">
      <c r="B4285" s="31" t="s">
        <v>483</v>
      </c>
      <c r="C4285" s="270">
        <f>C$103</f>
        <v>0</v>
      </c>
      <c r="D4285" s="142"/>
      <c r="E4285" s="142"/>
      <c r="F4285" s="144"/>
      <c r="G4285" s="142"/>
      <c r="H4285" s="142"/>
      <c r="I4285" s="153"/>
      <c r="J4285" s="92">
        <f t="shared" si="675"/>
        <v>0</v>
      </c>
      <c r="K4285" s="97">
        <f>K$103</f>
        <v>0</v>
      </c>
      <c r="L4285" s="94">
        <f t="shared" si="676"/>
        <v>0</v>
      </c>
    </row>
    <row r="4286" spans="2:12" ht="15" x14ac:dyDescent="0.25">
      <c r="B4286" s="31" t="s">
        <v>484</v>
      </c>
      <c r="C4286" s="270">
        <f>C$104</f>
        <v>0</v>
      </c>
      <c r="D4286" s="142"/>
      <c r="E4286" s="142"/>
      <c r="F4286" s="144"/>
      <c r="G4286" s="142"/>
      <c r="H4286" s="142"/>
      <c r="I4286" s="153"/>
      <c r="J4286" s="92">
        <f t="shared" si="675"/>
        <v>0</v>
      </c>
      <c r="K4286" s="93">
        <f>K$104</f>
        <v>0</v>
      </c>
      <c r="L4286" s="94">
        <f t="shared" si="676"/>
        <v>0</v>
      </c>
    </row>
    <row r="4287" spans="2:12" x14ac:dyDescent="0.2">
      <c r="C4287" s="31"/>
    </row>
    <row r="4288" spans="2:12" ht="15" x14ac:dyDescent="0.25">
      <c r="C4288" s="279" t="s">
        <v>680</v>
      </c>
      <c r="D4288" s="280"/>
      <c r="E4288" s="280"/>
      <c r="F4288" s="280"/>
      <c r="G4288" s="280"/>
      <c r="H4288" s="280"/>
      <c r="I4288" s="280"/>
      <c r="J4288" s="280"/>
      <c r="K4288" s="280"/>
      <c r="L4288" s="281"/>
    </row>
    <row r="4289" spans="2:12" ht="15" x14ac:dyDescent="0.25">
      <c r="B4289" s="31" t="s">
        <v>42</v>
      </c>
      <c r="C4289" s="270">
        <f>C$5</f>
        <v>0</v>
      </c>
      <c r="D4289" s="142"/>
      <c r="E4289" s="142"/>
      <c r="F4289" s="144"/>
      <c r="G4289" s="142"/>
      <c r="H4289" s="142"/>
      <c r="I4289" s="153"/>
      <c r="J4289" s="92">
        <f>IF(G4289&gt;0,(D4289*(F4289/G4289)),0)</f>
        <v>0</v>
      </c>
      <c r="K4289" s="93">
        <f>K$5</f>
        <v>0</v>
      </c>
      <c r="L4289" s="94">
        <f>IF(K4289&gt;0,((J4289/K4289)*I4289),0)</f>
        <v>0</v>
      </c>
    </row>
    <row r="4290" spans="2:12" ht="15" x14ac:dyDescent="0.25">
      <c r="B4290" s="31" t="s">
        <v>43</v>
      </c>
      <c r="C4290" s="270">
        <f>C$6</f>
        <v>0</v>
      </c>
      <c r="D4290" s="142"/>
      <c r="E4290" s="142"/>
      <c r="F4290" s="144"/>
      <c r="G4290" s="142"/>
      <c r="H4290" s="142"/>
      <c r="I4290" s="153"/>
      <c r="J4290" s="92">
        <f t="shared" ref="J4290:J4300" si="677">IF(G4290&gt;0,(D4290*(F4290/G4290)),0)</f>
        <v>0</v>
      </c>
      <c r="K4290" s="97">
        <f>K$6</f>
        <v>0</v>
      </c>
      <c r="L4290" s="94">
        <f t="shared" ref="L4290:L4300" si="678">IF(K4290&gt;0,((J4290/K4290)*I4290),0)</f>
        <v>0</v>
      </c>
    </row>
    <row r="4291" spans="2:12" ht="15" x14ac:dyDescent="0.25">
      <c r="B4291" s="31" t="s">
        <v>44</v>
      </c>
      <c r="C4291" s="270">
        <f>C$7</f>
        <v>0</v>
      </c>
      <c r="D4291" s="142"/>
      <c r="E4291" s="142"/>
      <c r="F4291" s="144"/>
      <c r="G4291" s="142"/>
      <c r="H4291" s="142"/>
      <c r="I4291" s="153"/>
      <c r="J4291" s="92">
        <f t="shared" si="677"/>
        <v>0</v>
      </c>
      <c r="K4291" s="97">
        <f>K$7</f>
        <v>0</v>
      </c>
      <c r="L4291" s="94">
        <f t="shared" si="678"/>
        <v>0</v>
      </c>
    </row>
    <row r="4292" spans="2:12" ht="15" x14ac:dyDescent="0.25">
      <c r="B4292" s="31" t="s">
        <v>45</v>
      </c>
      <c r="C4292" s="270">
        <f>C$8</f>
        <v>0</v>
      </c>
      <c r="D4292" s="142"/>
      <c r="E4292" s="142"/>
      <c r="F4292" s="144"/>
      <c r="G4292" s="142"/>
      <c r="H4292" s="142"/>
      <c r="I4292" s="153"/>
      <c r="J4292" s="92">
        <f t="shared" si="677"/>
        <v>0</v>
      </c>
      <c r="K4292" s="93">
        <f>K$8</f>
        <v>0</v>
      </c>
      <c r="L4292" s="94">
        <f t="shared" si="678"/>
        <v>0</v>
      </c>
    </row>
    <row r="4293" spans="2:12" ht="15" x14ac:dyDescent="0.25">
      <c r="B4293" s="31" t="s">
        <v>46</v>
      </c>
      <c r="C4293" s="270">
        <f>C$9</f>
        <v>0</v>
      </c>
      <c r="D4293" s="142"/>
      <c r="E4293" s="142"/>
      <c r="F4293" s="144"/>
      <c r="G4293" s="142"/>
      <c r="H4293" s="142"/>
      <c r="I4293" s="153"/>
      <c r="J4293" s="92">
        <f t="shared" si="677"/>
        <v>0</v>
      </c>
      <c r="K4293" s="97">
        <f>K$9</f>
        <v>0</v>
      </c>
      <c r="L4293" s="94">
        <f t="shared" si="678"/>
        <v>0</v>
      </c>
    </row>
    <row r="4294" spans="2:12" ht="15" x14ac:dyDescent="0.25">
      <c r="B4294" s="31" t="s">
        <v>47</v>
      </c>
      <c r="C4294" s="270">
        <f>C$10</f>
        <v>0</v>
      </c>
      <c r="D4294" s="142"/>
      <c r="E4294" s="142"/>
      <c r="F4294" s="144"/>
      <c r="G4294" s="142"/>
      <c r="H4294" s="142"/>
      <c r="I4294" s="153"/>
      <c r="J4294" s="92">
        <f t="shared" si="677"/>
        <v>0</v>
      </c>
      <c r="K4294" s="97">
        <f>K$10</f>
        <v>0</v>
      </c>
      <c r="L4294" s="94">
        <f t="shared" si="678"/>
        <v>0</v>
      </c>
    </row>
    <row r="4295" spans="2:12" ht="15" x14ac:dyDescent="0.25">
      <c r="B4295" s="31" t="s">
        <v>48</v>
      </c>
      <c r="C4295" s="270">
        <f>C$11</f>
        <v>0</v>
      </c>
      <c r="D4295" s="142"/>
      <c r="E4295" s="142"/>
      <c r="F4295" s="144"/>
      <c r="G4295" s="142"/>
      <c r="H4295" s="142"/>
      <c r="I4295" s="153"/>
      <c r="J4295" s="92">
        <f t="shared" si="677"/>
        <v>0</v>
      </c>
      <c r="K4295" s="93">
        <f>K$11</f>
        <v>0</v>
      </c>
      <c r="L4295" s="94">
        <f t="shared" si="678"/>
        <v>0</v>
      </c>
    </row>
    <row r="4296" spans="2:12" ht="15" x14ac:dyDescent="0.25">
      <c r="B4296" s="31" t="s">
        <v>49</v>
      </c>
      <c r="C4296" s="270">
        <f>C$12</f>
        <v>0</v>
      </c>
      <c r="D4296" s="142"/>
      <c r="E4296" s="142"/>
      <c r="F4296" s="144"/>
      <c r="G4296" s="142"/>
      <c r="H4296" s="142"/>
      <c r="I4296" s="153"/>
      <c r="J4296" s="92">
        <f t="shared" si="677"/>
        <v>0</v>
      </c>
      <c r="K4296" s="97">
        <f>K$12</f>
        <v>0</v>
      </c>
      <c r="L4296" s="94">
        <f t="shared" si="678"/>
        <v>0</v>
      </c>
    </row>
    <row r="4297" spans="2:12" ht="15" x14ac:dyDescent="0.25">
      <c r="B4297" s="31" t="s">
        <v>50</v>
      </c>
      <c r="C4297" s="270">
        <f>C$13</f>
        <v>0</v>
      </c>
      <c r="D4297" s="142"/>
      <c r="E4297" s="142"/>
      <c r="F4297" s="144"/>
      <c r="G4297" s="142"/>
      <c r="H4297" s="142"/>
      <c r="I4297" s="153"/>
      <c r="J4297" s="92">
        <f t="shared" si="677"/>
        <v>0</v>
      </c>
      <c r="K4297" s="97">
        <f>K$13</f>
        <v>0</v>
      </c>
      <c r="L4297" s="94">
        <f t="shared" si="678"/>
        <v>0</v>
      </c>
    </row>
    <row r="4298" spans="2:12" ht="15" x14ac:dyDescent="0.25">
      <c r="B4298" s="31" t="s">
        <v>51</v>
      </c>
      <c r="C4298" s="270">
        <f>C$14</f>
        <v>0</v>
      </c>
      <c r="D4298" s="142"/>
      <c r="E4298" s="142"/>
      <c r="F4298" s="144"/>
      <c r="G4298" s="142"/>
      <c r="H4298" s="142"/>
      <c r="I4298" s="153"/>
      <c r="J4298" s="92">
        <f t="shared" si="677"/>
        <v>0</v>
      </c>
      <c r="K4298" s="93">
        <f>K$14</f>
        <v>0</v>
      </c>
      <c r="L4298" s="94">
        <f t="shared" si="678"/>
        <v>0</v>
      </c>
    </row>
    <row r="4299" spans="2:12" ht="15" x14ac:dyDescent="0.25">
      <c r="B4299" s="31" t="s">
        <v>52</v>
      </c>
      <c r="C4299" s="270">
        <f>C$15</f>
        <v>0</v>
      </c>
      <c r="D4299" s="142"/>
      <c r="E4299" s="142"/>
      <c r="F4299" s="144"/>
      <c r="G4299" s="142"/>
      <c r="H4299" s="142"/>
      <c r="I4299" s="153"/>
      <c r="J4299" s="92">
        <f t="shared" si="677"/>
        <v>0</v>
      </c>
      <c r="K4299" s="97">
        <f>K$15</f>
        <v>0</v>
      </c>
      <c r="L4299" s="94">
        <f t="shared" si="678"/>
        <v>0</v>
      </c>
    </row>
    <row r="4300" spans="2:12" ht="15" x14ac:dyDescent="0.25">
      <c r="B4300" s="31" t="s">
        <v>53</v>
      </c>
      <c r="C4300" s="270">
        <f>C$16</f>
        <v>0</v>
      </c>
      <c r="D4300" s="142"/>
      <c r="E4300" s="142"/>
      <c r="F4300" s="144"/>
      <c r="G4300" s="142"/>
      <c r="H4300" s="142"/>
      <c r="I4300" s="153"/>
      <c r="J4300" s="92">
        <f t="shared" si="677"/>
        <v>0</v>
      </c>
      <c r="K4300" s="97">
        <f>K$16</f>
        <v>0</v>
      </c>
      <c r="L4300" s="94">
        <f t="shared" si="678"/>
        <v>0</v>
      </c>
    </row>
    <row r="4301" spans="2:12" ht="15" x14ac:dyDescent="0.25">
      <c r="B4301" s="31" t="s">
        <v>54</v>
      </c>
      <c r="C4301" s="270">
        <f>C$17</f>
        <v>0</v>
      </c>
      <c r="D4301" s="142"/>
      <c r="E4301" s="142"/>
      <c r="F4301" s="144"/>
      <c r="G4301" s="142"/>
      <c r="H4301" s="142"/>
      <c r="I4301" s="153"/>
      <c r="J4301" s="92">
        <f>IF(G4301&gt;0,(D4301*(F4301/G4301)),0)</f>
        <v>0</v>
      </c>
      <c r="K4301" s="93">
        <f>K$17</f>
        <v>0</v>
      </c>
      <c r="L4301" s="94">
        <f>IF(K4301&gt;0,((J4301/K4301)*I4301),0)</f>
        <v>0</v>
      </c>
    </row>
    <row r="4302" spans="2:12" ht="15" x14ac:dyDescent="0.25">
      <c r="B4302" s="31" t="s">
        <v>55</v>
      </c>
      <c r="C4302" s="270">
        <f>C$18</f>
        <v>0</v>
      </c>
      <c r="D4302" s="142"/>
      <c r="E4302" s="142"/>
      <c r="F4302" s="144"/>
      <c r="G4302" s="142"/>
      <c r="H4302" s="142"/>
      <c r="I4302" s="153"/>
      <c r="J4302" s="92">
        <f t="shared" ref="J4302:J4313" si="679">IF(G4302&gt;0,(D4302*(F4302/G4302)),0)</f>
        <v>0</v>
      </c>
      <c r="K4302" s="97">
        <f>K$18</f>
        <v>0</v>
      </c>
      <c r="L4302" s="94">
        <f t="shared" ref="L4302:L4313" si="680">IF(K4302&gt;0,((J4302/K4302)*I4302),0)</f>
        <v>0</v>
      </c>
    </row>
    <row r="4303" spans="2:12" ht="15" x14ac:dyDescent="0.25">
      <c r="B4303" s="31" t="s">
        <v>56</v>
      </c>
      <c r="C4303" s="270">
        <f>C$19</f>
        <v>0</v>
      </c>
      <c r="D4303" s="142"/>
      <c r="E4303" s="142"/>
      <c r="F4303" s="144"/>
      <c r="G4303" s="142"/>
      <c r="H4303" s="142"/>
      <c r="I4303" s="153"/>
      <c r="J4303" s="92">
        <f t="shared" si="679"/>
        <v>0</v>
      </c>
      <c r="K4303" s="97">
        <f>K$19</f>
        <v>0</v>
      </c>
      <c r="L4303" s="94">
        <f t="shared" si="680"/>
        <v>0</v>
      </c>
    </row>
    <row r="4304" spans="2:12" ht="15" x14ac:dyDescent="0.25">
      <c r="B4304" s="31" t="s">
        <v>57</v>
      </c>
      <c r="C4304" s="270">
        <f>C$20</f>
        <v>0</v>
      </c>
      <c r="D4304" s="142"/>
      <c r="E4304" s="142"/>
      <c r="F4304" s="144"/>
      <c r="G4304" s="142"/>
      <c r="H4304" s="142"/>
      <c r="I4304" s="153"/>
      <c r="J4304" s="92">
        <f t="shared" si="679"/>
        <v>0</v>
      </c>
      <c r="K4304" s="93">
        <f>K$20</f>
        <v>0</v>
      </c>
      <c r="L4304" s="94">
        <f t="shared" si="680"/>
        <v>0</v>
      </c>
    </row>
    <row r="4305" spans="2:12" ht="15" x14ac:dyDescent="0.25">
      <c r="B4305" s="31" t="s">
        <v>58</v>
      </c>
      <c r="C4305" s="270">
        <f>C$21</f>
        <v>0</v>
      </c>
      <c r="D4305" s="142"/>
      <c r="E4305" s="142"/>
      <c r="F4305" s="144"/>
      <c r="G4305" s="142"/>
      <c r="H4305" s="142"/>
      <c r="I4305" s="153"/>
      <c r="J4305" s="92">
        <f t="shared" si="679"/>
        <v>0</v>
      </c>
      <c r="K4305" s="97">
        <f>K$21</f>
        <v>0</v>
      </c>
      <c r="L4305" s="94">
        <f t="shared" si="680"/>
        <v>0</v>
      </c>
    </row>
    <row r="4306" spans="2:12" ht="15" x14ac:dyDescent="0.25">
      <c r="B4306" s="31" t="s">
        <v>59</v>
      </c>
      <c r="C4306" s="270">
        <f>C$22</f>
        <v>0</v>
      </c>
      <c r="D4306" s="142"/>
      <c r="E4306" s="142"/>
      <c r="F4306" s="144"/>
      <c r="G4306" s="142"/>
      <c r="H4306" s="142"/>
      <c r="I4306" s="153"/>
      <c r="J4306" s="92">
        <f t="shared" si="679"/>
        <v>0</v>
      </c>
      <c r="K4306" s="97">
        <f>K$22</f>
        <v>0</v>
      </c>
      <c r="L4306" s="94">
        <f t="shared" si="680"/>
        <v>0</v>
      </c>
    </row>
    <row r="4307" spans="2:12" ht="15" x14ac:dyDescent="0.25">
      <c r="B4307" s="31" t="s">
        <v>60</v>
      </c>
      <c r="C4307" s="270">
        <f>C$23</f>
        <v>0</v>
      </c>
      <c r="D4307" s="142"/>
      <c r="E4307" s="142"/>
      <c r="F4307" s="144"/>
      <c r="G4307" s="142"/>
      <c r="H4307" s="142"/>
      <c r="I4307" s="153"/>
      <c r="J4307" s="92">
        <f t="shared" si="679"/>
        <v>0</v>
      </c>
      <c r="K4307" s="93">
        <f>K$23</f>
        <v>0</v>
      </c>
      <c r="L4307" s="94">
        <f t="shared" si="680"/>
        <v>0</v>
      </c>
    </row>
    <row r="4308" spans="2:12" ht="15" x14ac:dyDescent="0.25">
      <c r="B4308" s="31" t="s">
        <v>61</v>
      </c>
      <c r="C4308" s="270">
        <f>C$24</f>
        <v>0</v>
      </c>
      <c r="D4308" s="142"/>
      <c r="E4308" s="142"/>
      <c r="F4308" s="144"/>
      <c r="G4308" s="142"/>
      <c r="H4308" s="142"/>
      <c r="I4308" s="153"/>
      <c r="J4308" s="92">
        <f t="shared" si="679"/>
        <v>0</v>
      </c>
      <c r="K4308" s="97">
        <f>K$24</f>
        <v>0</v>
      </c>
      <c r="L4308" s="94">
        <f t="shared" si="680"/>
        <v>0</v>
      </c>
    </row>
    <row r="4309" spans="2:12" ht="15" x14ac:dyDescent="0.25">
      <c r="B4309" s="31" t="s">
        <v>62</v>
      </c>
      <c r="C4309" s="270">
        <f>C$25</f>
        <v>0</v>
      </c>
      <c r="D4309" s="142"/>
      <c r="E4309" s="142"/>
      <c r="F4309" s="144"/>
      <c r="G4309" s="142"/>
      <c r="H4309" s="142"/>
      <c r="I4309" s="153"/>
      <c r="J4309" s="92">
        <f t="shared" si="679"/>
        <v>0</v>
      </c>
      <c r="K4309" s="97">
        <f>K$25</f>
        <v>0</v>
      </c>
      <c r="L4309" s="94">
        <f t="shared" si="680"/>
        <v>0</v>
      </c>
    </row>
    <row r="4310" spans="2:12" ht="15" x14ac:dyDescent="0.25">
      <c r="B4310" s="31" t="s">
        <v>63</v>
      </c>
      <c r="C4310" s="270">
        <f>C$26</f>
        <v>0</v>
      </c>
      <c r="D4310" s="142"/>
      <c r="E4310" s="142"/>
      <c r="F4310" s="144"/>
      <c r="G4310" s="142"/>
      <c r="H4310" s="142"/>
      <c r="I4310" s="153"/>
      <c r="J4310" s="92">
        <f t="shared" si="679"/>
        <v>0</v>
      </c>
      <c r="K4310" s="93">
        <f>K$26</f>
        <v>0</v>
      </c>
      <c r="L4310" s="94">
        <f t="shared" si="680"/>
        <v>0</v>
      </c>
    </row>
    <row r="4311" spans="2:12" ht="15" x14ac:dyDescent="0.25">
      <c r="B4311" s="31" t="s">
        <v>64</v>
      </c>
      <c r="C4311" s="270">
        <f>C$27</f>
        <v>0</v>
      </c>
      <c r="D4311" s="142"/>
      <c r="E4311" s="142"/>
      <c r="F4311" s="144"/>
      <c r="G4311" s="142"/>
      <c r="H4311" s="142"/>
      <c r="I4311" s="153"/>
      <c r="J4311" s="92">
        <f t="shared" si="679"/>
        <v>0</v>
      </c>
      <c r="K4311" s="97">
        <f>K$27</f>
        <v>0</v>
      </c>
      <c r="L4311" s="94">
        <f t="shared" si="680"/>
        <v>0</v>
      </c>
    </row>
    <row r="4312" spans="2:12" ht="15" x14ac:dyDescent="0.25">
      <c r="B4312" s="31" t="s">
        <v>65</v>
      </c>
      <c r="C4312" s="270">
        <f>C$28</f>
        <v>0</v>
      </c>
      <c r="D4312" s="142"/>
      <c r="E4312" s="142"/>
      <c r="F4312" s="144"/>
      <c r="G4312" s="142"/>
      <c r="H4312" s="142"/>
      <c r="I4312" s="153"/>
      <c r="J4312" s="92">
        <f t="shared" si="679"/>
        <v>0</v>
      </c>
      <c r="K4312" s="97">
        <f>K$28</f>
        <v>0</v>
      </c>
      <c r="L4312" s="94">
        <f t="shared" si="680"/>
        <v>0</v>
      </c>
    </row>
    <row r="4313" spans="2:12" ht="15" x14ac:dyDescent="0.25">
      <c r="B4313" s="31" t="s">
        <v>66</v>
      </c>
      <c r="C4313" s="270">
        <f>C$29</f>
        <v>0</v>
      </c>
      <c r="D4313" s="142"/>
      <c r="E4313" s="142"/>
      <c r="F4313" s="144"/>
      <c r="G4313" s="142"/>
      <c r="H4313" s="142"/>
      <c r="I4313" s="153"/>
      <c r="J4313" s="92">
        <f t="shared" si="679"/>
        <v>0</v>
      </c>
      <c r="K4313" s="93">
        <f>K$29</f>
        <v>0</v>
      </c>
      <c r="L4313" s="94">
        <f t="shared" si="680"/>
        <v>0</v>
      </c>
    </row>
    <row r="4314" spans="2:12" ht="15" x14ac:dyDescent="0.25">
      <c r="B4314" s="31" t="s">
        <v>398</v>
      </c>
      <c r="C4314" s="270">
        <f>C$30</f>
        <v>0</v>
      </c>
      <c r="D4314" s="142"/>
      <c r="E4314" s="142"/>
      <c r="F4314" s="144"/>
      <c r="G4314" s="142"/>
      <c r="H4314" s="142"/>
      <c r="I4314" s="153"/>
      <c r="J4314" s="92">
        <f>IF(G4314&gt;0,(D4314*(F4314/G4314)),0)</f>
        <v>0</v>
      </c>
      <c r="K4314" s="97">
        <f>K$30</f>
        <v>0</v>
      </c>
      <c r="L4314" s="94">
        <f>IF(K4314&gt;0,((J4314/K4314)*I4314),0)</f>
        <v>0</v>
      </c>
    </row>
    <row r="4315" spans="2:12" ht="15" x14ac:dyDescent="0.25">
      <c r="B4315" s="31" t="s">
        <v>399</v>
      </c>
      <c r="C4315" s="270">
        <f>C$31</f>
        <v>0</v>
      </c>
      <c r="D4315" s="142"/>
      <c r="E4315" s="142"/>
      <c r="F4315" s="144"/>
      <c r="G4315" s="142"/>
      <c r="H4315" s="142"/>
      <c r="I4315" s="153"/>
      <c r="J4315" s="92">
        <f t="shared" ref="J4315:J4325" si="681">IF(G4315&gt;0,(D4315*(F4315/G4315)),0)</f>
        <v>0</v>
      </c>
      <c r="K4315" s="97">
        <f>K$31</f>
        <v>0</v>
      </c>
      <c r="L4315" s="94">
        <f t="shared" ref="L4315:L4325" si="682">IF(K4315&gt;0,((J4315/K4315)*I4315),0)</f>
        <v>0</v>
      </c>
    </row>
    <row r="4316" spans="2:12" ht="15" x14ac:dyDescent="0.25">
      <c r="B4316" s="31" t="s">
        <v>400</v>
      </c>
      <c r="C4316" s="270">
        <f>C$32</f>
        <v>0</v>
      </c>
      <c r="D4316" s="142"/>
      <c r="E4316" s="142"/>
      <c r="F4316" s="144"/>
      <c r="G4316" s="142"/>
      <c r="H4316" s="142"/>
      <c r="I4316" s="153"/>
      <c r="J4316" s="92">
        <f t="shared" si="681"/>
        <v>0</v>
      </c>
      <c r="K4316" s="93">
        <f>K$32</f>
        <v>0</v>
      </c>
      <c r="L4316" s="94">
        <f t="shared" si="682"/>
        <v>0</v>
      </c>
    </row>
    <row r="4317" spans="2:12" ht="15" x14ac:dyDescent="0.25">
      <c r="B4317" s="31" t="s">
        <v>401</v>
      </c>
      <c r="C4317" s="270">
        <f>C$33</f>
        <v>0</v>
      </c>
      <c r="D4317" s="142"/>
      <c r="E4317" s="142"/>
      <c r="F4317" s="144"/>
      <c r="G4317" s="142"/>
      <c r="H4317" s="142"/>
      <c r="I4317" s="153"/>
      <c r="J4317" s="92">
        <f t="shared" si="681"/>
        <v>0</v>
      </c>
      <c r="K4317" s="97">
        <f>K$33</f>
        <v>0</v>
      </c>
      <c r="L4317" s="94">
        <f t="shared" si="682"/>
        <v>0</v>
      </c>
    </row>
    <row r="4318" spans="2:12" ht="15" x14ac:dyDescent="0.25">
      <c r="B4318" s="31" t="s">
        <v>402</v>
      </c>
      <c r="C4318" s="270">
        <f>C$34</f>
        <v>0</v>
      </c>
      <c r="D4318" s="142"/>
      <c r="E4318" s="142"/>
      <c r="F4318" s="144"/>
      <c r="G4318" s="142"/>
      <c r="H4318" s="142"/>
      <c r="I4318" s="153"/>
      <c r="J4318" s="92">
        <f t="shared" si="681"/>
        <v>0</v>
      </c>
      <c r="K4318" s="97">
        <f>K$34</f>
        <v>0</v>
      </c>
      <c r="L4318" s="94">
        <f t="shared" si="682"/>
        <v>0</v>
      </c>
    </row>
    <row r="4319" spans="2:12" ht="15" x14ac:dyDescent="0.25">
      <c r="B4319" s="31" t="s">
        <v>403</v>
      </c>
      <c r="C4319" s="270">
        <f>C$35</f>
        <v>0</v>
      </c>
      <c r="D4319" s="142"/>
      <c r="E4319" s="142"/>
      <c r="F4319" s="144"/>
      <c r="G4319" s="142"/>
      <c r="H4319" s="142"/>
      <c r="I4319" s="153"/>
      <c r="J4319" s="92">
        <f t="shared" si="681"/>
        <v>0</v>
      </c>
      <c r="K4319" s="93">
        <f>K$35</f>
        <v>0</v>
      </c>
      <c r="L4319" s="94">
        <f t="shared" si="682"/>
        <v>0</v>
      </c>
    </row>
    <row r="4320" spans="2:12" ht="15" x14ac:dyDescent="0.25">
      <c r="B4320" s="31" t="s">
        <v>404</v>
      </c>
      <c r="C4320" s="270">
        <f>C$36</f>
        <v>0</v>
      </c>
      <c r="D4320" s="142"/>
      <c r="E4320" s="142"/>
      <c r="F4320" s="144"/>
      <c r="G4320" s="142"/>
      <c r="H4320" s="142"/>
      <c r="I4320" s="153"/>
      <c r="J4320" s="92">
        <f t="shared" si="681"/>
        <v>0</v>
      </c>
      <c r="K4320" s="97">
        <f>K$36</f>
        <v>0</v>
      </c>
      <c r="L4320" s="94">
        <f t="shared" si="682"/>
        <v>0</v>
      </c>
    </row>
    <row r="4321" spans="2:12" ht="15" x14ac:dyDescent="0.25">
      <c r="B4321" s="31" t="s">
        <v>405</v>
      </c>
      <c r="C4321" s="270">
        <f>C$37</f>
        <v>0</v>
      </c>
      <c r="D4321" s="142"/>
      <c r="E4321" s="142"/>
      <c r="F4321" s="144"/>
      <c r="G4321" s="142"/>
      <c r="H4321" s="142"/>
      <c r="I4321" s="153"/>
      <c r="J4321" s="92">
        <f t="shared" si="681"/>
        <v>0</v>
      </c>
      <c r="K4321" s="97">
        <f>K$37</f>
        <v>0</v>
      </c>
      <c r="L4321" s="94">
        <f t="shared" si="682"/>
        <v>0</v>
      </c>
    </row>
    <row r="4322" spans="2:12" ht="15" x14ac:dyDescent="0.25">
      <c r="B4322" s="31" t="s">
        <v>406</v>
      </c>
      <c r="C4322" s="270">
        <f>C$38</f>
        <v>0</v>
      </c>
      <c r="D4322" s="142"/>
      <c r="E4322" s="142"/>
      <c r="F4322" s="144"/>
      <c r="G4322" s="142"/>
      <c r="H4322" s="142"/>
      <c r="I4322" s="153"/>
      <c r="J4322" s="92">
        <f t="shared" si="681"/>
        <v>0</v>
      </c>
      <c r="K4322" s="93">
        <f>K$38</f>
        <v>0</v>
      </c>
      <c r="L4322" s="94">
        <f t="shared" si="682"/>
        <v>0</v>
      </c>
    </row>
    <row r="4323" spans="2:12" ht="15" x14ac:dyDescent="0.25">
      <c r="B4323" s="31" t="s">
        <v>407</v>
      </c>
      <c r="C4323" s="270">
        <f>C$39</f>
        <v>0</v>
      </c>
      <c r="D4323" s="142"/>
      <c r="E4323" s="142"/>
      <c r="F4323" s="144"/>
      <c r="G4323" s="142"/>
      <c r="H4323" s="142"/>
      <c r="I4323" s="153"/>
      <c r="J4323" s="92">
        <f t="shared" si="681"/>
        <v>0</v>
      </c>
      <c r="K4323" s="97">
        <f>K$39</f>
        <v>0</v>
      </c>
      <c r="L4323" s="94">
        <f t="shared" si="682"/>
        <v>0</v>
      </c>
    </row>
    <row r="4324" spans="2:12" ht="15" x14ac:dyDescent="0.25">
      <c r="B4324" s="31" t="s">
        <v>408</v>
      </c>
      <c r="C4324" s="270">
        <f>C$40</f>
        <v>0</v>
      </c>
      <c r="D4324" s="142"/>
      <c r="E4324" s="142"/>
      <c r="F4324" s="144"/>
      <c r="G4324" s="142"/>
      <c r="H4324" s="142"/>
      <c r="I4324" s="153"/>
      <c r="J4324" s="92">
        <f t="shared" si="681"/>
        <v>0</v>
      </c>
      <c r="K4324" s="97">
        <f>K$40</f>
        <v>0</v>
      </c>
      <c r="L4324" s="94">
        <f t="shared" si="682"/>
        <v>0</v>
      </c>
    </row>
    <row r="4325" spans="2:12" ht="15" x14ac:dyDescent="0.25">
      <c r="B4325" s="31" t="s">
        <v>409</v>
      </c>
      <c r="C4325" s="270">
        <f>C$41</f>
        <v>0</v>
      </c>
      <c r="D4325" s="142"/>
      <c r="E4325" s="142"/>
      <c r="F4325" s="144"/>
      <c r="G4325" s="142"/>
      <c r="H4325" s="142"/>
      <c r="I4325" s="153"/>
      <c r="J4325" s="92">
        <f t="shared" si="681"/>
        <v>0</v>
      </c>
      <c r="K4325" s="93">
        <f>K$41</f>
        <v>0</v>
      </c>
      <c r="L4325" s="94">
        <f t="shared" si="682"/>
        <v>0</v>
      </c>
    </row>
    <row r="4326" spans="2:12" ht="15" x14ac:dyDescent="0.25">
      <c r="B4326" s="31" t="s">
        <v>410</v>
      </c>
      <c r="C4326" s="270">
        <f>C$42</f>
        <v>0</v>
      </c>
      <c r="D4326" s="142"/>
      <c r="E4326" s="142"/>
      <c r="F4326" s="144"/>
      <c r="G4326" s="142"/>
      <c r="H4326" s="142"/>
      <c r="I4326" s="153"/>
      <c r="J4326" s="92">
        <f>IF(G4326&gt;0,(D4326*(F4326/G4326)),0)</f>
        <v>0</v>
      </c>
      <c r="K4326" s="97">
        <f>K$42</f>
        <v>0</v>
      </c>
      <c r="L4326" s="94">
        <f>IF(K4326&gt;0,((J4326/K4326)*I4326),0)</f>
        <v>0</v>
      </c>
    </row>
    <row r="4327" spans="2:12" ht="15" x14ac:dyDescent="0.25">
      <c r="B4327" s="31" t="s">
        <v>411</v>
      </c>
      <c r="C4327" s="270">
        <f>C$43</f>
        <v>0</v>
      </c>
      <c r="D4327" s="142"/>
      <c r="E4327" s="142"/>
      <c r="F4327" s="144"/>
      <c r="G4327" s="142"/>
      <c r="H4327" s="142"/>
      <c r="I4327" s="153"/>
      <c r="J4327" s="92">
        <f t="shared" ref="J4327:J4338" si="683">IF(G4327&gt;0,(D4327*(F4327/G4327)),0)</f>
        <v>0</v>
      </c>
      <c r="K4327" s="97">
        <f>K$43</f>
        <v>0</v>
      </c>
      <c r="L4327" s="94">
        <f t="shared" ref="L4327:L4338" si="684">IF(K4327&gt;0,((J4327/K4327)*I4327),0)</f>
        <v>0</v>
      </c>
    </row>
    <row r="4328" spans="2:12" ht="15" x14ac:dyDescent="0.25">
      <c r="B4328" s="31" t="s">
        <v>412</v>
      </c>
      <c r="C4328" s="270">
        <f>C$44</f>
        <v>0</v>
      </c>
      <c r="D4328" s="142"/>
      <c r="E4328" s="142"/>
      <c r="F4328" s="144"/>
      <c r="G4328" s="142"/>
      <c r="H4328" s="142"/>
      <c r="I4328" s="153"/>
      <c r="J4328" s="92">
        <f t="shared" si="683"/>
        <v>0</v>
      </c>
      <c r="K4328" s="93">
        <f>K$44</f>
        <v>0</v>
      </c>
      <c r="L4328" s="94">
        <f t="shared" si="684"/>
        <v>0</v>
      </c>
    </row>
    <row r="4329" spans="2:12" ht="15" x14ac:dyDescent="0.25">
      <c r="B4329" s="31" t="s">
        <v>413</v>
      </c>
      <c r="C4329" s="270">
        <f>C$45</f>
        <v>0</v>
      </c>
      <c r="D4329" s="142"/>
      <c r="E4329" s="142"/>
      <c r="F4329" s="144"/>
      <c r="G4329" s="142"/>
      <c r="H4329" s="142"/>
      <c r="I4329" s="153"/>
      <c r="J4329" s="92">
        <f t="shared" si="683"/>
        <v>0</v>
      </c>
      <c r="K4329" s="97">
        <f>K$45</f>
        <v>0</v>
      </c>
      <c r="L4329" s="94">
        <f t="shared" si="684"/>
        <v>0</v>
      </c>
    </row>
    <row r="4330" spans="2:12" ht="15" x14ac:dyDescent="0.25">
      <c r="B4330" s="31" t="s">
        <v>414</v>
      </c>
      <c r="C4330" s="270">
        <f>C$46</f>
        <v>0</v>
      </c>
      <c r="D4330" s="142"/>
      <c r="E4330" s="142"/>
      <c r="F4330" s="144"/>
      <c r="G4330" s="142"/>
      <c r="H4330" s="142"/>
      <c r="I4330" s="153"/>
      <c r="J4330" s="92">
        <f t="shared" si="683"/>
        <v>0</v>
      </c>
      <c r="K4330" s="97">
        <f>K$46</f>
        <v>0</v>
      </c>
      <c r="L4330" s="94">
        <f t="shared" si="684"/>
        <v>0</v>
      </c>
    </row>
    <row r="4331" spans="2:12" ht="15" x14ac:dyDescent="0.25">
      <c r="B4331" s="31" t="s">
        <v>415</v>
      </c>
      <c r="C4331" s="270">
        <f>C$47</f>
        <v>0</v>
      </c>
      <c r="D4331" s="142"/>
      <c r="E4331" s="142"/>
      <c r="F4331" s="144"/>
      <c r="G4331" s="142"/>
      <c r="H4331" s="142"/>
      <c r="I4331" s="153"/>
      <c r="J4331" s="92">
        <f t="shared" si="683"/>
        <v>0</v>
      </c>
      <c r="K4331" s="93">
        <f>K$47</f>
        <v>0</v>
      </c>
      <c r="L4331" s="94">
        <f t="shared" si="684"/>
        <v>0</v>
      </c>
    </row>
    <row r="4332" spans="2:12" ht="15" x14ac:dyDescent="0.25">
      <c r="B4332" s="31" t="s">
        <v>416</v>
      </c>
      <c r="C4332" s="270">
        <f>C$48</f>
        <v>0</v>
      </c>
      <c r="D4332" s="142"/>
      <c r="E4332" s="142"/>
      <c r="F4332" s="144"/>
      <c r="G4332" s="142"/>
      <c r="H4332" s="142"/>
      <c r="I4332" s="153"/>
      <c r="J4332" s="92">
        <f t="shared" si="683"/>
        <v>0</v>
      </c>
      <c r="K4332" s="97">
        <f>K$48</f>
        <v>0</v>
      </c>
      <c r="L4332" s="94">
        <f t="shared" si="684"/>
        <v>0</v>
      </c>
    </row>
    <row r="4333" spans="2:12" ht="15" x14ac:dyDescent="0.25">
      <c r="B4333" s="31" t="s">
        <v>417</v>
      </c>
      <c r="C4333" s="270">
        <f>C$49</f>
        <v>0</v>
      </c>
      <c r="D4333" s="142"/>
      <c r="E4333" s="142"/>
      <c r="F4333" s="144"/>
      <c r="G4333" s="142"/>
      <c r="H4333" s="142"/>
      <c r="I4333" s="153"/>
      <c r="J4333" s="92">
        <f t="shared" si="683"/>
        <v>0</v>
      </c>
      <c r="K4333" s="97">
        <f>K$49</f>
        <v>0</v>
      </c>
      <c r="L4333" s="94">
        <f t="shared" si="684"/>
        <v>0</v>
      </c>
    </row>
    <row r="4334" spans="2:12" ht="15" x14ac:dyDescent="0.25">
      <c r="B4334" s="31" t="s">
        <v>418</v>
      </c>
      <c r="C4334" s="270">
        <f>C$50</f>
        <v>0</v>
      </c>
      <c r="D4334" s="142"/>
      <c r="E4334" s="142"/>
      <c r="F4334" s="144"/>
      <c r="G4334" s="142"/>
      <c r="H4334" s="142"/>
      <c r="I4334" s="153"/>
      <c r="J4334" s="92">
        <f t="shared" si="683"/>
        <v>0</v>
      </c>
      <c r="K4334" s="93">
        <f>K$50</f>
        <v>0</v>
      </c>
      <c r="L4334" s="94">
        <f t="shared" si="684"/>
        <v>0</v>
      </c>
    </row>
    <row r="4335" spans="2:12" ht="15" x14ac:dyDescent="0.25">
      <c r="B4335" s="31" t="s">
        <v>419</v>
      </c>
      <c r="C4335" s="270">
        <f>C$51</f>
        <v>0</v>
      </c>
      <c r="D4335" s="142"/>
      <c r="E4335" s="142"/>
      <c r="F4335" s="144"/>
      <c r="G4335" s="142"/>
      <c r="H4335" s="142"/>
      <c r="I4335" s="153"/>
      <c r="J4335" s="92">
        <f t="shared" si="683"/>
        <v>0</v>
      </c>
      <c r="K4335" s="97">
        <f>K$51</f>
        <v>0</v>
      </c>
      <c r="L4335" s="94">
        <f t="shared" si="684"/>
        <v>0</v>
      </c>
    </row>
    <row r="4336" spans="2:12" ht="15" x14ac:dyDescent="0.25">
      <c r="B4336" s="31" t="s">
        <v>420</v>
      </c>
      <c r="C4336" s="270">
        <f>C$52</f>
        <v>0</v>
      </c>
      <c r="D4336" s="142"/>
      <c r="E4336" s="142"/>
      <c r="F4336" s="144"/>
      <c r="G4336" s="142"/>
      <c r="H4336" s="142"/>
      <c r="I4336" s="153"/>
      <c r="J4336" s="92">
        <f t="shared" si="683"/>
        <v>0</v>
      </c>
      <c r="K4336" s="97">
        <f>K$52</f>
        <v>0</v>
      </c>
      <c r="L4336" s="94">
        <f t="shared" si="684"/>
        <v>0</v>
      </c>
    </row>
    <row r="4337" spans="2:12" ht="15" x14ac:dyDescent="0.25">
      <c r="B4337" s="31" t="s">
        <v>421</v>
      </c>
      <c r="C4337" s="270">
        <f>C$53</f>
        <v>0</v>
      </c>
      <c r="D4337" s="142"/>
      <c r="E4337" s="142"/>
      <c r="F4337" s="144"/>
      <c r="G4337" s="142"/>
      <c r="H4337" s="142"/>
      <c r="I4337" s="153"/>
      <c r="J4337" s="92">
        <f t="shared" si="683"/>
        <v>0</v>
      </c>
      <c r="K4337" s="93">
        <f>K$53</f>
        <v>0</v>
      </c>
      <c r="L4337" s="94">
        <f t="shared" si="684"/>
        <v>0</v>
      </c>
    </row>
    <row r="4338" spans="2:12" ht="15" x14ac:dyDescent="0.25">
      <c r="B4338" s="31" t="s">
        <v>422</v>
      </c>
      <c r="C4338" s="270">
        <f>C$54</f>
        <v>0</v>
      </c>
      <c r="D4338" s="142"/>
      <c r="E4338" s="142"/>
      <c r="F4338" s="144"/>
      <c r="G4338" s="142"/>
      <c r="H4338" s="142"/>
      <c r="I4338" s="153"/>
      <c r="J4338" s="92">
        <f t="shared" si="683"/>
        <v>0</v>
      </c>
      <c r="K4338" s="97">
        <f>K$54</f>
        <v>0</v>
      </c>
      <c r="L4338" s="94">
        <f t="shared" si="684"/>
        <v>0</v>
      </c>
    </row>
    <row r="4339" spans="2:12" ht="15" x14ac:dyDescent="0.25">
      <c r="B4339" s="31" t="s">
        <v>423</v>
      </c>
      <c r="C4339" s="270">
        <f>C$55</f>
        <v>0</v>
      </c>
      <c r="D4339" s="142"/>
      <c r="E4339" s="142"/>
      <c r="F4339" s="144"/>
      <c r="G4339" s="142"/>
      <c r="H4339" s="142"/>
      <c r="I4339" s="153"/>
      <c r="J4339" s="92">
        <f>IF(G4339&gt;0,(D4339*(F4339/G4339)),0)</f>
        <v>0</v>
      </c>
      <c r="K4339" s="97">
        <f>K$55</f>
        <v>0</v>
      </c>
      <c r="L4339" s="94">
        <f>IF(K4339&gt;0,((J4339/K4339)*I4339),0)</f>
        <v>0</v>
      </c>
    </row>
    <row r="4340" spans="2:12" ht="15" x14ac:dyDescent="0.25">
      <c r="B4340" s="31" t="s">
        <v>424</v>
      </c>
      <c r="C4340" s="270">
        <f>C$56</f>
        <v>0</v>
      </c>
      <c r="D4340" s="142"/>
      <c r="E4340" s="142"/>
      <c r="F4340" s="144"/>
      <c r="G4340" s="142"/>
      <c r="H4340" s="142"/>
      <c r="I4340" s="153"/>
      <c r="J4340" s="92">
        <f t="shared" ref="J4340:J4350" si="685">IF(G4340&gt;0,(D4340*(F4340/G4340)),0)</f>
        <v>0</v>
      </c>
      <c r="K4340" s="93">
        <f>K$56</f>
        <v>0</v>
      </c>
      <c r="L4340" s="94">
        <f t="shared" ref="L4340:L4350" si="686">IF(K4340&gt;0,((J4340/K4340)*I4340),0)</f>
        <v>0</v>
      </c>
    </row>
    <row r="4341" spans="2:12" ht="15" x14ac:dyDescent="0.25">
      <c r="B4341" s="31" t="s">
        <v>425</v>
      </c>
      <c r="C4341" s="270">
        <f>C$57</f>
        <v>0</v>
      </c>
      <c r="D4341" s="142"/>
      <c r="E4341" s="142"/>
      <c r="F4341" s="144"/>
      <c r="G4341" s="142"/>
      <c r="H4341" s="142"/>
      <c r="I4341" s="153"/>
      <c r="J4341" s="92">
        <f t="shared" si="685"/>
        <v>0</v>
      </c>
      <c r="K4341" s="97">
        <f>K$57</f>
        <v>0</v>
      </c>
      <c r="L4341" s="94">
        <f t="shared" si="686"/>
        <v>0</v>
      </c>
    </row>
    <row r="4342" spans="2:12" ht="15" x14ac:dyDescent="0.25">
      <c r="B4342" s="31" t="s">
        <v>426</v>
      </c>
      <c r="C4342" s="270">
        <f>C$58</f>
        <v>0</v>
      </c>
      <c r="D4342" s="142"/>
      <c r="E4342" s="142"/>
      <c r="F4342" s="144"/>
      <c r="G4342" s="142"/>
      <c r="H4342" s="142"/>
      <c r="I4342" s="153"/>
      <c r="J4342" s="92">
        <f t="shared" si="685"/>
        <v>0</v>
      </c>
      <c r="K4342" s="97">
        <f>K$58</f>
        <v>0</v>
      </c>
      <c r="L4342" s="94">
        <f t="shared" si="686"/>
        <v>0</v>
      </c>
    </row>
    <row r="4343" spans="2:12" ht="15" x14ac:dyDescent="0.25">
      <c r="B4343" s="31" t="s">
        <v>427</v>
      </c>
      <c r="C4343" s="270">
        <f>C$59</f>
        <v>0</v>
      </c>
      <c r="D4343" s="142"/>
      <c r="E4343" s="142"/>
      <c r="F4343" s="144"/>
      <c r="G4343" s="142"/>
      <c r="H4343" s="142"/>
      <c r="I4343" s="153"/>
      <c r="J4343" s="92">
        <f t="shared" si="685"/>
        <v>0</v>
      </c>
      <c r="K4343" s="93">
        <f>K$59</f>
        <v>0</v>
      </c>
      <c r="L4343" s="94">
        <f t="shared" si="686"/>
        <v>0</v>
      </c>
    </row>
    <row r="4344" spans="2:12" ht="15" x14ac:dyDescent="0.25">
      <c r="B4344" s="31" t="s">
        <v>428</v>
      </c>
      <c r="C4344" s="270">
        <f>C$60</f>
        <v>0</v>
      </c>
      <c r="D4344" s="142"/>
      <c r="E4344" s="142"/>
      <c r="F4344" s="144"/>
      <c r="G4344" s="142"/>
      <c r="H4344" s="142"/>
      <c r="I4344" s="153"/>
      <c r="J4344" s="92">
        <f t="shared" si="685"/>
        <v>0</v>
      </c>
      <c r="K4344" s="97">
        <f>K$60</f>
        <v>0</v>
      </c>
      <c r="L4344" s="94">
        <f t="shared" si="686"/>
        <v>0</v>
      </c>
    </row>
    <row r="4345" spans="2:12" ht="15" x14ac:dyDescent="0.25">
      <c r="B4345" s="31" t="s">
        <v>429</v>
      </c>
      <c r="C4345" s="270">
        <f>C$61</f>
        <v>0</v>
      </c>
      <c r="D4345" s="142"/>
      <c r="E4345" s="142"/>
      <c r="F4345" s="144"/>
      <c r="G4345" s="142"/>
      <c r="H4345" s="142"/>
      <c r="I4345" s="153"/>
      <c r="J4345" s="92">
        <f t="shared" si="685"/>
        <v>0</v>
      </c>
      <c r="K4345" s="97">
        <f>K$61</f>
        <v>0</v>
      </c>
      <c r="L4345" s="94">
        <f t="shared" si="686"/>
        <v>0</v>
      </c>
    </row>
    <row r="4346" spans="2:12" ht="15" x14ac:dyDescent="0.25">
      <c r="B4346" s="31" t="s">
        <v>430</v>
      </c>
      <c r="C4346" s="270">
        <f>C$62</f>
        <v>0</v>
      </c>
      <c r="D4346" s="142"/>
      <c r="E4346" s="142"/>
      <c r="F4346" s="144"/>
      <c r="G4346" s="142"/>
      <c r="H4346" s="142"/>
      <c r="I4346" s="153"/>
      <c r="J4346" s="92">
        <f t="shared" si="685"/>
        <v>0</v>
      </c>
      <c r="K4346" s="93">
        <f>K$62</f>
        <v>0</v>
      </c>
      <c r="L4346" s="94">
        <f t="shared" si="686"/>
        <v>0</v>
      </c>
    </row>
    <row r="4347" spans="2:12" ht="15" x14ac:dyDescent="0.25">
      <c r="B4347" s="31" t="s">
        <v>431</v>
      </c>
      <c r="C4347" s="270">
        <f>C$63</f>
        <v>0</v>
      </c>
      <c r="D4347" s="142"/>
      <c r="E4347" s="142"/>
      <c r="F4347" s="144"/>
      <c r="G4347" s="142"/>
      <c r="H4347" s="142"/>
      <c r="I4347" s="153"/>
      <c r="J4347" s="92">
        <f t="shared" si="685"/>
        <v>0</v>
      </c>
      <c r="K4347" s="97">
        <f>K$63</f>
        <v>0</v>
      </c>
      <c r="L4347" s="94">
        <f t="shared" si="686"/>
        <v>0</v>
      </c>
    </row>
    <row r="4348" spans="2:12" ht="15" x14ac:dyDescent="0.25">
      <c r="B4348" s="31" t="s">
        <v>432</v>
      </c>
      <c r="C4348" s="270">
        <f>C$64</f>
        <v>0</v>
      </c>
      <c r="D4348" s="142"/>
      <c r="E4348" s="142"/>
      <c r="F4348" s="144"/>
      <c r="G4348" s="142"/>
      <c r="H4348" s="142"/>
      <c r="I4348" s="153"/>
      <c r="J4348" s="92">
        <f t="shared" si="685"/>
        <v>0</v>
      </c>
      <c r="K4348" s="97">
        <f>K$64</f>
        <v>0</v>
      </c>
      <c r="L4348" s="94">
        <f t="shared" si="686"/>
        <v>0</v>
      </c>
    </row>
    <row r="4349" spans="2:12" ht="15" x14ac:dyDescent="0.25">
      <c r="B4349" s="31" t="s">
        <v>433</v>
      </c>
      <c r="C4349" s="270">
        <f>C$65</f>
        <v>0</v>
      </c>
      <c r="D4349" s="142"/>
      <c r="E4349" s="142"/>
      <c r="F4349" s="144"/>
      <c r="G4349" s="142"/>
      <c r="H4349" s="142"/>
      <c r="I4349" s="153"/>
      <c r="J4349" s="92">
        <f t="shared" si="685"/>
        <v>0</v>
      </c>
      <c r="K4349" s="93">
        <f>K$65</f>
        <v>0</v>
      </c>
      <c r="L4349" s="94">
        <f t="shared" si="686"/>
        <v>0</v>
      </c>
    </row>
    <row r="4350" spans="2:12" ht="15" x14ac:dyDescent="0.25">
      <c r="B4350" s="31" t="s">
        <v>434</v>
      </c>
      <c r="C4350" s="270">
        <f>C$66</f>
        <v>0</v>
      </c>
      <c r="D4350" s="142"/>
      <c r="E4350" s="142"/>
      <c r="F4350" s="144"/>
      <c r="G4350" s="142"/>
      <c r="H4350" s="142"/>
      <c r="I4350" s="153"/>
      <c r="J4350" s="92">
        <f t="shared" si="685"/>
        <v>0</v>
      </c>
      <c r="K4350" s="97">
        <f>K$66</f>
        <v>0</v>
      </c>
      <c r="L4350" s="94">
        <f t="shared" si="686"/>
        <v>0</v>
      </c>
    </row>
    <row r="4351" spans="2:12" ht="15" x14ac:dyDescent="0.25">
      <c r="B4351" s="31" t="s">
        <v>593</v>
      </c>
      <c r="C4351" s="270">
        <f>C$67</f>
        <v>0</v>
      </c>
      <c r="D4351" s="142"/>
      <c r="E4351" s="142"/>
      <c r="F4351" s="144"/>
      <c r="G4351" s="142"/>
      <c r="H4351" s="142"/>
      <c r="I4351" s="153"/>
      <c r="J4351" s="92">
        <f>IF(G4351&gt;0,(D4351*(F4351/G4351)),0)</f>
        <v>0</v>
      </c>
      <c r="K4351" s="97">
        <f>K$67</f>
        <v>0</v>
      </c>
      <c r="L4351" s="94">
        <f>IF(K4351&gt;0,((J4351/K4351)*I4351),0)</f>
        <v>0</v>
      </c>
    </row>
    <row r="4352" spans="2:12" ht="15" x14ac:dyDescent="0.25">
      <c r="B4352" s="31" t="s">
        <v>594</v>
      </c>
      <c r="C4352" s="270">
        <f>C$68</f>
        <v>0</v>
      </c>
      <c r="D4352" s="142"/>
      <c r="E4352" s="142"/>
      <c r="F4352" s="144"/>
      <c r="G4352" s="142"/>
      <c r="H4352" s="142"/>
      <c r="I4352" s="153"/>
      <c r="J4352" s="92">
        <f t="shared" ref="J4352:J4363" si="687">IF(G4352&gt;0,(D4352*(F4352/G4352)),0)</f>
        <v>0</v>
      </c>
      <c r="K4352" s="93">
        <f>K$68</f>
        <v>0</v>
      </c>
      <c r="L4352" s="94">
        <f t="shared" ref="L4352:L4363" si="688">IF(K4352&gt;0,((J4352/K4352)*I4352),0)</f>
        <v>0</v>
      </c>
    </row>
    <row r="4353" spans="2:12" ht="15" x14ac:dyDescent="0.25">
      <c r="B4353" s="31" t="s">
        <v>595</v>
      </c>
      <c r="C4353" s="270">
        <f>C$69</f>
        <v>0</v>
      </c>
      <c r="D4353" s="142"/>
      <c r="E4353" s="142"/>
      <c r="F4353" s="144"/>
      <c r="G4353" s="142"/>
      <c r="H4353" s="142"/>
      <c r="I4353" s="153"/>
      <c r="J4353" s="92">
        <f t="shared" si="687"/>
        <v>0</v>
      </c>
      <c r="K4353" s="97">
        <f>K$69</f>
        <v>0</v>
      </c>
      <c r="L4353" s="94">
        <f t="shared" si="688"/>
        <v>0</v>
      </c>
    </row>
    <row r="4354" spans="2:12" ht="15" x14ac:dyDescent="0.25">
      <c r="B4354" s="31" t="s">
        <v>596</v>
      </c>
      <c r="C4354" s="270">
        <f>C$70</f>
        <v>0</v>
      </c>
      <c r="D4354" s="142"/>
      <c r="E4354" s="142"/>
      <c r="F4354" s="144"/>
      <c r="G4354" s="142"/>
      <c r="H4354" s="142"/>
      <c r="I4354" s="153"/>
      <c r="J4354" s="92">
        <f t="shared" si="687"/>
        <v>0</v>
      </c>
      <c r="K4354" s="97">
        <f>K$70</f>
        <v>0</v>
      </c>
      <c r="L4354" s="94">
        <f t="shared" si="688"/>
        <v>0</v>
      </c>
    </row>
    <row r="4355" spans="2:12" ht="15" x14ac:dyDescent="0.25">
      <c r="B4355" s="31" t="s">
        <v>597</v>
      </c>
      <c r="C4355" s="270">
        <f>C$71</f>
        <v>0</v>
      </c>
      <c r="D4355" s="142"/>
      <c r="E4355" s="142"/>
      <c r="F4355" s="144"/>
      <c r="G4355" s="142"/>
      <c r="H4355" s="142"/>
      <c r="I4355" s="153"/>
      <c r="J4355" s="92">
        <f t="shared" si="687"/>
        <v>0</v>
      </c>
      <c r="K4355" s="93">
        <f>K$71</f>
        <v>0</v>
      </c>
      <c r="L4355" s="94">
        <f t="shared" si="688"/>
        <v>0</v>
      </c>
    </row>
    <row r="4356" spans="2:12" ht="15" x14ac:dyDescent="0.25">
      <c r="B4356" s="31" t="s">
        <v>598</v>
      </c>
      <c r="C4356" s="270">
        <f>C$72</f>
        <v>0</v>
      </c>
      <c r="D4356" s="142"/>
      <c r="E4356" s="142"/>
      <c r="F4356" s="144"/>
      <c r="G4356" s="142"/>
      <c r="H4356" s="142"/>
      <c r="I4356" s="153"/>
      <c r="J4356" s="92">
        <f t="shared" si="687"/>
        <v>0</v>
      </c>
      <c r="K4356" s="97">
        <f>K$72</f>
        <v>0</v>
      </c>
      <c r="L4356" s="94">
        <f t="shared" si="688"/>
        <v>0</v>
      </c>
    </row>
    <row r="4357" spans="2:12" ht="15" x14ac:dyDescent="0.25">
      <c r="B4357" s="31" t="s">
        <v>599</v>
      </c>
      <c r="C4357" s="270">
        <f>C$73</f>
        <v>0</v>
      </c>
      <c r="D4357" s="142"/>
      <c r="E4357" s="142"/>
      <c r="F4357" s="144"/>
      <c r="G4357" s="142"/>
      <c r="H4357" s="142"/>
      <c r="I4357" s="153"/>
      <c r="J4357" s="92">
        <f t="shared" si="687"/>
        <v>0</v>
      </c>
      <c r="K4357" s="97">
        <f>K$73</f>
        <v>0</v>
      </c>
      <c r="L4357" s="94">
        <f t="shared" si="688"/>
        <v>0</v>
      </c>
    </row>
    <row r="4358" spans="2:12" ht="15" x14ac:dyDescent="0.25">
      <c r="B4358" s="31" t="s">
        <v>454</v>
      </c>
      <c r="C4358" s="270">
        <f>C$74</f>
        <v>0</v>
      </c>
      <c r="D4358" s="142"/>
      <c r="E4358" s="142"/>
      <c r="F4358" s="144"/>
      <c r="G4358" s="142"/>
      <c r="H4358" s="142"/>
      <c r="I4358" s="153"/>
      <c r="J4358" s="92">
        <f t="shared" si="687"/>
        <v>0</v>
      </c>
      <c r="K4358" s="93">
        <f>K$74</f>
        <v>0</v>
      </c>
      <c r="L4358" s="94">
        <f t="shared" si="688"/>
        <v>0</v>
      </c>
    </row>
    <row r="4359" spans="2:12" ht="15" x14ac:dyDescent="0.25">
      <c r="B4359" s="31" t="s">
        <v>455</v>
      </c>
      <c r="C4359" s="270">
        <f>C$75</f>
        <v>0</v>
      </c>
      <c r="D4359" s="142"/>
      <c r="E4359" s="142"/>
      <c r="F4359" s="144"/>
      <c r="G4359" s="142"/>
      <c r="H4359" s="142"/>
      <c r="I4359" s="153"/>
      <c r="J4359" s="92">
        <f t="shared" si="687"/>
        <v>0</v>
      </c>
      <c r="K4359" s="97">
        <f>K$75</f>
        <v>0</v>
      </c>
      <c r="L4359" s="94">
        <f t="shared" si="688"/>
        <v>0</v>
      </c>
    </row>
    <row r="4360" spans="2:12" ht="15" x14ac:dyDescent="0.25">
      <c r="B4360" s="31" t="s">
        <v>456</v>
      </c>
      <c r="C4360" s="270">
        <f>C$76</f>
        <v>0</v>
      </c>
      <c r="D4360" s="142"/>
      <c r="E4360" s="142"/>
      <c r="F4360" s="144"/>
      <c r="G4360" s="142"/>
      <c r="H4360" s="142"/>
      <c r="I4360" s="153"/>
      <c r="J4360" s="92">
        <f t="shared" si="687"/>
        <v>0</v>
      </c>
      <c r="K4360" s="97">
        <f>K$76</f>
        <v>0</v>
      </c>
      <c r="L4360" s="94">
        <f t="shared" si="688"/>
        <v>0</v>
      </c>
    </row>
    <row r="4361" spans="2:12" ht="15" x14ac:dyDescent="0.25">
      <c r="B4361" s="31" t="s">
        <v>457</v>
      </c>
      <c r="C4361" s="270">
        <f>C$77</f>
        <v>0</v>
      </c>
      <c r="D4361" s="142"/>
      <c r="E4361" s="142"/>
      <c r="F4361" s="144"/>
      <c r="G4361" s="142"/>
      <c r="H4361" s="142"/>
      <c r="I4361" s="153"/>
      <c r="J4361" s="92">
        <f t="shared" si="687"/>
        <v>0</v>
      </c>
      <c r="K4361" s="93">
        <f>K$77</f>
        <v>0</v>
      </c>
      <c r="L4361" s="94">
        <f t="shared" si="688"/>
        <v>0</v>
      </c>
    </row>
    <row r="4362" spans="2:12" ht="15" x14ac:dyDescent="0.25">
      <c r="B4362" s="31" t="s">
        <v>458</v>
      </c>
      <c r="C4362" s="270">
        <f>C$78</f>
        <v>0</v>
      </c>
      <c r="D4362" s="142"/>
      <c r="E4362" s="142"/>
      <c r="F4362" s="144"/>
      <c r="G4362" s="142"/>
      <c r="H4362" s="142"/>
      <c r="I4362" s="153"/>
      <c r="J4362" s="92">
        <f t="shared" si="687"/>
        <v>0</v>
      </c>
      <c r="K4362" s="97">
        <f>K$78</f>
        <v>0</v>
      </c>
      <c r="L4362" s="94">
        <f t="shared" si="688"/>
        <v>0</v>
      </c>
    </row>
    <row r="4363" spans="2:12" ht="15" x14ac:dyDescent="0.25">
      <c r="B4363" s="31" t="s">
        <v>459</v>
      </c>
      <c r="C4363" s="270">
        <f>C$79</f>
        <v>0</v>
      </c>
      <c r="D4363" s="142"/>
      <c r="E4363" s="142"/>
      <c r="F4363" s="144"/>
      <c r="G4363" s="142"/>
      <c r="H4363" s="142"/>
      <c r="I4363" s="153"/>
      <c r="J4363" s="92">
        <f t="shared" si="687"/>
        <v>0</v>
      </c>
      <c r="K4363" s="97">
        <f>K$79</f>
        <v>0</v>
      </c>
      <c r="L4363" s="94">
        <f t="shared" si="688"/>
        <v>0</v>
      </c>
    </row>
    <row r="4364" spans="2:12" ht="15" x14ac:dyDescent="0.25">
      <c r="B4364" s="31" t="s">
        <v>460</v>
      </c>
      <c r="C4364" s="270">
        <f>C$80</f>
        <v>0</v>
      </c>
      <c r="D4364" s="142"/>
      <c r="E4364" s="142"/>
      <c r="F4364" s="144"/>
      <c r="G4364" s="142"/>
      <c r="H4364" s="142"/>
      <c r="I4364" s="153"/>
      <c r="J4364" s="92">
        <f>IF(G4364&gt;0,(D4364*(F4364/G4364)),0)</f>
        <v>0</v>
      </c>
      <c r="K4364" s="93">
        <f>K$80</f>
        <v>0</v>
      </c>
      <c r="L4364" s="94">
        <f>IF(K4364&gt;0,((J4364/K4364)*I4364),0)</f>
        <v>0</v>
      </c>
    </row>
    <row r="4365" spans="2:12" ht="15" x14ac:dyDescent="0.25">
      <c r="B4365" s="31" t="s">
        <v>461</v>
      </c>
      <c r="C4365" s="270">
        <f>C$81</f>
        <v>0</v>
      </c>
      <c r="D4365" s="142"/>
      <c r="E4365" s="142"/>
      <c r="F4365" s="144"/>
      <c r="G4365" s="142"/>
      <c r="H4365" s="142"/>
      <c r="I4365" s="153"/>
      <c r="J4365" s="92">
        <f t="shared" ref="J4365:J4375" si="689">IF(G4365&gt;0,(D4365*(F4365/G4365)),0)</f>
        <v>0</v>
      </c>
      <c r="K4365" s="97">
        <f>K$81</f>
        <v>0</v>
      </c>
      <c r="L4365" s="94">
        <f t="shared" ref="L4365:L4375" si="690">IF(K4365&gt;0,((J4365/K4365)*I4365),0)</f>
        <v>0</v>
      </c>
    </row>
    <row r="4366" spans="2:12" ht="15" x14ac:dyDescent="0.25">
      <c r="B4366" s="31" t="s">
        <v>462</v>
      </c>
      <c r="C4366" s="270">
        <f>C$82</f>
        <v>0</v>
      </c>
      <c r="D4366" s="142"/>
      <c r="E4366" s="142"/>
      <c r="F4366" s="144"/>
      <c r="G4366" s="142"/>
      <c r="H4366" s="142"/>
      <c r="I4366" s="153"/>
      <c r="J4366" s="92">
        <f t="shared" si="689"/>
        <v>0</v>
      </c>
      <c r="K4366" s="97">
        <f>K$82</f>
        <v>0</v>
      </c>
      <c r="L4366" s="94">
        <f t="shared" si="690"/>
        <v>0</v>
      </c>
    </row>
    <row r="4367" spans="2:12" ht="15" x14ac:dyDescent="0.25">
      <c r="B4367" s="31" t="s">
        <v>463</v>
      </c>
      <c r="C4367" s="270">
        <f>C$83</f>
        <v>0</v>
      </c>
      <c r="D4367" s="142"/>
      <c r="E4367" s="142"/>
      <c r="F4367" s="144"/>
      <c r="G4367" s="142"/>
      <c r="H4367" s="142"/>
      <c r="I4367" s="153"/>
      <c r="J4367" s="92">
        <f t="shared" si="689"/>
        <v>0</v>
      </c>
      <c r="K4367" s="93">
        <f>K$83</f>
        <v>0</v>
      </c>
      <c r="L4367" s="94">
        <f t="shared" si="690"/>
        <v>0</v>
      </c>
    </row>
    <row r="4368" spans="2:12" ht="15" x14ac:dyDescent="0.25">
      <c r="B4368" s="31" t="s">
        <v>464</v>
      </c>
      <c r="C4368" s="270">
        <f>C$84</f>
        <v>0</v>
      </c>
      <c r="D4368" s="142"/>
      <c r="E4368" s="142"/>
      <c r="F4368" s="144"/>
      <c r="G4368" s="142"/>
      <c r="H4368" s="142"/>
      <c r="I4368" s="153"/>
      <c r="J4368" s="92">
        <f t="shared" si="689"/>
        <v>0</v>
      </c>
      <c r="K4368" s="97">
        <f>K$84</f>
        <v>0</v>
      </c>
      <c r="L4368" s="94">
        <f t="shared" si="690"/>
        <v>0</v>
      </c>
    </row>
    <row r="4369" spans="2:12" ht="15" x14ac:dyDescent="0.25">
      <c r="B4369" s="31" t="s">
        <v>465</v>
      </c>
      <c r="C4369" s="270">
        <f>C$85</f>
        <v>0</v>
      </c>
      <c r="D4369" s="142"/>
      <c r="E4369" s="142"/>
      <c r="F4369" s="144"/>
      <c r="G4369" s="142"/>
      <c r="H4369" s="142"/>
      <c r="I4369" s="153"/>
      <c r="J4369" s="92">
        <f t="shared" si="689"/>
        <v>0</v>
      </c>
      <c r="K4369" s="97">
        <f>K$85</f>
        <v>0</v>
      </c>
      <c r="L4369" s="94">
        <f t="shared" si="690"/>
        <v>0</v>
      </c>
    </row>
    <row r="4370" spans="2:12" ht="15" x14ac:dyDescent="0.25">
      <c r="B4370" s="31" t="s">
        <v>466</v>
      </c>
      <c r="C4370" s="270">
        <f>C$86</f>
        <v>0</v>
      </c>
      <c r="D4370" s="142"/>
      <c r="E4370" s="142"/>
      <c r="F4370" s="144"/>
      <c r="G4370" s="142"/>
      <c r="H4370" s="142"/>
      <c r="I4370" s="153"/>
      <c r="J4370" s="92">
        <f t="shared" si="689"/>
        <v>0</v>
      </c>
      <c r="K4370" s="93">
        <f>K$86</f>
        <v>0</v>
      </c>
      <c r="L4370" s="94">
        <f t="shared" si="690"/>
        <v>0</v>
      </c>
    </row>
    <row r="4371" spans="2:12" ht="15" x14ac:dyDescent="0.25">
      <c r="B4371" s="31" t="s">
        <v>467</v>
      </c>
      <c r="C4371" s="270">
        <f>C$87</f>
        <v>0</v>
      </c>
      <c r="D4371" s="142"/>
      <c r="E4371" s="142"/>
      <c r="F4371" s="144"/>
      <c r="G4371" s="142"/>
      <c r="H4371" s="142"/>
      <c r="I4371" s="153"/>
      <c r="J4371" s="92">
        <f t="shared" si="689"/>
        <v>0</v>
      </c>
      <c r="K4371" s="97">
        <f>K$87</f>
        <v>0</v>
      </c>
      <c r="L4371" s="94">
        <f t="shared" si="690"/>
        <v>0</v>
      </c>
    </row>
    <row r="4372" spans="2:12" ht="15" x14ac:dyDescent="0.25">
      <c r="B4372" s="31" t="s">
        <v>468</v>
      </c>
      <c r="C4372" s="270">
        <f>C$88</f>
        <v>0</v>
      </c>
      <c r="D4372" s="142"/>
      <c r="E4372" s="142"/>
      <c r="F4372" s="144"/>
      <c r="G4372" s="142"/>
      <c r="H4372" s="142"/>
      <c r="I4372" s="153"/>
      <c r="J4372" s="92">
        <f t="shared" si="689"/>
        <v>0</v>
      </c>
      <c r="K4372" s="97">
        <f>K$88</f>
        <v>0</v>
      </c>
      <c r="L4372" s="94">
        <f t="shared" si="690"/>
        <v>0</v>
      </c>
    </row>
    <row r="4373" spans="2:12" ht="15" x14ac:dyDescent="0.25">
      <c r="B4373" s="31" t="s">
        <v>469</v>
      </c>
      <c r="C4373" s="270">
        <f>C$89</f>
        <v>0</v>
      </c>
      <c r="D4373" s="142"/>
      <c r="E4373" s="142"/>
      <c r="F4373" s="144"/>
      <c r="G4373" s="142"/>
      <c r="H4373" s="142"/>
      <c r="I4373" s="153"/>
      <c r="J4373" s="92">
        <f t="shared" si="689"/>
        <v>0</v>
      </c>
      <c r="K4373" s="93">
        <f>K$89</f>
        <v>0</v>
      </c>
      <c r="L4373" s="94">
        <f t="shared" si="690"/>
        <v>0</v>
      </c>
    </row>
    <row r="4374" spans="2:12" ht="15" x14ac:dyDescent="0.25">
      <c r="B4374" s="31" t="s">
        <v>470</v>
      </c>
      <c r="C4374" s="270">
        <f>C$90</f>
        <v>0</v>
      </c>
      <c r="D4374" s="142"/>
      <c r="E4374" s="142"/>
      <c r="F4374" s="144"/>
      <c r="G4374" s="142"/>
      <c r="H4374" s="142"/>
      <c r="I4374" s="153"/>
      <c r="J4374" s="92">
        <f t="shared" si="689"/>
        <v>0</v>
      </c>
      <c r="K4374" s="97">
        <f>K$90</f>
        <v>0</v>
      </c>
      <c r="L4374" s="94">
        <f t="shared" si="690"/>
        <v>0</v>
      </c>
    </row>
    <row r="4375" spans="2:12" ht="15" x14ac:dyDescent="0.25">
      <c r="B4375" s="31" t="s">
        <v>471</v>
      </c>
      <c r="C4375" s="270">
        <f>C$91</f>
        <v>0</v>
      </c>
      <c r="D4375" s="142"/>
      <c r="E4375" s="142"/>
      <c r="F4375" s="144"/>
      <c r="G4375" s="142"/>
      <c r="H4375" s="142"/>
      <c r="I4375" s="153"/>
      <c r="J4375" s="92">
        <f t="shared" si="689"/>
        <v>0</v>
      </c>
      <c r="K4375" s="97">
        <f>K$91</f>
        <v>0</v>
      </c>
      <c r="L4375" s="94">
        <f t="shared" si="690"/>
        <v>0</v>
      </c>
    </row>
    <row r="4376" spans="2:12" ht="15" x14ac:dyDescent="0.25">
      <c r="B4376" s="31" t="s">
        <v>472</v>
      </c>
      <c r="C4376" s="270">
        <f>C$92</f>
        <v>0</v>
      </c>
      <c r="D4376" s="142"/>
      <c r="E4376" s="142"/>
      <c r="F4376" s="144"/>
      <c r="G4376" s="142"/>
      <c r="H4376" s="142"/>
      <c r="I4376" s="153"/>
      <c r="J4376" s="92">
        <f>IF(G4376&gt;0,(D4376*(F4376/G4376)),0)</f>
        <v>0</v>
      </c>
      <c r="K4376" s="93">
        <f>K$92</f>
        <v>0</v>
      </c>
      <c r="L4376" s="94">
        <f>IF(K4376&gt;0,((J4376/K4376)*I4376),0)</f>
        <v>0</v>
      </c>
    </row>
    <row r="4377" spans="2:12" ht="15" x14ac:dyDescent="0.25">
      <c r="B4377" s="31" t="s">
        <v>473</v>
      </c>
      <c r="C4377" s="270">
        <f>C$93</f>
        <v>0</v>
      </c>
      <c r="D4377" s="142"/>
      <c r="E4377" s="142"/>
      <c r="F4377" s="144"/>
      <c r="G4377" s="142"/>
      <c r="H4377" s="142"/>
      <c r="I4377" s="153"/>
      <c r="J4377" s="92">
        <f t="shared" ref="J4377:J4388" si="691">IF(G4377&gt;0,(D4377*(F4377/G4377)),0)</f>
        <v>0</v>
      </c>
      <c r="K4377" s="97">
        <f>K$93</f>
        <v>0</v>
      </c>
      <c r="L4377" s="94">
        <f t="shared" ref="L4377:L4388" si="692">IF(K4377&gt;0,((J4377/K4377)*I4377),0)</f>
        <v>0</v>
      </c>
    </row>
    <row r="4378" spans="2:12" ht="15" x14ac:dyDescent="0.25">
      <c r="B4378" s="31" t="s">
        <v>474</v>
      </c>
      <c r="C4378" s="270">
        <f>C$94</f>
        <v>0</v>
      </c>
      <c r="D4378" s="142"/>
      <c r="E4378" s="142"/>
      <c r="F4378" s="144"/>
      <c r="G4378" s="142"/>
      <c r="H4378" s="142"/>
      <c r="I4378" s="153"/>
      <c r="J4378" s="92">
        <f t="shared" si="691"/>
        <v>0</v>
      </c>
      <c r="K4378" s="97">
        <f>K$94</f>
        <v>0</v>
      </c>
      <c r="L4378" s="94">
        <f t="shared" si="692"/>
        <v>0</v>
      </c>
    </row>
    <row r="4379" spans="2:12" ht="15" x14ac:dyDescent="0.25">
      <c r="B4379" s="31" t="s">
        <v>475</v>
      </c>
      <c r="C4379" s="270">
        <f>C$95</f>
        <v>0</v>
      </c>
      <c r="D4379" s="142"/>
      <c r="E4379" s="142"/>
      <c r="F4379" s="144"/>
      <c r="G4379" s="142"/>
      <c r="H4379" s="142"/>
      <c r="I4379" s="153"/>
      <c r="J4379" s="92">
        <f t="shared" si="691"/>
        <v>0</v>
      </c>
      <c r="K4379" s="93">
        <f>K$95</f>
        <v>0</v>
      </c>
      <c r="L4379" s="94">
        <f t="shared" si="692"/>
        <v>0</v>
      </c>
    </row>
    <row r="4380" spans="2:12" ht="15" x14ac:dyDescent="0.25">
      <c r="B4380" s="31" t="s">
        <v>476</v>
      </c>
      <c r="C4380" s="270">
        <f>C$96</f>
        <v>0</v>
      </c>
      <c r="D4380" s="142"/>
      <c r="E4380" s="142"/>
      <c r="F4380" s="144"/>
      <c r="G4380" s="142"/>
      <c r="H4380" s="142"/>
      <c r="I4380" s="153"/>
      <c r="J4380" s="92">
        <f t="shared" si="691"/>
        <v>0</v>
      </c>
      <c r="K4380" s="97">
        <f>K$96</f>
        <v>0</v>
      </c>
      <c r="L4380" s="94">
        <f t="shared" si="692"/>
        <v>0</v>
      </c>
    </row>
    <row r="4381" spans="2:12" ht="15" x14ac:dyDescent="0.25">
      <c r="B4381" s="31" t="s">
        <v>477</v>
      </c>
      <c r="C4381" s="270">
        <f>C$97</f>
        <v>0</v>
      </c>
      <c r="D4381" s="142"/>
      <c r="E4381" s="142"/>
      <c r="F4381" s="144"/>
      <c r="G4381" s="142"/>
      <c r="H4381" s="142"/>
      <c r="I4381" s="153"/>
      <c r="J4381" s="92">
        <f t="shared" si="691"/>
        <v>0</v>
      </c>
      <c r="K4381" s="97">
        <f>K$97</f>
        <v>0</v>
      </c>
      <c r="L4381" s="94">
        <f t="shared" si="692"/>
        <v>0</v>
      </c>
    </row>
    <row r="4382" spans="2:12" ht="15" x14ac:dyDescent="0.25">
      <c r="B4382" s="31" t="s">
        <v>478</v>
      </c>
      <c r="C4382" s="270">
        <f>C$98</f>
        <v>0</v>
      </c>
      <c r="D4382" s="142"/>
      <c r="E4382" s="142"/>
      <c r="F4382" s="144"/>
      <c r="G4382" s="142"/>
      <c r="H4382" s="142"/>
      <c r="I4382" s="153"/>
      <c r="J4382" s="92">
        <f t="shared" si="691"/>
        <v>0</v>
      </c>
      <c r="K4382" s="93">
        <f>K$98</f>
        <v>0</v>
      </c>
      <c r="L4382" s="94">
        <f t="shared" si="692"/>
        <v>0</v>
      </c>
    </row>
    <row r="4383" spans="2:12" ht="15" x14ac:dyDescent="0.25">
      <c r="B4383" s="31" t="s">
        <v>479</v>
      </c>
      <c r="C4383" s="270">
        <f>C$99</f>
        <v>0</v>
      </c>
      <c r="D4383" s="142"/>
      <c r="E4383" s="142"/>
      <c r="F4383" s="144"/>
      <c r="G4383" s="142"/>
      <c r="H4383" s="142"/>
      <c r="I4383" s="153"/>
      <c r="J4383" s="92">
        <f t="shared" si="691"/>
        <v>0</v>
      </c>
      <c r="K4383" s="97">
        <f>K$99</f>
        <v>0</v>
      </c>
      <c r="L4383" s="94">
        <f t="shared" si="692"/>
        <v>0</v>
      </c>
    </row>
    <row r="4384" spans="2:12" ht="15" x14ac:dyDescent="0.25">
      <c r="B4384" s="31" t="s">
        <v>480</v>
      </c>
      <c r="C4384" s="270">
        <f>C$100</f>
        <v>0</v>
      </c>
      <c r="D4384" s="142"/>
      <c r="E4384" s="142"/>
      <c r="F4384" s="144"/>
      <c r="G4384" s="142"/>
      <c r="H4384" s="142"/>
      <c r="I4384" s="153"/>
      <c r="J4384" s="92">
        <f t="shared" si="691"/>
        <v>0</v>
      </c>
      <c r="K4384" s="97">
        <f>K$100</f>
        <v>0</v>
      </c>
      <c r="L4384" s="94">
        <f t="shared" si="692"/>
        <v>0</v>
      </c>
    </row>
    <row r="4385" spans="2:12" ht="15" x14ac:dyDescent="0.25">
      <c r="B4385" s="31" t="s">
        <v>481</v>
      </c>
      <c r="C4385" s="270">
        <f>C$101</f>
        <v>0</v>
      </c>
      <c r="D4385" s="142"/>
      <c r="E4385" s="142"/>
      <c r="F4385" s="144"/>
      <c r="G4385" s="142"/>
      <c r="H4385" s="142"/>
      <c r="I4385" s="153"/>
      <c r="J4385" s="92">
        <f t="shared" si="691"/>
        <v>0</v>
      </c>
      <c r="K4385" s="93">
        <f>K$101</f>
        <v>0</v>
      </c>
      <c r="L4385" s="94">
        <f t="shared" si="692"/>
        <v>0</v>
      </c>
    </row>
    <row r="4386" spans="2:12" ht="15" x14ac:dyDescent="0.25">
      <c r="B4386" s="31" t="s">
        <v>482</v>
      </c>
      <c r="C4386" s="270">
        <f>C$102</f>
        <v>0</v>
      </c>
      <c r="D4386" s="142"/>
      <c r="E4386" s="142"/>
      <c r="F4386" s="144"/>
      <c r="G4386" s="142"/>
      <c r="H4386" s="142"/>
      <c r="I4386" s="153"/>
      <c r="J4386" s="92">
        <f t="shared" si="691"/>
        <v>0</v>
      </c>
      <c r="K4386" s="97">
        <f>K$102</f>
        <v>0</v>
      </c>
      <c r="L4386" s="94">
        <f t="shared" si="692"/>
        <v>0</v>
      </c>
    </row>
    <row r="4387" spans="2:12" ht="15" x14ac:dyDescent="0.25">
      <c r="B4387" s="31" t="s">
        <v>483</v>
      </c>
      <c r="C4387" s="270">
        <f>C$103</f>
        <v>0</v>
      </c>
      <c r="D4387" s="142"/>
      <c r="E4387" s="142"/>
      <c r="F4387" s="144"/>
      <c r="G4387" s="142"/>
      <c r="H4387" s="142"/>
      <c r="I4387" s="153"/>
      <c r="J4387" s="92">
        <f t="shared" si="691"/>
        <v>0</v>
      </c>
      <c r="K4387" s="97">
        <f>K$103</f>
        <v>0</v>
      </c>
      <c r="L4387" s="94">
        <f t="shared" si="692"/>
        <v>0</v>
      </c>
    </row>
    <row r="4388" spans="2:12" ht="15" x14ac:dyDescent="0.25">
      <c r="B4388" s="31" t="s">
        <v>484</v>
      </c>
      <c r="C4388" s="270">
        <f>C$104</f>
        <v>0</v>
      </c>
      <c r="D4388" s="142"/>
      <c r="E4388" s="142"/>
      <c r="F4388" s="144"/>
      <c r="G4388" s="142"/>
      <c r="H4388" s="142"/>
      <c r="I4388" s="153"/>
      <c r="J4388" s="92">
        <f t="shared" si="691"/>
        <v>0</v>
      </c>
      <c r="K4388" s="93">
        <f>K$104</f>
        <v>0</v>
      </c>
      <c r="L4388" s="94">
        <f t="shared" si="692"/>
        <v>0</v>
      </c>
    </row>
    <row r="4389" spans="2:12" x14ac:dyDescent="0.2">
      <c r="C4389" s="31"/>
    </row>
    <row r="4390" spans="2:12" ht="15" x14ac:dyDescent="0.25">
      <c r="C4390" s="279" t="s">
        <v>681</v>
      </c>
      <c r="D4390" s="280"/>
      <c r="E4390" s="280"/>
      <c r="F4390" s="280"/>
      <c r="G4390" s="280"/>
      <c r="H4390" s="280"/>
      <c r="I4390" s="280"/>
      <c r="J4390" s="280"/>
      <c r="K4390" s="280"/>
      <c r="L4390" s="281"/>
    </row>
    <row r="4391" spans="2:12" ht="15" x14ac:dyDescent="0.25">
      <c r="B4391" s="31" t="s">
        <v>42</v>
      </c>
      <c r="C4391" s="270">
        <f>C$5</f>
        <v>0</v>
      </c>
      <c r="D4391" s="142"/>
      <c r="E4391" s="142"/>
      <c r="F4391" s="144"/>
      <c r="G4391" s="142"/>
      <c r="H4391" s="142"/>
      <c r="I4391" s="153"/>
      <c r="J4391" s="92">
        <f>IF(G4391&gt;0,(D4391*(F4391/G4391)),0)</f>
        <v>0</v>
      </c>
      <c r="K4391" s="93">
        <f>K$5</f>
        <v>0</v>
      </c>
      <c r="L4391" s="94">
        <f>IF(K4391&gt;0,((J4391/K4391)*I4391),0)</f>
        <v>0</v>
      </c>
    </row>
    <row r="4392" spans="2:12" ht="15" x14ac:dyDescent="0.25">
      <c r="B4392" s="31" t="s">
        <v>43</v>
      </c>
      <c r="C4392" s="270">
        <f>C$6</f>
        <v>0</v>
      </c>
      <c r="D4392" s="142"/>
      <c r="E4392" s="142"/>
      <c r="F4392" s="144"/>
      <c r="G4392" s="142"/>
      <c r="H4392" s="142"/>
      <c r="I4392" s="153"/>
      <c r="J4392" s="92">
        <f t="shared" ref="J4392:J4402" si="693">IF(G4392&gt;0,(D4392*(F4392/G4392)),0)</f>
        <v>0</v>
      </c>
      <c r="K4392" s="97">
        <f>K$6</f>
        <v>0</v>
      </c>
      <c r="L4392" s="94">
        <f t="shared" ref="L4392:L4402" si="694">IF(K4392&gt;0,((J4392/K4392)*I4392),0)</f>
        <v>0</v>
      </c>
    </row>
    <row r="4393" spans="2:12" ht="15" x14ac:dyDescent="0.25">
      <c r="B4393" s="31" t="s">
        <v>44</v>
      </c>
      <c r="C4393" s="270">
        <f>C$7</f>
        <v>0</v>
      </c>
      <c r="D4393" s="142"/>
      <c r="E4393" s="142"/>
      <c r="F4393" s="144"/>
      <c r="G4393" s="142"/>
      <c r="H4393" s="142"/>
      <c r="I4393" s="153"/>
      <c r="J4393" s="92">
        <f t="shared" si="693"/>
        <v>0</v>
      </c>
      <c r="K4393" s="97">
        <f>K$7</f>
        <v>0</v>
      </c>
      <c r="L4393" s="94">
        <f t="shared" si="694"/>
        <v>0</v>
      </c>
    </row>
    <row r="4394" spans="2:12" ht="15" x14ac:dyDescent="0.25">
      <c r="B4394" s="31" t="s">
        <v>45</v>
      </c>
      <c r="C4394" s="270">
        <f>C$8</f>
        <v>0</v>
      </c>
      <c r="D4394" s="142"/>
      <c r="E4394" s="142"/>
      <c r="F4394" s="144"/>
      <c r="G4394" s="142"/>
      <c r="H4394" s="142"/>
      <c r="I4394" s="153"/>
      <c r="J4394" s="92">
        <f t="shared" si="693"/>
        <v>0</v>
      </c>
      <c r="K4394" s="93">
        <f>K$8</f>
        <v>0</v>
      </c>
      <c r="L4394" s="94">
        <f t="shared" si="694"/>
        <v>0</v>
      </c>
    </row>
    <row r="4395" spans="2:12" ht="15" x14ac:dyDescent="0.25">
      <c r="B4395" s="31" t="s">
        <v>46</v>
      </c>
      <c r="C4395" s="270">
        <f>C$9</f>
        <v>0</v>
      </c>
      <c r="D4395" s="142"/>
      <c r="E4395" s="142"/>
      <c r="F4395" s="144"/>
      <c r="G4395" s="142"/>
      <c r="H4395" s="142"/>
      <c r="I4395" s="153"/>
      <c r="J4395" s="92">
        <f t="shared" si="693"/>
        <v>0</v>
      </c>
      <c r="K4395" s="97">
        <f>K$9</f>
        <v>0</v>
      </c>
      <c r="L4395" s="94">
        <f t="shared" si="694"/>
        <v>0</v>
      </c>
    </row>
    <row r="4396" spans="2:12" ht="15" x14ac:dyDescent="0.25">
      <c r="B4396" s="31" t="s">
        <v>47</v>
      </c>
      <c r="C4396" s="270">
        <f>C$10</f>
        <v>0</v>
      </c>
      <c r="D4396" s="142"/>
      <c r="E4396" s="142"/>
      <c r="F4396" s="144"/>
      <c r="G4396" s="142"/>
      <c r="H4396" s="142"/>
      <c r="I4396" s="153"/>
      <c r="J4396" s="92">
        <f t="shared" si="693"/>
        <v>0</v>
      </c>
      <c r="K4396" s="97">
        <f>K$10</f>
        <v>0</v>
      </c>
      <c r="L4396" s="94">
        <f t="shared" si="694"/>
        <v>0</v>
      </c>
    </row>
    <row r="4397" spans="2:12" ht="15" x14ac:dyDescent="0.25">
      <c r="B4397" s="31" t="s">
        <v>48</v>
      </c>
      <c r="C4397" s="270">
        <f>C$11</f>
        <v>0</v>
      </c>
      <c r="D4397" s="142"/>
      <c r="E4397" s="142"/>
      <c r="F4397" s="144"/>
      <c r="G4397" s="142"/>
      <c r="H4397" s="142"/>
      <c r="I4397" s="153"/>
      <c r="J4397" s="92">
        <f t="shared" si="693"/>
        <v>0</v>
      </c>
      <c r="K4397" s="93">
        <f>K$11</f>
        <v>0</v>
      </c>
      <c r="L4397" s="94">
        <f t="shared" si="694"/>
        <v>0</v>
      </c>
    </row>
    <row r="4398" spans="2:12" ht="15" x14ac:dyDescent="0.25">
      <c r="B4398" s="31" t="s">
        <v>49</v>
      </c>
      <c r="C4398" s="270">
        <f>C$12</f>
        <v>0</v>
      </c>
      <c r="D4398" s="142"/>
      <c r="E4398" s="142"/>
      <c r="F4398" s="144"/>
      <c r="G4398" s="142"/>
      <c r="H4398" s="142"/>
      <c r="I4398" s="153"/>
      <c r="J4398" s="92">
        <f t="shared" si="693"/>
        <v>0</v>
      </c>
      <c r="K4398" s="97">
        <f>K$12</f>
        <v>0</v>
      </c>
      <c r="L4398" s="94">
        <f t="shared" si="694"/>
        <v>0</v>
      </c>
    </row>
    <row r="4399" spans="2:12" ht="15" x14ac:dyDescent="0.25">
      <c r="B4399" s="31" t="s">
        <v>50</v>
      </c>
      <c r="C4399" s="270">
        <f>C$13</f>
        <v>0</v>
      </c>
      <c r="D4399" s="142"/>
      <c r="E4399" s="142"/>
      <c r="F4399" s="144"/>
      <c r="G4399" s="142"/>
      <c r="H4399" s="142"/>
      <c r="I4399" s="153"/>
      <c r="J4399" s="92">
        <f t="shared" si="693"/>
        <v>0</v>
      </c>
      <c r="K4399" s="97">
        <f>K$13</f>
        <v>0</v>
      </c>
      <c r="L4399" s="94">
        <f t="shared" si="694"/>
        <v>0</v>
      </c>
    </row>
    <row r="4400" spans="2:12" ht="15" x14ac:dyDescent="0.25">
      <c r="B4400" s="31" t="s">
        <v>51</v>
      </c>
      <c r="C4400" s="270">
        <f>C$14</f>
        <v>0</v>
      </c>
      <c r="D4400" s="142"/>
      <c r="E4400" s="142"/>
      <c r="F4400" s="144"/>
      <c r="G4400" s="142"/>
      <c r="H4400" s="142"/>
      <c r="I4400" s="153"/>
      <c r="J4400" s="92">
        <f t="shared" si="693"/>
        <v>0</v>
      </c>
      <c r="K4400" s="93">
        <f>K$14</f>
        <v>0</v>
      </c>
      <c r="L4400" s="94">
        <f t="shared" si="694"/>
        <v>0</v>
      </c>
    </row>
    <row r="4401" spans="2:12" ht="15" x14ac:dyDescent="0.25">
      <c r="B4401" s="31" t="s">
        <v>52</v>
      </c>
      <c r="C4401" s="270">
        <f>C$15</f>
        <v>0</v>
      </c>
      <c r="D4401" s="142"/>
      <c r="E4401" s="142"/>
      <c r="F4401" s="144"/>
      <c r="G4401" s="142"/>
      <c r="H4401" s="142"/>
      <c r="I4401" s="153"/>
      <c r="J4401" s="92">
        <f t="shared" si="693"/>
        <v>0</v>
      </c>
      <c r="K4401" s="97">
        <f>K$15</f>
        <v>0</v>
      </c>
      <c r="L4401" s="94">
        <f t="shared" si="694"/>
        <v>0</v>
      </c>
    </row>
    <row r="4402" spans="2:12" ht="15" x14ac:dyDescent="0.25">
      <c r="B4402" s="31" t="s">
        <v>53</v>
      </c>
      <c r="C4402" s="270">
        <f>C$16</f>
        <v>0</v>
      </c>
      <c r="D4402" s="142"/>
      <c r="E4402" s="142"/>
      <c r="F4402" s="144"/>
      <c r="G4402" s="142"/>
      <c r="H4402" s="142"/>
      <c r="I4402" s="153"/>
      <c r="J4402" s="92">
        <f t="shared" si="693"/>
        <v>0</v>
      </c>
      <c r="K4402" s="97">
        <f>K$16</f>
        <v>0</v>
      </c>
      <c r="L4402" s="94">
        <f t="shared" si="694"/>
        <v>0</v>
      </c>
    </row>
    <row r="4403" spans="2:12" ht="15" x14ac:dyDescent="0.25">
      <c r="B4403" s="31" t="s">
        <v>54</v>
      </c>
      <c r="C4403" s="270">
        <f>C$17</f>
        <v>0</v>
      </c>
      <c r="D4403" s="142"/>
      <c r="E4403" s="142"/>
      <c r="F4403" s="144"/>
      <c r="G4403" s="142"/>
      <c r="H4403" s="142"/>
      <c r="I4403" s="153"/>
      <c r="J4403" s="92">
        <f>IF(G4403&gt;0,(D4403*(F4403/G4403)),0)</f>
        <v>0</v>
      </c>
      <c r="K4403" s="93">
        <f>K$17</f>
        <v>0</v>
      </c>
      <c r="L4403" s="94">
        <f>IF(K4403&gt;0,((J4403/K4403)*I4403),0)</f>
        <v>0</v>
      </c>
    </row>
    <row r="4404" spans="2:12" ht="15" x14ac:dyDescent="0.25">
      <c r="B4404" s="31" t="s">
        <v>55</v>
      </c>
      <c r="C4404" s="270">
        <f>C$18</f>
        <v>0</v>
      </c>
      <c r="D4404" s="142"/>
      <c r="E4404" s="142"/>
      <c r="F4404" s="144"/>
      <c r="G4404" s="142"/>
      <c r="H4404" s="142"/>
      <c r="I4404" s="153"/>
      <c r="J4404" s="92">
        <f t="shared" ref="J4404:J4415" si="695">IF(G4404&gt;0,(D4404*(F4404/G4404)),0)</f>
        <v>0</v>
      </c>
      <c r="K4404" s="97">
        <f>K$18</f>
        <v>0</v>
      </c>
      <c r="L4404" s="94">
        <f t="shared" ref="L4404:L4415" si="696">IF(K4404&gt;0,((J4404/K4404)*I4404),0)</f>
        <v>0</v>
      </c>
    </row>
    <row r="4405" spans="2:12" ht="15" x14ac:dyDescent="0.25">
      <c r="B4405" s="31" t="s">
        <v>56</v>
      </c>
      <c r="C4405" s="270">
        <f>C$19</f>
        <v>0</v>
      </c>
      <c r="D4405" s="142"/>
      <c r="E4405" s="142"/>
      <c r="F4405" s="144"/>
      <c r="G4405" s="142"/>
      <c r="H4405" s="142"/>
      <c r="I4405" s="153"/>
      <c r="J4405" s="92">
        <f t="shared" si="695"/>
        <v>0</v>
      </c>
      <c r="K4405" s="97">
        <f>K$19</f>
        <v>0</v>
      </c>
      <c r="L4405" s="94">
        <f t="shared" si="696"/>
        <v>0</v>
      </c>
    </row>
    <row r="4406" spans="2:12" ht="15" x14ac:dyDescent="0.25">
      <c r="B4406" s="31" t="s">
        <v>57</v>
      </c>
      <c r="C4406" s="270">
        <f>C$20</f>
        <v>0</v>
      </c>
      <c r="D4406" s="142"/>
      <c r="E4406" s="142"/>
      <c r="F4406" s="144"/>
      <c r="G4406" s="142"/>
      <c r="H4406" s="142"/>
      <c r="I4406" s="153"/>
      <c r="J4406" s="92">
        <f t="shared" si="695"/>
        <v>0</v>
      </c>
      <c r="K4406" s="93">
        <f>K$20</f>
        <v>0</v>
      </c>
      <c r="L4406" s="94">
        <f t="shared" si="696"/>
        <v>0</v>
      </c>
    </row>
    <row r="4407" spans="2:12" ht="15" x14ac:dyDescent="0.25">
      <c r="B4407" s="31" t="s">
        <v>58</v>
      </c>
      <c r="C4407" s="270">
        <f>C$21</f>
        <v>0</v>
      </c>
      <c r="D4407" s="142"/>
      <c r="E4407" s="142"/>
      <c r="F4407" s="144"/>
      <c r="G4407" s="142"/>
      <c r="H4407" s="142"/>
      <c r="I4407" s="153"/>
      <c r="J4407" s="92">
        <f t="shared" si="695"/>
        <v>0</v>
      </c>
      <c r="K4407" s="97">
        <f>K$21</f>
        <v>0</v>
      </c>
      <c r="L4407" s="94">
        <f t="shared" si="696"/>
        <v>0</v>
      </c>
    </row>
    <row r="4408" spans="2:12" ht="15" x14ac:dyDescent="0.25">
      <c r="B4408" s="31" t="s">
        <v>59</v>
      </c>
      <c r="C4408" s="270">
        <f>C$22</f>
        <v>0</v>
      </c>
      <c r="D4408" s="142"/>
      <c r="E4408" s="142"/>
      <c r="F4408" s="144"/>
      <c r="G4408" s="142"/>
      <c r="H4408" s="142"/>
      <c r="I4408" s="153"/>
      <c r="J4408" s="92">
        <f t="shared" si="695"/>
        <v>0</v>
      </c>
      <c r="K4408" s="97">
        <f>K$22</f>
        <v>0</v>
      </c>
      <c r="L4408" s="94">
        <f t="shared" si="696"/>
        <v>0</v>
      </c>
    </row>
    <row r="4409" spans="2:12" ht="15" x14ac:dyDescent="0.25">
      <c r="B4409" s="31" t="s">
        <v>60</v>
      </c>
      <c r="C4409" s="270">
        <f>C$23</f>
        <v>0</v>
      </c>
      <c r="D4409" s="142"/>
      <c r="E4409" s="142"/>
      <c r="F4409" s="144"/>
      <c r="G4409" s="142"/>
      <c r="H4409" s="142"/>
      <c r="I4409" s="153"/>
      <c r="J4409" s="92">
        <f t="shared" si="695"/>
        <v>0</v>
      </c>
      <c r="K4409" s="93">
        <f>K$23</f>
        <v>0</v>
      </c>
      <c r="L4409" s="94">
        <f t="shared" si="696"/>
        <v>0</v>
      </c>
    </row>
    <row r="4410" spans="2:12" ht="15" x14ac:dyDescent="0.25">
      <c r="B4410" s="31" t="s">
        <v>61</v>
      </c>
      <c r="C4410" s="270">
        <f>C$24</f>
        <v>0</v>
      </c>
      <c r="D4410" s="142"/>
      <c r="E4410" s="142"/>
      <c r="F4410" s="144"/>
      <c r="G4410" s="142"/>
      <c r="H4410" s="142"/>
      <c r="I4410" s="153"/>
      <c r="J4410" s="92">
        <f t="shared" si="695"/>
        <v>0</v>
      </c>
      <c r="K4410" s="97">
        <f>K$24</f>
        <v>0</v>
      </c>
      <c r="L4410" s="94">
        <f t="shared" si="696"/>
        <v>0</v>
      </c>
    </row>
    <row r="4411" spans="2:12" ht="15" x14ac:dyDescent="0.25">
      <c r="B4411" s="31" t="s">
        <v>62</v>
      </c>
      <c r="C4411" s="270">
        <f>C$25</f>
        <v>0</v>
      </c>
      <c r="D4411" s="142"/>
      <c r="E4411" s="142"/>
      <c r="F4411" s="144"/>
      <c r="G4411" s="142"/>
      <c r="H4411" s="142"/>
      <c r="I4411" s="153"/>
      <c r="J4411" s="92">
        <f t="shared" si="695"/>
        <v>0</v>
      </c>
      <c r="K4411" s="97">
        <f>K$25</f>
        <v>0</v>
      </c>
      <c r="L4411" s="94">
        <f t="shared" si="696"/>
        <v>0</v>
      </c>
    </row>
    <row r="4412" spans="2:12" ht="15" x14ac:dyDescent="0.25">
      <c r="B4412" s="31" t="s">
        <v>63</v>
      </c>
      <c r="C4412" s="270">
        <f>C$26</f>
        <v>0</v>
      </c>
      <c r="D4412" s="142"/>
      <c r="E4412" s="142"/>
      <c r="F4412" s="144"/>
      <c r="G4412" s="142"/>
      <c r="H4412" s="142"/>
      <c r="I4412" s="153"/>
      <c r="J4412" s="92">
        <f t="shared" si="695"/>
        <v>0</v>
      </c>
      <c r="K4412" s="93">
        <f>K$26</f>
        <v>0</v>
      </c>
      <c r="L4412" s="94">
        <f t="shared" si="696"/>
        <v>0</v>
      </c>
    </row>
    <row r="4413" spans="2:12" ht="15" x14ac:dyDescent="0.25">
      <c r="B4413" s="31" t="s">
        <v>64</v>
      </c>
      <c r="C4413" s="270">
        <f>C$27</f>
        <v>0</v>
      </c>
      <c r="D4413" s="142"/>
      <c r="E4413" s="142"/>
      <c r="F4413" s="144"/>
      <c r="G4413" s="142"/>
      <c r="H4413" s="142"/>
      <c r="I4413" s="153"/>
      <c r="J4413" s="92">
        <f t="shared" si="695"/>
        <v>0</v>
      </c>
      <c r="K4413" s="97">
        <f>K$27</f>
        <v>0</v>
      </c>
      <c r="L4413" s="94">
        <f t="shared" si="696"/>
        <v>0</v>
      </c>
    </row>
    <row r="4414" spans="2:12" ht="15" x14ac:dyDescent="0.25">
      <c r="B4414" s="31" t="s">
        <v>65</v>
      </c>
      <c r="C4414" s="270">
        <f>C$28</f>
        <v>0</v>
      </c>
      <c r="D4414" s="142"/>
      <c r="E4414" s="142"/>
      <c r="F4414" s="144"/>
      <c r="G4414" s="142"/>
      <c r="H4414" s="142"/>
      <c r="I4414" s="153"/>
      <c r="J4414" s="92">
        <f t="shared" si="695"/>
        <v>0</v>
      </c>
      <c r="K4414" s="97">
        <f>K$28</f>
        <v>0</v>
      </c>
      <c r="L4414" s="94">
        <f t="shared" si="696"/>
        <v>0</v>
      </c>
    </row>
    <row r="4415" spans="2:12" ht="15" x14ac:dyDescent="0.25">
      <c r="B4415" s="31" t="s">
        <v>66</v>
      </c>
      <c r="C4415" s="270">
        <f>C$29</f>
        <v>0</v>
      </c>
      <c r="D4415" s="142"/>
      <c r="E4415" s="142"/>
      <c r="F4415" s="144"/>
      <c r="G4415" s="142"/>
      <c r="H4415" s="142"/>
      <c r="I4415" s="153"/>
      <c r="J4415" s="92">
        <f t="shared" si="695"/>
        <v>0</v>
      </c>
      <c r="K4415" s="93">
        <f>K$29</f>
        <v>0</v>
      </c>
      <c r="L4415" s="94">
        <f t="shared" si="696"/>
        <v>0</v>
      </c>
    </row>
    <row r="4416" spans="2:12" ht="15" x14ac:dyDescent="0.25">
      <c r="B4416" s="31" t="s">
        <v>398</v>
      </c>
      <c r="C4416" s="270">
        <f>C$30</f>
        <v>0</v>
      </c>
      <c r="D4416" s="142"/>
      <c r="E4416" s="142"/>
      <c r="F4416" s="144"/>
      <c r="G4416" s="142"/>
      <c r="H4416" s="142"/>
      <c r="I4416" s="153"/>
      <c r="J4416" s="92">
        <f>IF(G4416&gt;0,(D4416*(F4416/G4416)),0)</f>
        <v>0</v>
      </c>
      <c r="K4416" s="97">
        <f>K$30</f>
        <v>0</v>
      </c>
      <c r="L4416" s="94">
        <f>IF(K4416&gt;0,((J4416/K4416)*I4416),0)</f>
        <v>0</v>
      </c>
    </row>
    <row r="4417" spans="2:12" ht="15" x14ac:dyDescent="0.25">
      <c r="B4417" s="31" t="s">
        <v>399</v>
      </c>
      <c r="C4417" s="270">
        <f>C$31</f>
        <v>0</v>
      </c>
      <c r="D4417" s="142"/>
      <c r="E4417" s="142"/>
      <c r="F4417" s="144"/>
      <c r="G4417" s="142"/>
      <c r="H4417" s="142"/>
      <c r="I4417" s="153"/>
      <c r="J4417" s="92">
        <f t="shared" ref="J4417:J4427" si="697">IF(G4417&gt;0,(D4417*(F4417/G4417)),0)</f>
        <v>0</v>
      </c>
      <c r="K4417" s="97">
        <f>K$31</f>
        <v>0</v>
      </c>
      <c r="L4417" s="94">
        <f t="shared" ref="L4417:L4427" si="698">IF(K4417&gt;0,((J4417/K4417)*I4417),0)</f>
        <v>0</v>
      </c>
    </row>
    <row r="4418" spans="2:12" ht="15" x14ac:dyDescent="0.25">
      <c r="B4418" s="31" t="s">
        <v>400</v>
      </c>
      <c r="C4418" s="270">
        <f>C$32</f>
        <v>0</v>
      </c>
      <c r="D4418" s="142"/>
      <c r="E4418" s="142"/>
      <c r="F4418" s="144"/>
      <c r="G4418" s="142"/>
      <c r="H4418" s="142"/>
      <c r="I4418" s="153"/>
      <c r="J4418" s="92">
        <f t="shared" si="697"/>
        <v>0</v>
      </c>
      <c r="K4418" s="93">
        <f>K$32</f>
        <v>0</v>
      </c>
      <c r="L4418" s="94">
        <f t="shared" si="698"/>
        <v>0</v>
      </c>
    </row>
    <row r="4419" spans="2:12" ht="15" x14ac:dyDescent="0.25">
      <c r="B4419" s="31" t="s">
        <v>401</v>
      </c>
      <c r="C4419" s="270">
        <f>C$33</f>
        <v>0</v>
      </c>
      <c r="D4419" s="142"/>
      <c r="E4419" s="142"/>
      <c r="F4419" s="144"/>
      <c r="G4419" s="142"/>
      <c r="H4419" s="142"/>
      <c r="I4419" s="153"/>
      <c r="J4419" s="92">
        <f t="shared" si="697"/>
        <v>0</v>
      </c>
      <c r="K4419" s="97">
        <f>K$33</f>
        <v>0</v>
      </c>
      <c r="L4419" s="94">
        <f t="shared" si="698"/>
        <v>0</v>
      </c>
    </row>
    <row r="4420" spans="2:12" ht="15" x14ac:dyDescent="0.25">
      <c r="B4420" s="31" t="s">
        <v>402</v>
      </c>
      <c r="C4420" s="270">
        <f>C$34</f>
        <v>0</v>
      </c>
      <c r="D4420" s="142"/>
      <c r="E4420" s="142"/>
      <c r="F4420" s="144"/>
      <c r="G4420" s="142"/>
      <c r="H4420" s="142"/>
      <c r="I4420" s="153"/>
      <c r="J4420" s="92">
        <f t="shared" si="697"/>
        <v>0</v>
      </c>
      <c r="K4420" s="97">
        <f>K$34</f>
        <v>0</v>
      </c>
      <c r="L4420" s="94">
        <f t="shared" si="698"/>
        <v>0</v>
      </c>
    </row>
    <row r="4421" spans="2:12" ht="15" x14ac:dyDescent="0.25">
      <c r="B4421" s="31" t="s">
        <v>403</v>
      </c>
      <c r="C4421" s="270">
        <f>C$35</f>
        <v>0</v>
      </c>
      <c r="D4421" s="142"/>
      <c r="E4421" s="142"/>
      <c r="F4421" s="144"/>
      <c r="G4421" s="142"/>
      <c r="H4421" s="142"/>
      <c r="I4421" s="153"/>
      <c r="J4421" s="92">
        <f t="shared" si="697"/>
        <v>0</v>
      </c>
      <c r="K4421" s="93">
        <f>K$35</f>
        <v>0</v>
      </c>
      <c r="L4421" s="94">
        <f t="shared" si="698"/>
        <v>0</v>
      </c>
    </row>
    <row r="4422" spans="2:12" ht="15" x14ac:dyDescent="0.25">
      <c r="B4422" s="31" t="s">
        <v>404</v>
      </c>
      <c r="C4422" s="270">
        <f>C$36</f>
        <v>0</v>
      </c>
      <c r="D4422" s="142"/>
      <c r="E4422" s="142"/>
      <c r="F4422" s="144"/>
      <c r="G4422" s="142"/>
      <c r="H4422" s="142"/>
      <c r="I4422" s="153"/>
      <c r="J4422" s="92">
        <f t="shared" si="697"/>
        <v>0</v>
      </c>
      <c r="K4422" s="97">
        <f>K$36</f>
        <v>0</v>
      </c>
      <c r="L4422" s="94">
        <f t="shared" si="698"/>
        <v>0</v>
      </c>
    </row>
    <row r="4423" spans="2:12" ht="15" x14ac:dyDescent="0.25">
      <c r="B4423" s="31" t="s">
        <v>405</v>
      </c>
      <c r="C4423" s="270">
        <f>C$37</f>
        <v>0</v>
      </c>
      <c r="D4423" s="142"/>
      <c r="E4423" s="142"/>
      <c r="F4423" s="144"/>
      <c r="G4423" s="142"/>
      <c r="H4423" s="142"/>
      <c r="I4423" s="153"/>
      <c r="J4423" s="92">
        <f t="shared" si="697"/>
        <v>0</v>
      </c>
      <c r="K4423" s="97">
        <f>K$37</f>
        <v>0</v>
      </c>
      <c r="L4423" s="94">
        <f t="shared" si="698"/>
        <v>0</v>
      </c>
    </row>
    <row r="4424" spans="2:12" ht="15" x14ac:dyDescent="0.25">
      <c r="B4424" s="31" t="s">
        <v>406</v>
      </c>
      <c r="C4424" s="270">
        <f>C$38</f>
        <v>0</v>
      </c>
      <c r="D4424" s="142"/>
      <c r="E4424" s="142"/>
      <c r="F4424" s="144"/>
      <c r="G4424" s="142"/>
      <c r="H4424" s="142"/>
      <c r="I4424" s="153"/>
      <c r="J4424" s="92">
        <f t="shared" si="697"/>
        <v>0</v>
      </c>
      <c r="K4424" s="93">
        <f>K$38</f>
        <v>0</v>
      </c>
      <c r="L4424" s="94">
        <f t="shared" si="698"/>
        <v>0</v>
      </c>
    </row>
    <row r="4425" spans="2:12" ht="15" x14ac:dyDescent="0.25">
      <c r="B4425" s="31" t="s">
        <v>407</v>
      </c>
      <c r="C4425" s="270">
        <f>C$39</f>
        <v>0</v>
      </c>
      <c r="D4425" s="142"/>
      <c r="E4425" s="142"/>
      <c r="F4425" s="144"/>
      <c r="G4425" s="142"/>
      <c r="H4425" s="142"/>
      <c r="I4425" s="153"/>
      <c r="J4425" s="92">
        <f t="shared" si="697"/>
        <v>0</v>
      </c>
      <c r="K4425" s="97">
        <f>K$39</f>
        <v>0</v>
      </c>
      <c r="L4425" s="94">
        <f t="shared" si="698"/>
        <v>0</v>
      </c>
    </row>
    <row r="4426" spans="2:12" ht="15" x14ac:dyDescent="0.25">
      <c r="B4426" s="31" t="s">
        <v>408</v>
      </c>
      <c r="C4426" s="270">
        <f>C$40</f>
        <v>0</v>
      </c>
      <c r="D4426" s="142"/>
      <c r="E4426" s="142"/>
      <c r="F4426" s="144"/>
      <c r="G4426" s="142"/>
      <c r="H4426" s="142"/>
      <c r="I4426" s="153"/>
      <c r="J4426" s="92">
        <f t="shared" si="697"/>
        <v>0</v>
      </c>
      <c r="K4426" s="97">
        <f>K$40</f>
        <v>0</v>
      </c>
      <c r="L4426" s="94">
        <f t="shared" si="698"/>
        <v>0</v>
      </c>
    </row>
    <row r="4427" spans="2:12" ht="15" x14ac:dyDescent="0.25">
      <c r="B4427" s="31" t="s">
        <v>409</v>
      </c>
      <c r="C4427" s="270">
        <f>C$41</f>
        <v>0</v>
      </c>
      <c r="D4427" s="142"/>
      <c r="E4427" s="142"/>
      <c r="F4427" s="144"/>
      <c r="G4427" s="142"/>
      <c r="H4427" s="142"/>
      <c r="I4427" s="153"/>
      <c r="J4427" s="92">
        <f t="shared" si="697"/>
        <v>0</v>
      </c>
      <c r="K4427" s="93">
        <f>K$41</f>
        <v>0</v>
      </c>
      <c r="L4427" s="94">
        <f t="shared" si="698"/>
        <v>0</v>
      </c>
    </row>
    <row r="4428" spans="2:12" ht="15" x14ac:dyDescent="0.25">
      <c r="B4428" s="31" t="s">
        <v>410</v>
      </c>
      <c r="C4428" s="270">
        <f>C$42</f>
        <v>0</v>
      </c>
      <c r="D4428" s="142"/>
      <c r="E4428" s="142"/>
      <c r="F4428" s="144"/>
      <c r="G4428" s="142"/>
      <c r="H4428" s="142"/>
      <c r="I4428" s="153"/>
      <c r="J4428" s="92">
        <f>IF(G4428&gt;0,(D4428*(F4428/G4428)),0)</f>
        <v>0</v>
      </c>
      <c r="K4428" s="97">
        <f>K$42</f>
        <v>0</v>
      </c>
      <c r="L4428" s="94">
        <f>IF(K4428&gt;0,((J4428/K4428)*I4428),0)</f>
        <v>0</v>
      </c>
    </row>
    <row r="4429" spans="2:12" ht="15" x14ac:dyDescent="0.25">
      <c r="B4429" s="31" t="s">
        <v>411</v>
      </c>
      <c r="C4429" s="270">
        <f>C$43</f>
        <v>0</v>
      </c>
      <c r="D4429" s="142"/>
      <c r="E4429" s="142"/>
      <c r="F4429" s="144"/>
      <c r="G4429" s="142"/>
      <c r="H4429" s="142"/>
      <c r="I4429" s="153"/>
      <c r="J4429" s="92">
        <f t="shared" ref="J4429:J4440" si="699">IF(G4429&gt;0,(D4429*(F4429/G4429)),0)</f>
        <v>0</v>
      </c>
      <c r="K4429" s="97">
        <f>K$43</f>
        <v>0</v>
      </c>
      <c r="L4429" s="94">
        <f t="shared" ref="L4429:L4440" si="700">IF(K4429&gt;0,((J4429/K4429)*I4429),0)</f>
        <v>0</v>
      </c>
    </row>
    <row r="4430" spans="2:12" ht="15" x14ac:dyDescent="0.25">
      <c r="B4430" s="31" t="s">
        <v>412</v>
      </c>
      <c r="C4430" s="270">
        <f>C$44</f>
        <v>0</v>
      </c>
      <c r="D4430" s="142"/>
      <c r="E4430" s="142"/>
      <c r="F4430" s="144"/>
      <c r="G4430" s="142"/>
      <c r="H4430" s="142"/>
      <c r="I4430" s="153"/>
      <c r="J4430" s="92">
        <f t="shared" si="699"/>
        <v>0</v>
      </c>
      <c r="K4430" s="93">
        <f>K$44</f>
        <v>0</v>
      </c>
      <c r="L4430" s="94">
        <f t="shared" si="700"/>
        <v>0</v>
      </c>
    </row>
    <row r="4431" spans="2:12" ht="15" x14ac:dyDescent="0.25">
      <c r="B4431" s="31" t="s">
        <v>413</v>
      </c>
      <c r="C4431" s="270">
        <f>C$45</f>
        <v>0</v>
      </c>
      <c r="D4431" s="142"/>
      <c r="E4431" s="142"/>
      <c r="F4431" s="144"/>
      <c r="G4431" s="142"/>
      <c r="H4431" s="142"/>
      <c r="I4431" s="153"/>
      <c r="J4431" s="92">
        <f t="shared" si="699"/>
        <v>0</v>
      </c>
      <c r="K4431" s="97">
        <f>K$45</f>
        <v>0</v>
      </c>
      <c r="L4431" s="94">
        <f t="shared" si="700"/>
        <v>0</v>
      </c>
    </row>
    <row r="4432" spans="2:12" ht="15" x14ac:dyDescent="0.25">
      <c r="B4432" s="31" t="s">
        <v>414</v>
      </c>
      <c r="C4432" s="270">
        <f>C$46</f>
        <v>0</v>
      </c>
      <c r="D4432" s="142"/>
      <c r="E4432" s="142"/>
      <c r="F4432" s="144"/>
      <c r="G4432" s="142"/>
      <c r="H4432" s="142"/>
      <c r="I4432" s="153"/>
      <c r="J4432" s="92">
        <f t="shared" si="699"/>
        <v>0</v>
      </c>
      <c r="K4432" s="97">
        <f>K$46</f>
        <v>0</v>
      </c>
      <c r="L4432" s="94">
        <f t="shared" si="700"/>
        <v>0</v>
      </c>
    </row>
    <row r="4433" spans="2:12" ht="15" x14ac:dyDescent="0.25">
      <c r="B4433" s="31" t="s">
        <v>415</v>
      </c>
      <c r="C4433" s="270">
        <f>C$47</f>
        <v>0</v>
      </c>
      <c r="D4433" s="142"/>
      <c r="E4433" s="142"/>
      <c r="F4433" s="144"/>
      <c r="G4433" s="142"/>
      <c r="H4433" s="142"/>
      <c r="I4433" s="153"/>
      <c r="J4433" s="92">
        <f t="shared" si="699"/>
        <v>0</v>
      </c>
      <c r="K4433" s="93">
        <f>K$47</f>
        <v>0</v>
      </c>
      <c r="L4433" s="94">
        <f t="shared" si="700"/>
        <v>0</v>
      </c>
    </row>
    <row r="4434" spans="2:12" ht="15" x14ac:dyDescent="0.25">
      <c r="B4434" s="31" t="s">
        <v>416</v>
      </c>
      <c r="C4434" s="270">
        <f>C$48</f>
        <v>0</v>
      </c>
      <c r="D4434" s="142"/>
      <c r="E4434" s="142"/>
      <c r="F4434" s="144"/>
      <c r="G4434" s="142"/>
      <c r="H4434" s="142"/>
      <c r="I4434" s="153"/>
      <c r="J4434" s="92">
        <f t="shared" si="699"/>
        <v>0</v>
      </c>
      <c r="K4434" s="97">
        <f>K$48</f>
        <v>0</v>
      </c>
      <c r="L4434" s="94">
        <f t="shared" si="700"/>
        <v>0</v>
      </c>
    </row>
    <row r="4435" spans="2:12" ht="15" x14ac:dyDescent="0.25">
      <c r="B4435" s="31" t="s">
        <v>417</v>
      </c>
      <c r="C4435" s="270">
        <f>C$49</f>
        <v>0</v>
      </c>
      <c r="D4435" s="142"/>
      <c r="E4435" s="142"/>
      <c r="F4435" s="144"/>
      <c r="G4435" s="142"/>
      <c r="H4435" s="142"/>
      <c r="I4435" s="153"/>
      <c r="J4435" s="92">
        <f t="shared" si="699"/>
        <v>0</v>
      </c>
      <c r="K4435" s="97">
        <f>K$49</f>
        <v>0</v>
      </c>
      <c r="L4435" s="94">
        <f t="shared" si="700"/>
        <v>0</v>
      </c>
    </row>
    <row r="4436" spans="2:12" ht="15" x14ac:dyDescent="0.25">
      <c r="B4436" s="31" t="s">
        <v>418</v>
      </c>
      <c r="C4436" s="270">
        <f>C$50</f>
        <v>0</v>
      </c>
      <c r="D4436" s="142"/>
      <c r="E4436" s="142"/>
      <c r="F4436" s="144"/>
      <c r="G4436" s="142"/>
      <c r="H4436" s="142"/>
      <c r="I4436" s="153"/>
      <c r="J4436" s="92">
        <f t="shared" si="699"/>
        <v>0</v>
      </c>
      <c r="K4436" s="93">
        <f>K$50</f>
        <v>0</v>
      </c>
      <c r="L4436" s="94">
        <f t="shared" si="700"/>
        <v>0</v>
      </c>
    </row>
    <row r="4437" spans="2:12" ht="15" x14ac:dyDescent="0.25">
      <c r="B4437" s="31" t="s">
        <v>419</v>
      </c>
      <c r="C4437" s="270">
        <f>C$51</f>
        <v>0</v>
      </c>
      <c r="D4437" s="142"/>
      <c r="E4437" s="142"/>
      <c r="F4437" s="144"/>
      <c r="G4437" s="142"/>
      <c r="H4437" s="142"/>
      <c r="I4437" s="153"/>
      <c r="J4437" s="92">
        <f t="shared" si="699"/>
        <v>0</v>
      </c>
      <c r="K4437" s="97">
        <f>K$51</f>
        <v>0</v>
      </c>
      <c r="L4437" s="94">
        <f t="shared" si="700"/>
        <v>0</v>
      </c>
    </row>
    <row r="4438" spans="2:12" ht="15" x14ac:dyDescent="0.25">
      <c r="B4438" s="31" t="s">
        <v>420</v>
      </c>
      <c r="C4438" s="270">
        <f>C$52</f>
        <v>0</v>
      </c>
      <c r="D4438" s="142"/>
      <c r="E4438" s="142"/>
      <c r="F4438" s="144"/>
      <c r="G4438" s="142"/>
      <c r="H4438" s="142"/>
      <c r="I4438" s="153"/>
      <c r="J4438" s="92">
        <f t="shared" si="699"/>
        <v>0</v>
      </c>
      <c r="K4438" s="97">
        <f>K$52</f>
        <v>0</v>
      </c>
      <c r="L4438" s="94">
        <f t="shared" si="700"/>
        <v>0</v>
      </c>
    </row>
    <row r="4439" spans="2:12" ht="15" x14ac:dyDescent="0.25">
      <c r="B4439" s="31" t="s">
        <v>421</v>
      </c>
      <c r="C4439" s="270">
        <f>C$53</f>
        <v>0</v>
      </c>
      <c r="D4439" s="142"/>
      <c r="E4439" s="142"/>
      <c r="F4439" s="144"/>
      <c r="G4439" s="142"/>
      <c r="H4439" s="142"/>
      <c r="I4439" s="153"/>
      <c r="J4439" s="92">
        <f t="shared" si="699"/>
        <v>0</v>
      </c>
      <c r="K4439" s="93">
        <f>K$53</f>
        <v>0</v>
      </c>
      <c r="L4439" s="94">
        <f t="shared" si="700"/>
        <v>0</v>
      </c>
    </row>
    <row r="4440" spans="2:12" ht="15" x14ac:dyDescent="0.25">
      <c r="B4440" s="31" t="s">
        <v>422</v>
      </c>
      <c r="C4440" s="270">
        <f>C$54</f>
        <v>0</v>
      </c>
      <c r="D4440" s="142"/>
      <c r="E4440" s="142"/>
      <c r="F4440" s="144"/>
      <c r="G4440" s="142"/>
      <c r="H4440" s="142"/>
      <c r="I4440" s="153"/>
      <c r="J4440" s="92">
        <f t="shared" si="699"/>
        <v>0</v>
      </c>
      <c r="K4440" s="97">
        <f>K$54</f>
        <v>0</v>
      </c>
      <c r="L4440" s="94">
        <f t="shared" si="700"/>
        <v>0</v>
      </c>
    </row>
    <row r="4441" spans="2:12" ht="15" x14ac:dyDescent="0.25">
      <c r="B4441" s="31" t="s">
        <v>423</v>
      </c>
      <c r="C4441" s="270">
        <f>C$55</f>
        <v>0</v>
      </c>
      <c r="D4441" s="142"/>
      <c r="E4441" s="142"/>
      <c r="F4441" s="144"/>
      <c r="G4441" s="142"/>
      <c r="H4441" s="142"/>
      <c r="I4441" s="153"/>
      <c r="J4441" s="92">
        <f>IF(G4441&gt;0,(D4441*(F4441/G4441)),0)</f>
        <v>0</v>
      </c>
      <c r="K4441" s="97">
        <f>K$55</f>
        <v>0</v>
      </c>
      <c r="L4441" s="94">
        <f>IF(K4441&gt;0,((J4441/K4441)*I4441),0)</f>
        <v>0</v>
      </c>
    </row>
    <row r="4442" spans="2:12" ht="15" x14ac:dyDescent="0.25">
      <c r="B4442" s="31" t="s">
        <v>424</v>
      </c>
      <c r="C4442" s="270">
        <f>C$56</f>
        <v>0</v>
      </c>
      <c r="D4442" s="142"/>
      <c r="E4442" s="142"/>
      <c r="F4442" s="144"/>
      <c r="G4442" s="142"/>
      <c r="H4442" s="142"/>
      <c r="I4442" s="153"/>
      <c r="J4442" s="92">
        <f t="shared" ref="J4442:J4452" si="701">IF(G4442&gt;0,(D4442*(F4442/G4442)),0)</f>
        <v>0</v>
      </c>
      <c r="K4442" s="93">
        <f>K$56</f>
        <v>0</v>
      </c>
      <c r="L4442" s="94">
        <f t="shared" ref="L4442:L4452" si="702">IF(K4442&gt;0,((J4442/K4442)*I4442),0)</f>
        <v>0</v>
      </c>
    </row>
    <row r="4443" spans="2:12" ht="15" x14ac:dyDescent="0.25">
      <c r="B4443" s="31" t="s">
        <v>425</v>
      </c>
      <c r="C4443" s="270">
        <f>C$57</f>
        <v>0</v>
      </c>
      <c r="D4443" s="142"/>
      <c r="E4443" s="142"/>
      <c r="F4443" s="144"/>
      <c r="G4443" s="142"/>
      <c r="H4443" s="142"/>
      <c r="I4443" s="153"/>
      <c r="J4443" s="92">
        <f t="shared" si="701"/>
        <v>0</v>
      </c>
      <c r="K4443" s="97">
        <f>K$57</f>
        <v>0</v>
      </c>
      <c r="L4443" s="94">
        <f t="shared" si="702"/>
        <v>0</v>
      </c>
    </row>
    <row r="4444" spans="2:12" ht="15" x14ac:dyDescent="0.25">
      <c r="B4444" s="31" t="s">
        <v>426</v>
      </c>
      <c r="C4444" s="270">
        <f>C$58</f>
        <v>0</v>
      </c>
      <c r="D4444" s="142"/>
      <c r="E4444" s="142"/>
      <c r="F4444" s="144"/>
      <c r="G4444" s="142"/>
      <c r="H4444" s="142"/>
      <c r="I4444" s="153"/>
      <c r="J4444" s="92">
        <f t="shared" si="701"/>
        <v>0</v>
      </c>
      <c r="K4444" s="97">
        <f>K$58</f>
        <v>0</v>
      </c>
      <c r="L4444" s="94">
        <f t="shared" si="702"/>
        <v>0</v>
      </c>
    </row>
    <row r="4445" spans="2:12" ht="15" x14ac:dyDescent="0.25">
      <c r="B4445" s="31" t="s">
        <v>427</v>
      </c>
      <c r="C4445" s="270">
        <f>C$59</f>
        <v>0</v>
      </c>
      <c r="D4445" s="142"/>
      <c r="E4445" s="142"/>
      <c r="F4445" s="144"/>
      <c r="G4445" s="142"/>
      <c r="H4445" s="142"/>
      <c r="I4445" s="153"/>
      <c r="J4445" s="92">
        <f t="shared" si="701"/>
        <v>0</v>
      </c>
      <c r="K4445" s="93">
        <f>K$59</f>
        <v>0</v>
      </c>
      <c r="L4445" s="94">
        <f t="shared" si="702"/>
        <v>0</v>
      </c>
    </row>
    <row r="4446" spans="2:12" ht="15" x14ac:dyDescent="0.25">
      <c r="B4446" s="31" t="s">
        <v>428</v>
      </c>
      <c r="C4446" s="270">
        <f>C$60</f>
        <v>0</v>
      </c>
      <c r="D4446" s="142"/>
      <c r="E4446" s="142"/>
      <c r="F4446" s="144"/>
      <c r="G4446" s="142"/>
      <c r="H4446" s="142"/>
      <c r="I4446" s="153"/>
      <c r="J4446" s="92">
        <f t="shared" si="701"/>
        <v>0</v>
      </c>
      <c r="K4446" s="97">
        <f>K$60</f>
        <v>0</v>
      </c>
      <c r="L4446" s="94">
        <f t="shared" si="702"/>
        <v>0</v>
      </c>
    </row>
    <row r="4447" spans="2:12" ht="15" x14ac:dyDescent="0.25">
      <c r="B4447" s="31" t="s">
        <v>429</v>
      </c>
      <c r="C4447" s="270">
        <f>C$61</f>
        <v>0</v>
      </c>
      <c r="D4447" s="142"/>
      <c r="E4447" s="142"/>
      <c r="F4447" s="144"/>
      <c r="G4447" s="142"/>
      <c r="H4447" s="142"/>
      <c r="I4447" s="153"/>
      <c r="J4447" s="92">
        <f t="shared" si="701"/>
        <v>0</v>
      </c>
      <c r="K4447" s="97">
        <f>K$61</f>
        <v>0</v>
      </c>
      <c r="L4447" s="94">
        <f t="shared" si="702"/>
        <v>0</v>
      </c>
    </row>
    <row r="4448" spans="2:12" ht="15" x14ac:dyDescent="0.25">
      <c r="B4448" s="31" t="s">
        <v>430</v>
      </c>
      <c r="C4448" s="270">
        <f>C$62</f>
        <v>0</v>
      </c>
      <c r="D4448" s="142"/>
      <c r="E4448" s="142"/>
      <c r="F4448" s="144"/>
      <c r="G4448" s="142"/>
      <c r="H4448" s="142"/>
      <c r="I4448" s="153"/>
      <c r="J4448" s="92">
        <f t="shared" si="701"/>
        <v>0</v>
      </c>
      <c r="K4448" s="93">
        <f>K$62</f>
        <v>0</v>
      </c>
      <c r="L4448" s="94">
        <f t="shared" si="702"/>
        <v>0</v>
      </c>
    </row>
    <row r="4449" spans="2:12" ht="15" x14ac:dyDescent="0.25">
      <c r="B4449" s="31" t="s">
        <v>431</v>
      </c>
      <c r="C4449" s="270">
        <f>C$63</f>
        <v>0</v>
      </c>
      <c r="D4449" s="142"/>
      <c r="E4449" s="142"/>
      <c r="F4449" s="144"/>
      <c r="G4449" s="142"/>
      <c r="H4449" s="142"/>
      <c r="I4449" s="153"/>
      <c r="J4449" s="92">
        <f t="shared" si="701"/>
        <v>0</v>
      </c>
      <c r="K4449" s="97">
        <f>K$63</f>
        <v>0</v>
      </c>
      <c r="L4449" s="94">
        <f t="shared" si="702"/>
        <v>0</v>
      </c>
    </row>
    <row r="4450" spans="2:12" ht="15" x14ac:dyDescent="0.25">
      <c r="B4450" s="31" t="s">
        <v>432</v>
      </c>
      <c r="C4450" s="270">
        <f>C$64</f>
        <v>0</v>
      </c>
      <c r="D4450" s="142"/>
      <c r="E4450" s="142"/>
      <c r="F4450" s="144"/>
      <c r="G4450" s="142"/>
      <c r="H4450" s="142"/>
      <c r="I4450" s="153"/>
      <c r="J4450" s="92">
        <f t="shared" si="701"/>
        <v>0</v>
      </c>
      <c r="K4450" s="97">
        <f>K$64</f>
        <v>0</v>
      </c>
      <c r="L4450" s="94">
        <f t="shared" si="702"/>
        <v>0</v>
      </c>
    </row>
    <row r="4451" spans="2:12" ht="15" x14ac:dyDescent="0.25">
      <c r="B4451" s="31" t="s">
        <v>433</v>
      </c>
      <c r="C4451" s="270">
        <f>C$65</f>
        <v>0</v>
      </c>
      <c r="D4451" s="142"/>
      <c r="E4451" s="142"/>
      <c r="F4451" s="144"/>
      <c r="G4451" s="142"/>
      <c r="H4451" s="142"/>
      <c r="I4451" s="153"/>
      <c r="J4451" s="92">
        <f t="shared" si="701"/>
        <v>0</v>
      </c>
      <c r="K4451" s="93">
        <f>K$65</f>
        <v>0</v>
      </c>
      <c r="L4451" s="94">
        <f t="shared" si="702"/>
        <v>0</v>
      </c>
    </row>
    <row r="4452" spans="2:12" ht="15" x14ac:dyDescent="0.25">
      <c r="B4452" s="31" t="s">
        <v>434</v>
      </c>
      <c r="C4452" s="270">
        <f>C$66</f>
        <v>0</v>
      </c>
      <c r="D4452" s="142"/>
      <c r="E4452" s="142"/>
      <c r="F4452" s="144"/>
      <c r="G4452" s="142"/>
      <c r="H4452" s="142"/>
      <c r="I4452" s="153"/>
      <c r="J4452" s="92">
        <f t="shared" si="701"/>
        <v>0</v>
      </c>
      <c r="K4452" s="97">
        <f>K$66</f>
        <v>0</v>
      </c>
      <c r="L4452" s="94">
        <f t="shared" si="702"/>
        <v>0</v>
      </c>
    </row>
    <row r="4453" spans="2:12" ht="15" x14ac:dyDescent="0.25">
      <c r="B4453" s="31" t="s">
        <v>593</v>
      </c>
      <c r="C4453" s="270">
        <f>C$67</f>
        <v>0</v>
      </c>
      <c r="D4453" s="142"/>
      <c r="E4453" s="142"/>
      <c r="F4453" s="144"/>
      <c r="G4453" s="142"/>
      <c r="H4453" s="142"/>
      <c r="I4453" s="153"/>
      <c r="J4453" s="92">
        <f>IF(G4453&gt;0,(D4453*(F4453/G4453)),0)</f>
        <v>0</v>
      </c>
      <c r="K4453" s="97">
        <f>K$67</f>
        <v>0</v>
      </c>
      <c r="L4453" s="94">
        <f>IF(K4453&gt;0,((J4453/K4453)*I4453),0)</f>
        <v>0</v>
      </c>
    </row>
    <row r="4454" spans="2:12" ht="15" x14ac:dyDescent="0.25">
      <c r="B4454" s="31" t="s">
        <v>594</v>
      </c>
      <c r="C4454" s="270">
        <f>C$68</f>
        <v>0</v>
      </c>
      <c r="D4454" s="142"/>
      <c r="E4454" s="142"/>
      <c r="F4454" s="144"/>
      <c r="G4454" s="142"/>
      <c r="H4454" s="142"/>
      <c r="I4454" s="153"/>
      <c r="J4454" s="92">
        <f t="shared" ref="J4454:J4465" si="703">IF(G4454&gt;0,(D4454*(F4454/G4454)),0)</f>
        <v>0</v>
      </c>
      <c r="K4454" s="93">
        <f>K$68</f>
        <v>0</v>
      </c>
      <c r="L4454" s="94">
        <f t="shared" ref="L4454:L4465" si="704">IF(K4454&gt;0,((J4454/K4454)*I4454),0)</f>
        <v>0</v>
      </c>
    </row>
    <row r="4455" spans="2:12" ht="15" x14ac:dyDescent="0.25">
      <c r="B4455" s="31" t="s">
        <v>595</v>
      </c>
      <c r="C4455" s="270">
        <f>C$69</f>
        <v>0</v>
      </c>
      <c r="D4455" s="142"/>
      <c r="E4455" s="142"/>
      <c r="F4455" s="144"/>
      <c r="G4455" s="142"/>
      <c r="H4455" s="142"/>
      <c r="I4455" s="153"/>
      <c r="J4455" s="92">
        <f t="shared" si="703"/>
        <v>0</v>
      </c>
      <c r="K4455" s="97">
        <f>K$69</f>
        <v>0</v>
      </c>
      <c r="L4455" s="94">
        <f t="shared" si="704"/>
        <v>0</v>
      </c>
    </row>
    <row r="4456" spans="2:12" ht="15" x14ac:dyDescent="0.25">
      <c r="B4456" s="31" t="s">
        <v>596</v>
      </c>
      <c r="C4456" s="270">
        <f>C$70</f>
        <v>0</v>
      </c>
      <c r="D4456" s="142"/>
      <c r="E4456" s="142"/>
      <c r="F4456" s="144"/>
      <c r="G4456" s="142"/>
      <c r="H4456" s="142"/>
      <c r="I4456" s="153"/>
      <c r="J4456" s="92">
        <f t="shared" si="703"/>
        <v>0</v>
      </c>
      <c r="K4456" s="97">
        <f>K$70</f>
        <v>0</v>
      </c>
      <c r="L4456" s="94">
        <f t="shared" si="704"/>
        <v>0</v>
      </c>
    </row>
    <row r="4457" spans="2:12" ht="15" x14ac:dyDescent="0.25">
      <c r="B4457" s="31" t="s">
        <v>597</v>
      </c>
      <c r="C4457" s="270">
        <f>C$71</f>
        <v>0</v>
      </c>
      <c r="D4457" s="142"/>
      <c r="E4457" s="142"/>
      <c r="F4457" s="144"/>
      <c r="G4457" s="142"/>
      <c r="H4457" s="142"/>
      <c r="I4457" s="153"/>
      <c r="J4457" s="92">
        <f t="shared" si="703"/>
        <v>0</v>
      </c>
      <c r="K4457" s="93">
        <f>K$71</f>
        <v>0</v>
      </c>
      <c r="L4457" s="94">
        <f t="shared" si="704"/>
        <v>0</v>
      </c>
    </row>
    <row r="4458" spans="2:12" ht="15" x14ac:dyDescent="0.25">
      <c r="B4458" s="31" t="s">
        <v>598</v>
      </c>
      <c r="C4458" s="270">
        <f>C$72</f>
        <v>0</v>
      </c>
      <c r="D4458" s="142"/>
      <c r="E4458" s="142"/>
      <c r="F4458" s="144"/>
      <c r="G4458" s="142"/>
      <c r="H4458" s="142"/>
      <c r="I4458" s="153"/>
      <c r="J4458" s="92">
        <f t="shared" si="703"/>
        <v>0</v>
      </c>
      <c r="K4458" s="97">
        <f>K$72</f>
        <v>0</v>
      </c>
      <c r="L4458" s="94">
        <f t="shared" si="704"/>
        <v>0</v>
      </c>
    </row>
    <row r="4459" spans="2:12" ht="15" x14ac:dyDescent="0.25">
      <c r="B4459" s="31" t="s">
        <v>599</v>
      </c>
      <c r="C4459" s="270">
        <f>C$73</f>
        <v>0</v>
      </c>
      <c r="D4459" s="142"/>
      <c r="E4459" s="142"/>
      <c r="F4459" s="144"/>
      <c r="G4459" s="142"/>
      <c r="H4459" s="142"/>
      <c r="I4459" s="153"/>
      <c r="J4459" s="92">
        <f t="shared" si="703"/>
        <v>0</v>
      </c>
      <c r="K4459" s="97">
        <f>K$73</f>
        <v>0</v>
      </c>
      <c r="L4459" s="94">
        <f t="shared" si="704"/>
        <v>0</v>
      </c>
    </row>
    <row r="4460" spans="2:12" ht="15" x14ac:dyDescent="0.25">
      <c r="B4460" s="31" t="s">
        <v>454</v>
      </c>
      <c r="C4460" s="270">
        <f>C$74</f>
        <v>0</v>
      </c>
      <c r="D4460" s="142"/>
      <c r="E4460" s="142"/>
      <c r="F4460" s="144"/>
      <c r="G4460" s="142"/>
      <c r="H4460" s="142"/>
      <c r="I4460" s="153"/>
      <c r="J4460" s="92">
        <f t="shared" si="703"/>
        <v>0</v>
      </c>
      <c r="K4460" s="93">
        <f>K$74</f>
        <v>0</v>
      </c>
      <c r="L4460" s="94">
        <f t="shared" si="704"/>
        <v>0</v>
      </c>
    </row>
    <row r="4461" spans="2:12" ht="15" x14ac:dyDescent="0.25">
      <c r="B4461" s="31" t="s">
        <v>455</v>
      </c>
      <c r="C4461" s="270">
        <f>C$75</f>
        <v>0</v>
      </c>
      <c r="D4461" s="142"/>
      <c r="E4461" s="142"/>
      <c r="F4461" s="144"/>
      <c r="G4461" s="142"/>
      <c r="H4461" s="142"/>
      <c r="I4461" s="153"/>
      <c r="J4461" s="92">
        <f t="shared" si="703"/>
        <v>0</v>
      </c>
      <c r="K4461" s="97">
        <f>K$75</f>
        <v>0</v>
      </c>
      <c r="L4461" s="94">
        <f t="shared" si="704"/>
        <v>0</v>
      </c>
    </row>
    <row r="4462" spans="2:12" ht="15" x14ac:dyDescent="0.25">
      <c r="B4462" s="31" t="s">
        <v>456</v>
      </c>
      <c r="C4462" s="270">
        <f>C$76</f>
        <v>0</v>
      </c>
      <c r="D4462" s="142"/>
      <c r="E4462" s="142"/>
      <c r="F4462" s="144"/>
      <c r="G4462" s="142"/>
      <c r="H4462" s="142"/>
      <c r="I4462" s="153"/>
      <c r="J4462" s="92">
        <f t="shared" si="703"/>
        <v>0</v>
      </c>
      <c r="K4462" s="97">
        <f>K$76</f>
        <v>0</v>
      </c>
      <c r="L4462" s="94">
        <f t="shared" si="704"/>
        <v>0</v>
      </c>
    </row>
    <row r="4463" spans="2:12" ht="15" x14ac:dyDescent="0.25">
      <c r="B4463" s="31" t="s">
        <v>457</v>
      </c>
      <c r="C4463" s="270">
        <f>C$77</f>
        <v>0</v>
      </c>
      <c r="D4463" s="142"/>
      <c r="E4463" s="142"/>
      <c r="F4463" s="144"/>
      <c r="G4463" s="142"/>
      <c r="H4463" s="142"/>
      <c r="I4463" s="153"/>
      <c r="J4463" s="92">
        <f t="shared" si="703"/>
        <v>0</v>
      </c>
      <c r="K4463" s="93">
        <f>K$77</f>
        <v>0</v>
      </c>
      <c r="L4463" s="94">
        <f t="shared" si="704"/>
        <v>0</v>
      </c>
    </row>
    <row r="4464" spans="2:12" ht="15" x14ac:dyDescent="0.25">
      <c r="B4464" s="31" t="s">
        <v>458</v>
      </c>
      <c r="C4464" s="270">
        <f>C$78</f>
        <v>0</v>
      </c>
      <c r="D4464" s="142"/>
      <c r="E4464" s="142"/>
      <c r="F4464" s="144"/>
      <c r="G4464" s="142"/>
      <c r="H4464" s="142"/>
      <c r="I4464" s="153"/>
      <c r="J4464" s="92">
        <f t="shared" si="703"/>
        <v>0</v>
      </c>
      <c r="K4464" s="97">
        <f>K$78</f>
        <v>0</v>
      </c>
      <c r="L4464" s="94">
        <f t="shared" si="704"/>
        <v>0</v>
      </c>
    </row>
    <row r="4465" spans="2:12" ht="15" x14ac:dyDescent="0.25">
      <c r="B4465" s="31" t="s">
        <v>459</v>
      </c>
      <c r="C4465" s="270">
        <f>C$79</f>
        <v>0</v>
      </c>
      <c r="D4465" s="142"/>
      <c r="E4465" s="142"/>
      <c r="F4465" s="144"/>
      <c r="G4465" s="142"/>
      <c r="H4465" s="142"/>
      <c r="I4465" s="153"/>
      <c r="J4465" s="92">
        <f t="shared" si="703"/>
        <v>0</v>
      </c>
      <c r="K4465" s="97">
        <f>K$79</f>
        <v>0</v>
      </c>
      <c r="L4465" s="94">
        <f t="shared" si="704"/>
        <v>0</v>
      </c>
    </row>
    <row r="4466" spans="2:12" ht="15" x14ac:dyDescent="0.25">
      <c r="B4466" s="31" t="s">
        <v>460</v>
      </c>
      <c r="C4466" s="270">
        <f>C$80</f>
        <v>0</v>
      </c>
      <c r="D4466" s="142"/>
      <c r="E4466" s="142"/>
      <c r="F4466" s="144"/>
      <c r="G4466" s="142"/>
      <c r="H4466" s="142"/>
      <c r="I4466" s="153"/>
      <c r="J4466" s="92">
        <f>IF(G4466&gt;0,(D4466*(F4466/G4466)),0)</f>
        <v>0</v>
      </c>
      <c r="K4466" s="93">
        <f>K$80</f>
        <v>0</v>
      </c>
      <c r="L4466" s="94">
        <f>IF(K4466&gt;0,((J4466/K4466)*I4466),0)</f>
        <v>0</v>
      </c>
    </row>
    <row r="4467" spans="2:12" ht="15" x14ac:dyDescent="0.25">
      <c r="B4467" s="31" t="s">
        <v>461</v>
      </c>
      <c r="C4467" s="270">
        <f>C$81</f>
        <v>0</v>
      </c>
      <c r="D4467" s="142"/>
      <c r="E4467" s="142"/>
      <c r="F4467" s="144"/>
      <c r="G4467" s="142"/>
      <c r="H4467" s="142"/>
      <c r="I4467" s="153"/>
      <c r="J4467" s="92">
        <f t="shared" ref="J4467:J4477" si="705">IF(G4467&gt;0,(D4467*(F4467/G4467)),0)</f>
        <v>0</v>
      </c>
      <c r="K4467" s="97">
        <f>K$81</f>
        <v>0</v>
      </c>
      <c r="L4467" s="94">
        <f t="shared" ref="L4467:L4477" si="706">IF(K4467&gt;0,((J4467/K4467)*I4467),0)</f>
        <v>0</v>
      </c>
    </row>
    <row r="4468" spans="2:12" ht="15" x14ac:dyDescent="0.25">
      <c r="B4468" s="31" t="s">
        <v>462</v>
      </c>
      <c r="C4468" s="270">
        <f>C$82</f>
        <v>0</v>
      </c>
      <c r="D4468" s="142"/>
      <c r="E4468" s="142"/>
      <c r="F4468" s="144"/>
      <c r="G4468" s="142"/>
      <c r="H4468" s="142"/>
      <c r="I4468" s="153"/>
      <c r="J4468" s="92">
        <f t="shared" si="705"/>
        <v>0</v>
      </c>
      <c r="K4468" s="97">
        <f>K$82</f>
        <v>0</v>
      </c>
      <c r="L4468" s="94">
        <f t="shared" si="706"/>
        <v>0</v>
      </c>
    </row>
    <row r="4469" spans="2:12" ht="15" x14ac:dyDescent="0.25">
      <c r="B4469" s="31" t="s">
        <v>463</v>
      </c>
      <c r="C4469" s="270">
        <f>C$83</f>
        <v>0</v>
      </c>
      <c r="D4469" s="142"/>
      <c r="E4469" s="142"/>
      <c r="F4469" s="144"/>
      <c r="G4469" s="142"/>
      <c r="H4469" s="142"/>
      <c r="I4469" s="153"/>
      <c r="J4469" s="92">
        <f t="shared" si="705"/>
        <v>0</v>
      </c>
      <c r="K4469" s="93">
        <f>K$83</f>
        <v>0</v>
      </c>
      <c r="L4469" s="94">
        <f t="shared" si="706"/>
        <v>0</v>
      </c>
    </row>
    <row r="4470" spans="2:12" ht="15" x14ac:dyDescent="0.25">
      <c r="B4470" s="31" t="s">
        <v>464</v>
      </c>
      <c r="C4470" s="270">
        <f>C$84</f>
        <v>0</v>
      </c>
      <c r="D4470" s="142"/>
      <c r="E4470" s="142"/>
      <c r="F4470" s="144"/>
      <c r="G4470" s="142"/>
      <c r="H4470" s="142"/>
      <c r="I4470" s="153"/>
      <c r="J4470" s="92">
        <f t="shared" si="705"/>
        <v>0</v>
      </c>
      <c r="K4470" s="97">
        <f>K$84</f>
        <v>0</v>
      </c>
      <c r="L4470" s="94">
        <f t="shared" si="706"/>
        <v>0</v>
      </c>
    </row>
    <row r="4471" spans="2:12" ht="15" x14ac:dyDescent="0.25">
      <c r="B4471" s="31" t="s">
        <v>465</v>
      </c>
      <c r="C4471" s="270">
        <f>C$85</f>
        <v>0</v>
      </c>
      <c r="D4471" s="142"/>
      <c r="E4471" s="142"/>
      <c r="F4471" s="144"/>
      <c r="G4471" s="142"/>
      <c r="H4471" s="142"/>
      <c r="I4471" s="153"/>
      <c r="J4471" s="92">
        <f t="shared" si="705"/>
        <v>0</v>
      </c>
      <c r="K4471" s="97">
        <f>K$85</f>
        <v>0</v>
      </c>
      <c r="L4471" s="94">
        <f t="shared" si="706"/>
        <v>0</v>
      </c>
    </row>
    <row r="4472" spans="2:12" ht="15" x14ac:dyDescent="0.25">
      <c r="B4472" s="31" t="s">
        <v>466</v>
      </c>
      <c r="C4472" s="270">
        <f>C$86</f>
        <v>0</v>
      </c>
      <c r="D4472" s="142"/>
      <c r="E4472" s="142"/>
      <c r="F4472" s="144"/>
      <c r="G4472" s="142"/>
      <c r="H4472" s="142"/>
      <c r="I4472" s="153"/>
      <c r="J4472" s="92">
        <f t="shared" si="705"/>
        <v>0</v>
      </c>
      <c r="K4472" s="93">
        <f>K$86</f>
        <v>0</v>
      </c>
      <c r="L4472" s="94">
        <f t="shared" si="706"/>
        <v>0</v>
      </c>
    </row>
    <row r="4473" spans="2:12" ht="15" x14ac:dyDescent="0.25">
      <c r="B4473" s="31" t="s">
        <v>467</v>
      </c>
      <c r="C4473" s="270">
        <f>C$87</f>
        <v>0</v>
      </c>
      <c r="D4473" s="142"/>
      <c r="E4473" s="142"/>
      <c r="F4473" s="144"/>
      <c r="G4473" s="142"/>
      <c r="H4473" s="142"/>
      <c r="I4473" s="153"/>
      <c r="J4473" s="92">
        <f t="shared" si="705"/>
        <v>0</v>
      </c>
      <c r="K4473" s="97">
        <f>K$87</f>
        <v>0</v>
      </c>
      <c r="L4473" s="94">
        <f t="shared" si="706"/>
        <v>0</v>
      </c>
    </row>
    <row r="4474" spans="2:12" ht="15" x14ac:dyDescent="0.25">
      <c r="B4474" s="31" t="s">
        <v>468</v>
      </c>
      <c r="C4474" s="270">
        <f>C$88</f>
        <v>0</v>
      </c>
      <c r="D4474" s="142"/>
      <c r="E4474" s="142"/>
      <c r="F4474" s="144"/>
      <c r="G4474" s="142"/>
      <c r="H4474" s="142"/>
      <c r="I4474" s="153"/>
      <c r="J4474" s="92">
        <f t="shared" si="705"/>
        <v>0</v>
      </c>
      <c r="K4474" s="97">
        <f>K$88</f>
        <v>0</v>
      </c>
      <c r="L4474" s="94">
        <f t="shared" si="706"/>
        <v>0</v>
      </c>
    </row>
    <row r="4475" spans="2:12" ht="15" x14ac:dyDescent="0.25">
      <c r="B4475" s="31" t="s">
        <v>469</v>
      </c>
      <c r="C4475" s="270">
        <f>C$89</f>
        <v>0</v>
      </c>
      <c r="D4475" s="142"/>
      <c r="E4475" s="142"/>
      <c r="F4475" s="144"/>
      <c r="G4475" s="142"/>
      <c r="H4475" s="142"/>
      <c r="I4475" s="153"/>
      <c r="J4475" s="92">
        <f t="shared" si="705"/>
        <v>0</v>
      </c>
      <c r="K4475" s="93">
        <f>K$89</f>
        <v>0</v>
      </c>
      <c r="L4475" s="94">
        <f t="shared" si="706"/>
        <v>0</v>
      </c>
    </row>
    <row r="4476" spans="2:12" ht="15" x14ac:dyDescent="0.25">
      <c r="B4476" s="31" t="s">
        <v>470</v>
      </c>
      <c r="C4476" s="270">
        <f>C$90</f>
        <v>0</v>
      </c>
      <c r="D4476" s="142"/>
      <c r="E4476" s="142"/>
      <c r="F4476" s="144"/>
      <c r="G4476" s="142"/>
      <c r="H4476" s="142"/>
      <c r="I4476" s="153"/>
      <c r="J4476" s="92">
        <f t="shared" si="705"/>
        <v>0</v>
      </c>
      <c r="K4476" s="97">
        <f>K$90</f>
        <v>0</v>
      </c>
      <c r="L4476" s="94">
        <f t="shared" si="706"/>
        <v>0</v>
      </c>
    </row>
    <row r="4477" spans="2:12" ht="15" x14ac:dyDescent="0.25">
      <c r="B4477" s="31" t="s">
        <v>471</v>
      </c>
      <c r="C4477" s="270">
        <f>C$91</f>
        <v>0</v>
      </c>
      <c r="D4477" s="142"/>
      <c r="E4477" s="142"/>
      <c r="F4477" s="144"/>
      <c r="G4477" s="142"/>
      <c r="H4477" s="142"/>
      <c r="I4477" s="153"/>
      <c r="J4477" s="92">
        <f t="shared" si="705"/>
        <v>0</v>
      </c>
      <c r="K4477" s="97">
        <f>K$91</f>
        <v>0</v>
      </c>
      <c r="L4477" s="94">
        <f t="shared" si="706"/>
        <v>0</v>
      </c>
    </row>
    <row r="4478" spans="2:12" ht="15" x14ac:dyDescent="0.25">
      <c r="B4478" s="31" t="s">
        <v>472</v>
      </c>
      <c r="C4478" s="270">
        <f>C$92</f>
        <v>0</v>
      </c>
      <c r="D4478" s="142"/>
      <c r="E4478" s="142"/>
      <c r="F4478" s="144"/>
      <c r="G4478" s="142"/>
      <c r="H4478" s="142"/>
      <c r="I4478" s="153"/>
      <c r="J4478" s="92">
        <f>IF(G4478&gt;0,(D4478*(F4478/G4478)),0)</f>
        <v>0</v>
      </c>
      <c r="K4478" s="93">
        <f>K$92</f>
        <v>0</v>
      </c>
      <c r="L4478" s="94">
        <f>IF(K4478&gt;0,((J4478/K4478)*I4478),0)</f>
        <v>0</v>
      </c>
    </row>
    <row r="4479" spans="2:12" ht="15" x14ac:dyDescent="0.25">
      <c r="B4479" s="31" t="s">
        <v>473</v>
      </c>
      <c r="C4479" s="270">
        <f>C$93</f>
        <v>0</v>
      </c>
      <c r="D4479" s="142"/>
      <c r="E4479" s="142"/>
      <c r="F4479" s="144"/>
      <c r="G4479" s="142"/>
      <c r="H4479" s="142"/>
      <c r="I4479" s="153"/>
      <c r="J4479" s="92">
        <f t="shared" ref="J4479:J4490" si="707">IF(G4479&gt;0,(D4479*(F4479/G4479)),0)</f>
        <v>0</v>
      </c>
      <c r="K4479" s="97">
        <f>K$93</f>
        <v>0</v>
      </c>
      <c r="L4479" s="94">
        <f t="shared" ref="L4479:L4490" si="708">IF(K4479&gt;0,((J4479/K4479)*I4479),0)</f>
        <v>0</v>
      </c>
    </row>
    <row r="4480" spans="2:12" ht="15" x14ac:dyDescent="0.25">
      <c r="B4480" s="31" t="s">
        <v>474</v>
      </c>
      <c r="C4480" s="270">
        <f>C$94</f>
        <v>0</v>
      </c>
      <c r="D4480" s="142"/>
      <c r="E4480" s="142"/>
      <c r="F4480" s="144"/>
      <c r="G4480" s="142"/>
      <c r="H4480" s="142"/>
      <c r="I4480" s="153"/>
      <c r="J4480" s="92">
        <f t="shared" si="707"/>
        <v>0</v>
      </c>
      <c r="K4480" s="97">
        <f>K$94</f>
        <v>0</v>
      </c>
      <c r="L4480" s="94">
        <f t="shared" si="708"/>
        <v>0</v>
      </c>
    </row>
    <row r="4481" spans="2:12" ht="15" x14ac:dyDescent="0.25">
      <c r="B4481" s="31" t="s">
        <v>475</v>
      </c>
      <c r="C4481" s="270">
        <f>C$95</f>
        <v>0</v>
      </c>
      <c r="D4481" s="142"/>
      <c r="E4481" s="142"/>
      <c r="F4481" s="144"/>
      <c r="G4481" s="142"/>
      <c r="H4481" s="142"/>
      <c r="I4481" s="153"/>
      <c r="J4481" s="92">
        <f t="shared" si="707"/>
        <v>0</v>
      </c>
      <c r="K4481" s="93">
        <f>K$95</f>
        <v>0</v>
      </c>
      <c r="L4481" s="94">
        <f t="shared" si="708"/>
        <v>0</v>
      </c>
    </row>
    <row r="4482" spans="2:12" ht="15" x14ac:dyDescent="0.25">
      <c r="B4482" s="31" t="s">
        <v>476</v>
      </c>
      <c r="C4482" s="270">
        <f>C$96</f>
        <v>0</v>
      </c>
      <c r="D4482" s="142"/>
      <c r="E4482" s="142"/>
      <c r="F4482" s="144"/>
      <c r="G4482" s="142"/>
      <c r="H4482" s="142"/>
      <c r="I4482" s="153"/>
      <c r="J4482" s="92">
        <f t="shared" si="707"/>
        <v>0</v>
      </c>
      <c r="K4482" s="97">
        <f>K$96</f>
        <v>0</v>
      </c>
      <c r="L4482" s="94">
        <f t="shared" si="708"/>
        <v>0</v>
      </c>
    </row>
    <row r="4483" spans="2:12" ht="15" x14ac:dyDescent="0.25">
      <c r="B4483" s="31" t="s">
        <v>477</v>
      </c>
      <c r="C4483" s="270">
        <f>C$97</f>
        <v>0</v>
      </c>
      <c r="D4483" s="142"/>
      <c r="E4483" s="142"/>
      <c r="F4483" s="144"/>
      <c r="G4483" s="142"/>
      <c r="H4483" s="142"/>
      <c r="I4483" s="153"/>
      <c r="J4483" s="92">
        <f t="shared" si="707"/>
        <v>0</v>
      </c>
      <c r="K4483" s="97">
        <f>K$97</f>
        <v>0</v>
      </c>
      <c r="L4483" s="94">
        <f t="shared" si="708"/>
        <v>0</v>
      </c>
    </row>
    <row r="4484" spans="2:12" ht="15" x14ac:dyDescent="0.25">
      <c r="B4484" s="31" t="s">
        <v>478</v>
      </c>
      <c r="C4484" s="270">
        <f>C$98</f>
        <v>0</v>
      </c>
      <c r="D4484" s="142"/>
      <c r="E4484" s="142"/>
      <c r="F4484" s="144"/>
      <c r="G4484" s="142"/>
      <c r="H4484" s="142"/>
      <c r="I4484" s="153"/>
      <c r="J4484" s="92">
        <f t="shared" si="707"/>
        <v>0</v>
      </c>
      <c r="K4484" s="93">
        <f>K$98</f>
        <v>0</v>
      </c>
      <c r="L4484" s="94">
        <f t="shared" si="708"/>
        <v>0</v>
      </c>
    </row>
    <row r="4485" spans="2:12" ht="15" x14ac:dyDescent="0.25">
      <c r="B4485" s="31" t="s">
        <v>479</v>
      </c>
      <c r="C4485" s="270">
        <f>C$99</f>
        <v>0</v>
      </c>
      <c r="D4485" s="142"/>
      <c r="E4485" s="142"/>
      <c r="F4485" s="144"/>
      <c r="G4485" s="142"/>
      <c r="H4485" s="142"/>
      <c r="I4485" s="153"/>
      <c r="J4485" s="92">
        <f t="shared" si="707"/>
        <v>0</v>
      </c>
      <c r="K4485" s="97">
        <f>K$99</f>
        <v>0</v>
      </c>
      <c r="L4485" s="94">
        <f t="shared" si="708"/>
        <v>0</v>
      </c>
    </row>
    <row r="4486" spans="2:12" ht="15" x14ac:dyDescent="0.25">
      <c r="B4486" s="31" t="s">
        <v>480</v>
      </c>
      <c r="C4486" s="270">
        <f>C$100</f>
        <v>0</v>
      </c>
      <c r="D4486" s="142"/>
      <c r="E4486" s="142"/>
      <c r="F4486" s="144"/>
      <c r="G4486" s="142"/>
      <c r="H4486" s="142"/>
      <c r="I4486" s="153"/>
      <c r="J4486" s="92">
        <f t="shared" si="707"/>
        <v>0</v>
      </c>
      <c r="K4486" s="97">
        <f>K$100</f>
        <v>0</v>
      </c>
      <c r="L4486" s="94">
        <f t="shared" si="708"/>
        <v>0</v>
      </c>
    </row>
    <row r="4487" spans="2:12" ht="15" x14ac:dyDescent="0.25">
      <c r="B4487" s="31" t="s">
        <v>481</v>
      </c>
      <c r="C4487" s="270">
        <f>C$101</f>
        <v>0</v>
      </c>
      <c r="D4487" s="142"/>
      <c r="E4487" s="142"/>
      <c r="F4487" s="144"/>
      <c r="G4487" s="142"/>
      <c r="H4487" s="142"/>
      <c r="I4487" s="153"/>
      <c r="J4487" s="92">
        <f t="shared" si="707"/>
        <v>0</v>
      </c>
      <c r="K4487" s="93">
        <f>K$101</f>
        <v>0</v>
      </c>
      <c r="L4487" s="94">
        <f t="shared" si="708"/>
        <v>0</v>
      </c>
    </row>
    <row r="4488" spans="2:12" ht="15" x14ac:dyDescent="0.25">
      <c r="B4488" s="31" t="s">
        <v>482</v>
      </c>
      <c r="C4488" s="270">
        <f>C$102</f>
        <v>0</v>
      </c>
      <c r="D4488" s="142"/>
      <c r="E4488" s="142"/>
      <c r="F4488" s="144"/>
      <c r="G4488" s="142"/>
      <c r="H4488" s="142"/>
      <c r="I4488" s="153"/>
      <c r="J4488" s="92">
        <f t="shared" si="707"/>
        <v>0</v>
      </c>
      <c r="K4488" s="97">
        <f>K$102</f>
        <v>0</v>
      </c>
      <c r="L4488" s="94">
        <f t="shared" si="708"/>
        <v>0</v>
      </c>
    </row>
    <row r="4489" spans="2:12" ht="15" x14ac:dyDescent="0.25">
      <c r="B4489" s="31" t="s">
        <v>483</v>
      </c>
      <c r="C4489" s="270">
        <f>C$103</f>
        <v>0</v>
      </c>
      <c r="D4489" s="142"/>
      <c r="E4489" s="142"/>
      <c r="F4489" s="144"/>
      <c r="G4489" s="142"/>
      <c r="H4489" s="142"/>
      <c r="I4489" s="153"/>
      <c r="J4489" s="92">
        <f t="shared" si="707"/>
        <v>0</v>
      </c>
      <c r="K4489" s="97">
        <f>K$103</f>
        <v>0</v>
      </c>
      <c r="L4489" s="94">
        <f t="shared" si="708"/>
        <v>0</v>
      </c>
    </row>
    <row r="4490" spans="2:12" ht="15" x14ac:dyDescent="0.25">
      <c r="B4490" s="31" t="s">
        <v>484</v>
      </c>
      <c r="C4490" s="270">
        <f>C$104</f>
        <v>0</v>
      </c>
      <c r="D4490" s="142"/>
      <c r="E4490" s="142"/>
      <c r="F4490" s="144"/>
      <c r="G4490" s="142"/>
      <c r="H4490" s="142"/>
      <c r="I4490" s="153"/>
      <c r="J4490" s="92">
        <f t="shared" si="707"/>
        <v>0</v>
      </c>
      <c r="K4490" s="93">
        <f>K$104</f>
        <v>0</v>
      </c>
      <c r="L4490" s="94">
        <f t="shared" si="708"/>
        <v>0</v>
      </c>
    </row>
    <row r="4491" spans="2:12" x14ac:dyDescent="0.2">
      <c r="C4491" s="31"/>
    </row>
    <row r="4492" spans="2:12" ht="15" x14ac:dyDescent="0.25">
      <c r="C4492" s="279" t="s">
        <v>682</v>
      </c>
      <c r="D4492" s="280"/>
      <c r="E4492" s="280"/>
      <c r="F4492" s="280"/>
      <c r="G4492" s="280"/>
      <c r="H4492" s="280"/>
      <c r="I4492" s="280"/>
      <c r="J4492" s="280"/>
      <c r="K4492" s="280"/>
      <c r="L4492" s="281"/>
    </row>
    <row r="4493" spans="2:12" ht="15" x14ac:dyDescent="0.25">
      <c r="B4493" s="31" t="s">
        <v>42</v>
      </c>
      <c r="C4493" s="270">
        <f>C$5</f>
        <v>0</v>
      </c>
      <c r="D4493" s="142"/>
      <c r="E4493" s="142"/>
      <c r="F4493" s="144"/>
      <c r="G4493" s="142"/>
      <c r="H4493" s="142"/>
      <c r="I4493" s="153"/>
      <c r="J4493" s="92">
        <f>IF(G4493&gt;0,(D4493*(F4493/G4493)),0)</f>
        <v>0</v>
      </c>
      <c r="K4493" s="93">
        <f>K$5</f>
        <v>0</v>
      </c>
      <c r="L4493" s="94">
        <f>IF(K4493&gt;0,((J4493/K4493)*I4493),0)</f>
        <v>0</v>
      </c>
    </row>
    <row r="4494" spans="2:12" ht="15" x14ac:dyDescent="0.25">
      <c r="B4494" s="31" t="s">
        <v>43</v>
      </c>
      <c r="C4494" s="270">
        <f>C$6</f>
        <v>0</v>
      </c>
      <c r="D4494" s="142"/>
      <c r="E4494" s="142"/>
      <c r="F4494" s="144"/>
      <c r="G4494" s="142"/>
      <c r="H4494" s="142"/>
      <c r="I4494" s="153"/>
      <c r="J4494" s="92">
        <f t="shared" ref="J4494:J4504" si="709">IF(G4494&gt;0,(D4494*(F4494/G4494)),0)</f>
        <v>0</v>
      </c>
      <c r="K4494" s="97">
        <f>K$6</f>
        <v>0</v>
      </c>
      <c r="L4494" s="94">
        <f t="shared" ref="L4494:L4504" si="710">IF(K4494&gt;0,((J4494/K4494)*I4494),0)</f>
        <v>0</v>
      </c>
    </row>
    <row r="4495" spans="2:12" ht="15" x14ac:dyDescent="0.25">
      <c r="B4495" s="31" t="s">
        <v>44</v>
      </c>
      <c r="C4495" s="270">
        <f>C$7</f>
        <v>0</v>
      </c>
      <c r="D4495" s="142"/>
      <c r="E4495" s="142"/>
      <c r="F4495" s="144"/>
      <c r="G4495" s="142"/>
      <c r="H4495" s="142"/>
      <c r="I4495" s="153"/>
      <c r="J4495" s="92">
        <f t="shared" si="709"/>
        <v>0</v>
      </c>
      <c r="K4495" s="97">
        <f>K$7</f>
        <v>0</v>
      </c>
      <c r="L4495" s="94">
        <f t="shared" si="710"/>
        <v>0</v>
      </c>
    </row>
    <row r="4496" spans="2:12" ht="15" x14ac:dyDescent="0.25">
      <c r="B4496" s="31" t="s">
        <v>45</v>
      </c>
      <c r="C4496" s="270">
        <f>C$8</f>
        <v>0</v>
      </c>
      <c r="D4496" s="142"/>
      <c r="E4496" s="142"/>
      <c r="F4496" s="144"/>
      <c r="G4496" s="142"/>
      <c r="H4496" s="142"/>
      <c r="I4496" s="153"/>
      <c r="J4496" s="92">
        <f t="shared" si="709"/>
        <v>0</v>
      </c>
      <c r="K4496" s="93">
        <f>K$8</f>
        <v>0</v>
      </c>
      <c r="L4496" s="94">
        <f t="shared" si="710"/>
        <v>0</v>
      </c>
    </row>
    <row r="4497" spans="2:12" ht="15" x14ac:dyDescent="0.25">
      <c r="B4497" s="31" t="s">
        <v>46</v>
      </c>
      <c r="C4497" s="270">
        <f>C$9</f>
        <v>0</v>
      </c>
      <c r="D4497" s="142"/>
      <c r="E4497" s="142"/>
      <c r="F4497" s="144"/>
      <c r="G4497" s="142"/>
      <c r="H4497" s="142"/>
      <c r="I4497" s="153"/>
      <c r="J4497" s="92">
        <f t="shared" si="709"/>
        <v>0</v>
      </c>
      <c r="K4497" s="97">
        <f>K$9</f>
        <v>0</v>
      </c>
      <c r="L4497" s="94">
        <f t="shared" si="710"/>
        <v>0</v>
      </c>
    </row>
    <row r="4498" spans="2:12" ht="15" x14ac:dyDescent="0.25">
      <c r="B4498" s="31" t="s">
        <v>47</v>
      </c>
      <c r="C4498" s="270">
        <f>C$10</f>
        <v>0</v>
      </c>
      <c r="D4498" s="142"/>
      <c r="E4498" s="142"/>
      <c r="F4498" s="144"/>
      <c r="G4498" s="142"/>
      <c r="H4498" s="142"/>
      <c r="I4498" s="153"/>
      <c r="J4498" s="92">
        <f t="shared" si="709"/>
        <v>0</v>
      </c>
      <c r="K4498" s="97">
        <f>K$10</f>
        <v>0</v>
      </c>
      <c r="L4498" s="94">
        <f t="shared" si="710"/>
        <v>0</v>
      </c>
    </row>
    <row r="4499" spans="2:12" ht="15" x14ac:dyDescent="0.25">
      <c r="B4499" s="31" t="s">
        <v>48</v>
      </c>
      <c r="C4499" s="270">
        <f>C$11</f>
        <v>0</v>
      </c>
      <c r="D4499" s="142"/>
      <c r="E4499" s="142"/>
      <c r="F4499" s="144"/>
      <c r="G4499" s="142"/>
      <c r="H4499" s="142"/>
      <c r="I4499" s="153"/>
      <c r="J4499" s="92">
        <f t="shared" si="709"/>
        <v>0</v>
      </c>
      <c r="K4499" s="93">
        <f>K$11</f>
        <v>0</v>
      </c>
      <c r="L4499" s="94">
        <f t="shared" si="710"/>
        <v>0</v>
      </c>
    </row>
    <row r="4500" spans="2:12" ht="15" x14ac:dyDescent="0.25">
      <c r="B4500" s="31" t="s">
        <v>49</v>
      </c>
      <c r="C4500" s="270">
        <f>C$12</f>
        <v>0</v>
      </c>
      <c r="D4500" s="142"/>
      <c r="E4500" s="142"/>
      <c r="F4500" s="144"/>
      <c r="G4500" s="142"/>
      <c r="H4500" s="142"/>
      <c r="I4500" s="153"/>
      <c r="J4500" s="92">
        <f t="shared" si="709"/>
        <v>0</v>
      </c>
      <c r="K4500" s="97">
        <f>K$12</f>
        <v>0</v>
      </c>
      <c r="L4500" s="94">
        <f t="shared" si="710"/>
        <v>0</v>
      </c>
    </row>
    <row r="4501" spans="2:12" ht="15" x14ac:dyDescent="0.25">
      <c r="B4501" s="31" t="s">
        <v>50</v>
      </c>
      <c r="C4501" s="270">
        <f>C$13</f>
        <v>0</v>
      </c>
      <c r="D4501" s="142"/>
      <c r="E4501" s="142"/>
      <c r="F4501" s="144"/>
      <c r="G4501" s="142"/>
      <c r="H4501" s="142"/>
      <c r="I4501" s="153"/>
      <c r="J4501" s="92">
        <f t="shared" si="709"/>
        <v>0</v>
      </c>
      <c r="K4501" s="97">
        <f>K$13</f>
        <v>0</v>
      </c>
      <c r="L4501" s="94">
        <f t="shared" si="710"/>
        <v>0</v>
      </c>
    </row>
    <row r="4502" spans="2:12" ht="15" x14ac:dyDescent="0.25">
      <c r="B4502" s="31" t="s">
        <v>51</v>
      </c>
      <c r="C4502" s="270">
        <f>C$14</f>
        <v>0</v>
      </c>
      <c r="D4502" s="142"/>
      <c r="E4502" s="142"/>
      <c r="F4502" s="144"/>
      <c r="G4502" s="142"/>
      <c r="H4502" s="142"/>
      <c r="I4502" s="153"/>
      <c r="J4502" s="92">
        <f t="shared" si="709"/>
        <v>0</v>
      </c>
      <c r="K4502" s="93">
        <f>K$14</f>
        <v>0</v>
      </c>
      <c r="L4502" s="94">
        <f t="shared" si="710"/>
        <v>0</v>
      </c>
    </row>
    <row r="4503" spans="2:12" ht="15" x14ac:dyDescent="0.25">
      <c r="B4503" s="31" t="s">
        <v>52</v>
      </c>
      <c r="C4503" s="270">
        <f>C$15</f>
        <v>0</v>
      </c>
      <c r="D4503" s="142"/>
      <c r="E4503" s="142"/>
      <c r="F4503" s="144"/>
      <c r="G4503" s="142"/>
      <c r="H4503" s="142"/>
      <c r="I4503" s="153"/>
      <c r="J4503" s="92">
        <f t="shared" si="709"/>
        <v>0</v>
      </c>
      <c r="K4503" s="97">
        <f>K$15</f>
        <v>0</v>
      </c>
      <c r="L4503" s="94">
        <f t="shared" si="710"/>
        <v>0</v>
      </c>
    </row>
    <row r="4504" spans="2:12" ht="15" x14ac:dyDescent="0.25">
      <c r="B4504" s="31" t="s">
        <v>53</v>
      </c>
      <c r="C4504" s="270">
        <f>C$16</f>
        <v>0</v>
      </c>
      <c r="D4504" s="142"/>
      <c r="E4504" s="142"/>
      <c r="F4504" s="144"/>
      <c r="G4504" s="142"/>
      <c r="H4504" s="142"/>
      <c r="I4504" s="153"/>
      <c r="J4504" s="92">
        <f t="shared" si="709"/>
        <v>0</v>
      </c>
      <c r="K4504" s="97">
        <f>K$16</f>
        <v>0</v>
      </c>
      <c r="L4504" s="94">
        <f t="shared" si="710"/>
        <v>0</v>
      </c>
    </row>
    <row r="4505" spans="2:12" ht="15" x14ac:dyDescent="0.25">
      <c r="B4505" s="31" t="s">
        <v>54</v>
      </c>
      <c r="C4505" s="270">
        <f>C$17</f>
        <v>0</v>
      </c>
      <c r="D4505" s="142"/>
      <c r="E4505" s="142"/>
      <c r="F4505" s="144"/>
      <c r="G4505" s="142"/>
      <c r="H4505" s="142"/>
      <c r="I4505" s="153"/>
      <c r="J4505" s="92">
        <f>IF(G4505&gt;0,(D4505*(F4505/G4505)),0)</f>
        <v>0</v>
      </c>
      <c r="K4505" s="93">
        <f>K$17</f>
        <v>0</v>
      </c>
      <c r="L4505" s="94">
        <f>IF(K4505&gt;0,((J4505/K4505)*I4505),0)</f>
        <v>0</v>
      </c>
    </row>
    <row r="4506" spans="2:12" ht="15" x14ac:dyDescent="0.25">
      <c r="B4506" s="31" t="s">
        <v>55</v>
      </c>
      <c r="C4506" s="270">
        <f>C$18</f>
        <v>0</v>
      </c>
      <c r="D4506" s="142"/>
      <c r="E4506" s="142"/>
      <c r="F4506" s="144"/>
      <c r="G4506" s="142"/>
      <c r="H4506" s="142"/>
      <c r="I4506" s="153"/>
      <c r="J4506" s="92">
        <f t="shared" ref="J4506:J4517" si="711">IF(G4506&gt;0,(D4506*(F4506/G4506)),0)</f>
        <v>0</v>
      </c>
      <c r="K4506" s="97">
        <f>K$18</f>
        <v>0</v>
      </c>
      <c r="L4506" s="94">
        <f t="shared" ref="L4506:L4517" si="712">IF(K4506&gt;0,((J4506/K4506)*I4506),0)</f>
        <v>0</v>
      </c>
    </row>
    <row r="4507" spans="2:12" ht="15" x14ac:dyDescent="0.25">
      <c r="B4507" s="31" t="s">
        <v>56</v>
      </c>
      <c r="C4507" s="270">
        <f>C$19</f>
        <v>0</v>
      </c>
      <c r="D4507" s="142"/>
      <c r="E4507" s="142"/>
      <c r="F4507" s="144"/>
      <c r="G4507" s="142"/>
      <c r="H4507" s="142"/>
      <c r="I4507" s="153"/>
      <c r="J4507" s="92">
        <f t="shared" si="711"/>
        <v>0</v>
      </c>
      <c r="K4507" s="97">
        <f>K$19</f>
        <v>0</v>
      </c>
      <c r="L4507" s="94">
        <f t="shared" si="712"/>
        <v>0</v>
      </c>
    </row>
    <row r="4508" spans="2:12" ht="15" x14ac:dyDescent="0.25">
      <c r="B4508" s="31" t="s">
        <v>57</v>
      </c>
      <c r="C4508" s="270">
        <f>C$20</f>
        <v>0</v>
      </c>
      <c r="D4508" s="142"/>
      <c r="E4508" s="142"/>
      <c r="F4508" s="144"/>
      <c r="G4508" s="142"/>
      <c r="H4508" s="142"/>
      <c r="I4508" s="153"/>
      <c r="J4508" s="92">
        <f t="shared" si="711"/>
        <v>0</v>
      </c>
      <c r="K4508" s="93">
        <f>K$20</f>
        <v>0</v>
      </c>
      <c r="L4508" s="94">
        <f t="shared" si="712"/>
        <v>0</v>
      </c>
    </row>
    <row r="4509" spans="2:12" ht="15" x14ac:dyDescent="0.25">
      <c r="B4509" s="31" t="s">
        <v>58</v>
      </c>
      <c r="C4509" s="270">
        <f>C$21</f>
        <v>0</v>
      </c>
      <c r="D4509" s="142"/>
      <c r="E4509" s="142"/>
      <c r="F4509" s="144"/>
      <c r="G4509" s="142"/>
      <c r="H4509" s="142"/>
      <c r="I4509" s="153"/>
      <c r="J4509" s="92">
        <f t="shared" si="711"/>
        <v>0</v>
      </c>
      <c r="K4509" s="97">
        <f>K$21</f>
        <v>0</v>
      </c>
      <c r="L4509" s="94">
        <f t="shared" si="712"/>
        <v>0</v>
      </c>
    </row>
    <row r="4510" spans="2:12" ht="15" x14ac:dyDescent="0.25">
      <c r="B4510" s="31" t="s">
        <v>59</v>
      </c>
      <c r="C4510" s="270">
        <f>C$22</f>
        <v>0</v>
      </c>
      <c r="D4510" s="142"/>
      <c r="E4510" s="142"/>
      <c r="F4510" s="144"/>
      <c r="G4510" s="142"/>
      <c r="H4510" s="142"/>
      <c r="I4510" s="153"/>
      <c r="J4510" s="92">
        <f t="shared" si="711"/>
        <v>0</v>
      </c>
      <c r="K4510" s="97">
        <f>K$22</f>
        <v>0</v>
      </c>
      <c r="L4510" s="94">
        <f t="shared" si="712"/>
        <v>0</v>
      </c>
    </row>
    <row r="4511" spans="2:12" ht="15" x14ac:dyDescent="0.25">
      <c r="B4511" s="31" t="s">
        <v>60</v>
      </c>
      <c r="C4511" s="270">
        <f>C$23</f>
        <v>0</v>
      </c>
      <c r="D4511" s="142"/>
      <c r="E4511" s="142"/>
      <c r="F4511" s="144"/>
      <c r="G4511" s="142"/>
      <c r="H4511" s="142"/>
      <c r="I4511" s="153"/>
      <c r="J4511" s="92">
        <f t="shared" si="711"/>
        <v>0</v>
      </c>
      <c r="K4511" s="93">
        <f>K$23</f>
        <v>0</v>
      </c>
      <c r="L4511" s="94">
        <f t="shared" si="712"/>
        <v>0</v>
      </c>
    </row>
    <row r="4512" spans="2:12" ht="15" x14ac:dyDescent="0.25">
      <c r="B4512" s="31" t="s">
        <v>61</v>
      </c>
      <c r="C4512" s="270">
        <f>C$24</f>
        <v>0</v>
      </c>
      <c r="D4512" s="142"/>
      <c r="E4512" s="142"/>
      <c r="F4512" s="144"/>
      <c r="G4512" s="142"/>
      <c r="H4512" s="142"/>
      <c r="I4512" s="153"/>
      <c r="J4512" s="92">
        <f t="shared" si="711"/>
        <v>0</v>
      </c>
      <c r="K4512" s="97">
        <f>K$24</f>
        <v>0</v>
      </c>
      <c r="L4512" s="94">
        <f t="shared" si="712"/>
        <v>0</v>
      </c>
    </row>
    <row r="4513" spans="2:12" ht="15" x14ac:dyDescent="0.25">
      <c r="B4513" s="31" t="s">
        <v>62</v>
      </c>
      <c r="C4513" s="270">
        <f>C$25</f>
        <v>0</v>
      </c>
      <c r="D4513" s="142"/>
      <c r="E4513" s="142"/>
      <c r="F4513" s="144"/>
      <c r="G4513" s="142"/>
      <c r="H4513" s="142"/>
      <c r="I4513" s="153"/>
      <c r="J4513" s="92">
        <f t="shared" si="711"/>
        <v>0</v>
      </c>
      <c r="K4513" s="97">
        <f>K$25</f>
        <v>0</v>
      </c>
      <c r="L4513" s="94">
        <f t="shared" si="712"/>
        <v>0</v>
      </c>
    </row>
    <row r="4514" spans="2:12" ht="15" x14ac:dyDescent="0.25">
      <c r="B4514" s="31" t="s">
        <v>63</v>
      </c>
      <c r="C4514" s="270">
        <f>C$26</f>
        <v>0</v>
      </c>
      <c r="D4514" s="142"/>
      <c r="E4514" s="142"/>
      <c r="F4514" s="144"/>
      <c r="G4514" s="142"/>
      <c r="H4514" s="142"/>
      <c r="I4514" s="153"/>
      <c r="J4514" s="92">
        <f t="shared" si="711"/>
        <v>0</v>
      </c>
      <c r="K4514" s="93">
        <f>K$26</f>
        <v>0</v>
      </c>
      <c r="L4514" s="94">
        <f t="shared" si="712"/>
        <v>0</v>
      </c>
    </row>
    <row r="4515" spans="2:12" ht="15" x14ac:dyDescent="0.25">
      <c r="B4515" s="31" t="s">
        <v>64</v>
      </c>
      <c r="C4515" s="270">
        <f>C$27</f>
        <v>0</v>
      </c>
      <c r="D4515" s="142"/>
      <c r="E4515" s="142"/>
      <c r="F4515" s="144"/>
      <c r="G4515" s="142"/>
      <c r="H4515" s="142"/>
      <c r="I4515" s="153"/>
      <c r="J4515" s="92">
        <f t="shared" si="711"/>
        <v>0</v>
      </c>
      <c r="K4515" s="97">
        <f>K$27</f>
        <v>0</v>
      </c>
      <c r="L4515" s="94">
        <f t="shared" si="712"/>
        <v>0</v>
      </c>
    </row>
    <row r="4516" spans="2:12" ht="15" x14ac:dyDescent="0.25">
      <c r="B4516" s="31" t="s">
        <v>65</v>
      </c>
      <c r="C4516" s="270">
        <f>C$28</f>
        <v>0</v>
      </c>
      <c r="D4516" s="142"/>
      <c r="E4516" s="142"/>
      <c r="F4516" s="144"/>
      <c r="G4516" s="142"/>
      <c r="H4516" s="142"/>
      <c r="I4516" s="153"/>
      <c r="J4516" s="92">
        <f t="shared" si="711"/>
        <v>0</v>
      </c>
      <c r="K4516" s="97">
        <f>K$28</f>
        <v>0</v>
      </c>
      <c r="L4516" s="94">
        <f t="shared" si="712"/>
        <v>0</v>
      </c>
    </row>
    <row r="4517" spans="2:12" ht="15" x14ac:dyDescent="0.25">
      <c r="B4517" s="31" t="s">
        <v>66</v>
      </c>
      <c r="C4517" s="270">
        <f>C$29</f>
        <v>0</v>
      </c>
      <c r="D4517" s="142"/>
      <c r="E4517" s="142"/>
      <c r="F4517" s="144"/>
      <c r="G4517" s="142"/>
      <c r="H4517" s="142"/>
      <c r="I4517" s="153"/>
      <c r="J4517" s="92">
        <f t="shared" si="711"/>
        <v>0</v>
      </c>
      <c r="K4517" s="93">
        <f>K$29</f>
        <v>0</v>
      </c>
      <c r="L4517" s="94">
        <f t="shared" si="712"/>
        <v>0</v>
      </c>
    </row>
    <row r="4518" spans="2:12" ht="15" x14ac:dyDescent="0.25">
      <c r="B4518" s="31" t="s">
        <v>398</v>
      </c>
      <c r="C4518" s="270">
        <f>C$30</f>
        <v>0</v>
      </c>
      <c r="D4518" s="142"/>
      <c r="E4518" s="142"/>
      <c r="F4518" s="144"/>
      <c r="G4518" s="142"/>
      <c r="H4518" s="142"/>
      <c r="I4518" s="153"/>
      <c r="J4518" s="92">
        <f>IF(G4518&gt;0,(D4518*(F4518/G4518)),0)</f>
        <v>0</v>
      </c>
      <c r="K4518" s="97">
        <f>K$30</f>
        <v>0</v>
      </c>
      <c r="L4518" s="94">
        <f>IF(K4518&gt;0,((J4518/K4518)*I4518),0)</f>
        <v>0</v>
      </c>
    </row>
    <row r="4519" spans="2:12" ht="15" x14ac:dyDescent="0.25">
      <c r="B4519" s="31" t="s">
        <v>399</v>
      </c>
      <c r="C4519" s="270">
        <f>C$31</f>
        <v>0</v>
      </c>
      <c r="D4519" s="142"/>
      <c r="E4519" s="142"/>
      <c r="F4519" s="144"/>
      <c r="G4519" s="142"/>
      <c r="H4519" s="142"/>
      <c r="I4519" s="153"/>
      <c r="J4519" s="92">
        <f t="shared" ref="J4519:J4529" si="713">IF(G4519&gt;0,(D4519*(F4519/G4519)),0)</f>
        <v>0</v>
      </c>
      <c r="K4519" s="97">
        <f>K$31</f>
        <v>0</v>
      </c>
      <c r="L4519" s="94">
        <f t="shared" ref="L4519:L4529" si="714">IF(K4519&gt;0,((J4519/K4519)*I4519),0)</f>
        <v>0</v>
      </c>
    </row>
    <row r="4520" spans="2:12" ht="15" x14ac:dyDescent="0.25">
      <c r="B4520" s="31" t="s">
        <v>400</v>
      </c>
      <c r="C4520" s="270">
        <f>C$32</f>
        <v>0</v>
      </c>
      <c r="D4520" s="142"/>
      <c r="E4520" s="142"/>
      <c r="F4520" s="144"/>
      <c r="G4520" s="142"/>
      <c r="H4520" s="142"/>
      <c r="I4520" s="153"/>
      <c r="J4520" s="92">
        <f t="shared" si="713"/>
        <v>0</v>
      </c>
      <c r="K4520" s="93">
        <f>K$32</f>
        <v>0</v>
      </c>
      <c r="L4520" s="94">
        <f t="shared" si="714"/>
        <v>0</v>
      </c>
    </row>
    <row r="4521" spans="2:12" ht="15" x14ac:dyDescent="0.25">
      <c r="B4521" s="31" t="s">
        <v>401</v>
      </c>
      <c r="C4521" s="270">
        <f>C$33</f>
        <v>0</v>
      </c>
      <c r="D4521" s="142"/>
      <c r="E4521" s="142"/>
      <c r="F4521" s="144"/>
      <c r="G4521" s="142"/>
      <c r="H4521" s="142"/>
      <c r="I4521" s="153"/>
      <c r="J4521" s="92">
        <f t="shared" si="713"/>
        <v>0</v>
      </c>
      <c r="K4521" s="97">
        <f>K$33</f>
        <v>0</v>
      </c>
      <c r="L4521" s="94">
        <f t="shared" si="714"/>
        <v>0</v>
      </c>
    </row>
    <row r="4522" spans="2:12" ht="15" x14ac:dyDescent="0.25">
      <c r="B4522" s="31" t="s">
        <v>402</v>
      </c>
      <c r="C4522" s="270">
        <f>C$34</f>
        <v>0</v>
      </c>
      <c r="D4522" s="142"/>
      <c r="E4522" s="142"/>
      <c r="F4522" s="144"/>
      <c r="G4522" s="142"/>
      <c r="H4522" s="142"/>
      <c r="I4522" s="153"/>
      <c r="J4522" s="92">
        <f t="shared" si="713"/>
        <v>0</v>
      </c>
      <c r="K4522" s="97">
        <f>K$34</f>
        <v>0</v>
      </c>
      <c r="L4522" s="94">
        <f t="shared" si="714"/>
        <v>0</v>
      </c>
    </row>
    <row r="4523" spans="2:12" ht="15" x14ac:dyDescent="0.25">
      <c r="B4523" s="31" t="s">
        <v>403</v>
      </c>
      <c r="C4523" s="270">
        <f>C$35</f>
        <v>0</v>
      </c>
      <c r="D4523" s="142"/>
      <c r="E4523" s="142"/>
      <c r="F4523" s="144"/>
      <c r="G4523" s="142"/>
      <c r="H4523" s="142"/>
      <c r="I4523" s="153"/>
      <c r="J4523" s="92">
        <f t="shared" si="713"/>
        <v>0</v>
      </c>
      <c r="K4523" s="93">
        <f>K$35</f>
        <v>0</v>
      </c>
      <c r="L4523" s="94">
        <f t="shared" si="714"/>
        <v>0</v>
      </c>
    </row>
    <row r="4524" spans="2:12" ht="15" x14ac:dyDescent="0.25">
      <c r="B4524" s="31" t="s">
        <v>404</v>
      </c>
      <c r="C4524" s="270">
        <f>C$36</f>
        <v>0</v>
      </c>
      <c r="D4524" s="142"/>
      <c r="E4524" s="142"/>
      <c r="F4524" s="144"/>
      <c r="G4524" s="142"/>
      <c r="H4524" s="142"/>
      <c r="I4524" s="153"/>
      <c r="J4524" s="92">
        <f t="shared" si="713"/>
        <v>0</v>
      </c>
      <c r="K4524" s="97">
        <f>K$36</f>
        <v>0</v>
      </c>
      <c r="L4524" s="94">
        <f t="shared" si="714"/>
        <v>0</v>
      </c>
    </row>
    <row r="4525" spans="2:12" ht="15" x14ac:dyDescent="0.25">
      <c r="B4525" s="31" t="s">
        <v>405</v>
      </c>
      <c r="C4525" s="270">
        <f>C$37</f>
        <v>0</v>
      </c>
      <c r="D4525" s="142"/>
      <c r="E4525" s="142"/>
      <c r="F4525" s="144"/>
      <c r="G4525" s="142"/>
      <c r="H4525" s="142"/>
      <c r="I4525" s="153"/>
      <c r="J4525" s="92">
        <f t="shared" si="713"/>
        <v>0</v>
      </c>
      <c r="K4525" s="97">
        <f>K$37</f>
        <v>0</v>
      </c>
      <c r="L4525" s="94">
        <f t="shared" si="714"/>
        <v>0</v>
      </c>
    </row>
    <row r="4526" spans="2:12" ht="15" x14ac:dyDescent="0.25">
      <c r="B4526" s="31" t="s">
        <v>406</v>
      </c>
      <c r="C4526" s="270">
        <f>C$38</f>
        <v>0</v>
      </c>
      <c r="D4526" s="142"/>
      <c r="E4526" s="142"/>
      <c r="F4526" s="144"/>
      <c r="G4526" s="142"/>
      <c r="H4526" s="142"/>
      <c r="I4526" s="153"/>
      <c r="J4526" s="92">
        <f t="shared" si="713"/>
        <v>0</v>
      </c>
      <c r="K4526" s="93">
        <f>K$38</f>
        <v>0</v>
      </c>
      <c r="L4526" s="94">
        <f t="shared" si="714"/>
        <v>0</v>
      </c>
    </row>
    <row r="4527" spans="2:12" ht="15" x14ac:dyDescent="0.25">
      <c r="B4527" s="31" t="s">
        <v>407</v>
      </c>
      <c r="C4527" s="270">
        <f>C$39</f>
        <v>0</v>
      </c>
      <c r="D4527" s="142"/>
      <c r="E4527" s="142"/>
      <c r="F4527" s="144"/>
      <c r="G4527" s="142"/>
      <c r="H4527" s="142"/>
      <c r="I4527" s="153"/>
      <c r="J4527" s="92">
        <f t="shared" si="713"/>
        <v>0</v>
      </c>
      <c r="K4527" s="97">
        <f>K$39</f>
        <v>0</v>
      </c>
      <c r="L4527" s="94">
        <f t="shared" si="714"/>
        <v>0</v>
      </c>
    </row>
    <row r="4528" spans="2:12" ht="15" x14ac:dyDescent="0.25">
      <c r="B4528" s="31" t="s">
        <v>408</v>
      </c>
      <c r="C4528" s="270">
        <f>C$40</f>
        <v>0</v>
      </c>
      <c r="D4528" s="142"/>
      <c r="E4528" s="142"/>
      <c r="F4528" s="144"/>
      <c r="G4528" s="142"/>
      <c r="H4528" s="142"/>
      <c r="I4528" s="153"/>
      <c r="J4528" s="92">
        <f t="shared" si="713"/>
        <v>0</v>
      </c>
      <c r="K4528" s="97">
        <f>K$40</f>
        <v>0</v>
      </c>
      <c r="L4528" s="94">
        <f t="shared" si="714"/>
        <v>0</v>
      </c>
    </row>
    <row r="4529" spans="2:12" ht="15" x14ac:dyDescent="0.25">
      <c r="B4529" s="31" t="s">
        <v>409</v>
      </c>
      <c r="C4529" s="270">
        <f>C$41</f>
        <v>0</v>
      </c>
      <c r="D4529" s="142"/>
      <c r="E4529" s="142"/>
      <c r="F4529" s="144"/>
      <c r="G4529" s="142"/>
      <c r="H4529" s="142"/>
      <c r="I4529" s="153"/>
      <c r="J4529" s="92">
        <f t="shared" si="713"/>
        <v>0</v>
      </c>
      <c r="K4529" s="93">
        <f>K$41</f>
        <v>0</v>
      </c>
      <c r="L4529" s="94">
        <f t="shared" si="714"/>
        <v>0</v>
      </c>
    </row>
    <row r="4530" spans="2:12" ht="15" x14ac:dyDescent="0.25">
      <c r="B4530" s="31" t="s">
        <v>410</v>
      </c>
      <c r="C4530" s="270">
        <f>C$42</f>
        <v>0</v>
      </c>
      <c r="D4530" s="142"/>
      <c r="E4530" s="142"/>
      <c r="F4530" s="144"/>
      <c r="G4530" s="142"/>
      <c r="H4530" s="142"/>
      <c r="I4530" s="153"/>
      <c r="J4530" s="92">
        <f>IF(G4530&gt;0,(D4530*(F4530/G4530)),0)</f>
        <v>0</v>
      </c>
      <c r="K4530" s="97">
        <f>K$42</f>
        <v>0</v>
      </c>
      <c r="L4530" s="94">
        <f>IF(K4530&gt;0,((J4530/K4530)*I4530),0)</f>
        <v>0</v>
      </c>
    </row>
    <row r="4531" spans="2:12" ht="15" x14ac:dyDescent="0.25">
      <c r="B4531" s="31" t="s">
        <v>411</v>
      </c>
      <c r="C4531" s="270">
        <f>C$43</f>
        <v>0</v>
      </c>
      <c r="D4531" s="142"/>
      <c r="E4531" s="142"/>
      <c r="F4531" s="144"/>
      <c r="G4531" s="142"/>
      <c r="H4531" s="142"/>
      <c r="I4531" s="153"/>
      <c r="J4531" s="92">
        <f t="shared" ref="J4531:J4542" si="715">IF(G4531&gt;0,(D4531*(F4531/G4531)),0)</f>
        <v>0</v>
      </c>
      <c r="K4531" s="97">
        <f>K$43</f>
        <v>0</v>
      </c>
      <c r="L4531" s="94">
        <f t="shared" ref="L4531:L4542" si="716">IF(K4531&gt;0,((J4531/K4531)*I4531),0)</f>
        <v>0</v>
      </c>
    </row>
    <row r="4532" spans="2:12" ht="15" x14ac:dyDescent="0.25">
      <c r="B4532" s="31" t="s">
        <v>412</v>
      </c>
      <c r="C4532" s="270">
        <f>C$44</f>
        <v>0</v>
      </c>
      <c r="D4532" s="142"/>
      <c r="E4532" s="142"/>
      <c r="F4532" s="144"/>
      <c r="G4532" s="142"/>
      <c r="H4532" s="142"/>
      <c r="I4532" s="153"/>
      <c r="J4532" s="92">
        <f t="shared" si="715"/>
        <v>0</v>
      </c>
      <c r="K4532" s="93">
        <f>K$44</f>
        <v>0</v>
      </c>
      <c r="L4532" s="94">
        <f t="shared" si="716"/>
        <v>0</v>
      </c>
    </row>
    <row r="4533" spans="2:12" ht="15" x14ac:dyDescent="0.25">
      <c r="B4533" s="31" t="s">
        <v>413</v>
      </c>
      <c r="C4533" s="270">
        <f>C$45</f>
        <v>0</v>
      </c>
      <c r="D4533" s="142"/>
      <c r="E4533" s="142"/>
      <c r="F4533" s="144"/>
      <c r="G4533" s="142"/>
      <c r="H4533" s="142"/>
      <c r="I4533" s="153"/>
      <c r="J4533" s="92">
        <f t="shared" si="715"/>
        <v>0</v>
      </c>
      <c r="K4533" s="97">
        <f>K$45</f>
        <v>0</v>
      </c>
      <c r="L4533" s="94">
        <f t="shared" si="716"/>
        <v>0</v>
      </c>
    </row>
    <row r="4534" spans="2:12" ht="15" x14ac:dyDescent="0.25">
      <c r="B4534" s="31" t="s">
        <v>414</v>
      </c>
      <c r="C4534" s="270">
        <f>C$46</f>
        <v>0</v>
      </c>
      <c r="D4534" s="142"/>
      <c r="E4534" s="142"/>
      <c r="F4534" s="144"/>
      <c r="G4534" s="142"/>
      <c r="H4534" s="142"/>
      <c r="I4534" s="153"/>
      <c r="J4534" s="92">
        <f t="shared" si="715"/>
        <v>0</v>
      </c>
      <c r="K4534" s="97">
        <f>K$46</f>
        <v>0</v>
      </c>
      <c r="L4534" s="94">
        <f t="shared" si="716"/>
        <v>0</v>
      </c>
    </row>
    <row r="4535" spans="2:12" ht="15" x14ac:dyDescent="0.25">
      <c r="B4535" s="31" t="s">
        <v>415</v>
      </c>
      <c r="C4535" s="270">
        <f>C$47</f>
        <v>0</v>
      </c>
      <c r="D4535" s="142"/>
      <c r="E4535" s="142"/>
      <c r="F4535" s="144"/>
      <c r="G4535" s="142"/>
      <c r="H4535" s="142"/>
      <c r="I4535" s="153"/>
      <c r="J4535" s="92">
        <f t="shared" si="715"/>
        <v>0</v>
      </c>
      <c r="K4535" s="93">
        <f>K$47</f>
        <v>0</v>
      </c>
      <c r="L4535" s="94">
        <f t="shared" si="716"/>
        <v>0</v>
      </c>
    </row>
    <row r="4536" spans="2:12" ht="15" x14ac:dyDescent="0.25">
      <c r="B4536" s="31" t="s">
        <v>416</v>
      </c>
      <c r="C4536" s="270">
        <f>C$48</f>
        <v>0</v>
      </c>
      <c r="D4536" s="142"/>
      <c r="E4536" s="142"/>
      <c r="F4536" s="144"/>
      <c r="G4536" s="142"/>
      <c r="H4536" s="142"/>
      <c r="I4536" s="153"/>
      <c r="J4536" s="92">
        <f t="shared" si="715"/>
        <v>0</v>
      </c>
      <c r="K4536" s="97">
        <f>K$48</f>
        <v>0</v>
      </c>
      <c r="L4536" s="94">
        <f t="shared" si="716"/>
        <v>0</v>
      </c>
    </row>
    <row r="4537" spans="2:12" ht="15" x14ac:dyDescent="0.25">
      <c r="B4537" s="31" t="s">
        <v>417</v>
      </c>
      <c r="C4537" s="270">
        <f>C$49</f>
        <v>0</v>
      </c>
      <c r="D4537" s="142"/>
      <c r="E4537" s="142"/>
      <c r="F4537" s="144"/>
      <c r="G4537" s="142"/>
      <c r="H4537" s="142"/>
      <c r="I4537" s="153"/>
      <c r="J4537" s="92">
        <f t="shared" si="715"/>
        <v>0</v>
      </c>
      <c r="K4537" s="97">
        <f>K$49</f>
        <v>0</v>
      </c>
      <c r="L4537" s="94">
        <f t="shared" si="716"/>
        <v>0</v>
      </c>
    </row>
    <row r="4538" spans="2:12" ht="15" x14ac:dyDescent="0.25">
      <c r="B4538" s="31" t="s">
        <v>418</v>
      </c>
      <c r="C4538" s="270">
        <f>C$50</f>
        <v>0</v>
      </c>
      <c r="D4538" s="142"/>
      <c r="E4538" s="142"/>
      <c r="F4538" s="144"/>
      <c r="G4538" s="142"/>
      <c r="H4538" s="142"/>
      <c r="I4538" s="153"/>
      <c r="J4538" s="92">
        <f t="shared" si="715"/>
        <v>0</v>
      </c>
      <c r="K4538" s="93">
        <f>K$50</f>
        <v>0</v>
      </c>
      <c r="L4538" s="94">
        <f t="shared" si="716"/>
        <v>0</v>
      </c>
    </row>
    <row r="4539" spans="2:12" ht="15" x14ac:dyDescent="0.25">
      <c r="B4539" s="31" t="s">
        <v>419</v>
      </c>
      <c r="C4539" s="270">
        <f>C$51</f>
        <v>0</v>
      </c>
      <c r="D4539" s="142"/>
      <c r="E4539" s="142"/>
      <c r="F4539" s="144"/>
      <c r="G4539" s="142"/>
      <c r="H4539" s="142"/>
      <c r="I4539" s="153"/>
      <c r="J4539" s="92">
        <f t="shared" si="715"/>
        <v>0</v>
      </c>
      <c r="K4539" s="97">
        <f>K$51</f>
        <v>0</v>
      </c>
      <c r="L4539" s="94">
        <f t="shared" si="716"/>
        <v>0</v>
      </c>
    </row>
    <row r="4540" spans="2:12" ht="15" x14ac:dyDescent="0.25">
      <c r="B4540" s="31" t="s">
        <v>420</v>
      </c>
      <c r="C4540" s="270">
        <f>C$52</f>
        <v>0</v>
      </c>
      <c r="D4540" s="142"/>
      <c r="E4540" s="142"/>
      <c r="F4540" s="144"/>
      <c r="G4540" s="142"/>
      <c r="H4540" s="142"/>
      <c r="I4540" s="153"/>
      <c r="J4540" s="92">
        <f t="shared" si="715"/>
        <v>0</v>
      </c>
      <c r="K4540" s="97">
        <f>K$52</f>
        <v>0</v>
      </c>
      <c r="L4540" s="94">
        <f t="shared" si="716"/>
        <v>0</v>
      </c>
    </row>
    <row r="4541" spans="2:12" ht="15" x14ac:dyDescent="0.25">
      <c r="B4541" s="31" t="s">
        <v>421</v>
      </c>
      <c r="C4541" s="270">
        <f>C$53</f>
        <v>0</v>
      </c>
      <c r="D4541" s="142"/>
      <c r="E4541" s="142"/>
      <c r="F4541" s="144"/>
      <c r="G4541" s="142"/>
      <c r="H4541" s="142"/>
      <c r="I4541" s="153"/>
      <c r="J4541" s="92">
        <f t="shared" si="715"/>
        <v>0</v>
      </c>
      <c r="K4541" s="93">
        <f>K$53</f>
        <v>0</v>
      </c>
      <c r="L4541" s="94">
        <f t="shared" si="716"/>
        <v>0</v>
      </c>
    </row>
    <row r="4542" spans="2:12" ht="15" x14ac:dyDescent="0.25">
      <c r="B4542" s="31" t="s">
        <v>422</v>
      </c>
      <c r="C4542" s="270">
        <f>C$54</f>
        <v>0</v>
      </c>
      <c r="D4542" s="142"/>
      <c r="E4542" s="142"/>
      <c r="F4542" s="144"/>
      <c r="G4542" s="142"/>
      <c r="H4542" s="142"/>
      <c r="I4542" s="153"/>
      <c r="J4542" s="92">
        <f t="shared" si="715"/>
        <v>0</v>
      </c>
      <c r="K4542" s="97">
        <f>K$54</f>
        <v>0</v>
      </c>
      <c r="L4542" s="94">
        <f t="shared" si="716"/>
        <v>0</v>
      </c>
    </row>
    <row r="4543" spans="2:12" ht="15" x14ac:dyDescent="0.25">
      <c r="B4543" s="31" t="s">
        <v>423</v>
      </c>
      <c r="C4543" s="270">
        <f>C$55</f>
        <v>0</v>
      </c>
      <c r="D4543" s="142"/>
      <c r="E4543" s="142"/>
      <c r="F4543" s="144"/>
      <c r="G4543" s="142"/>
      <c r="H4543" s="142"/>
      <c r="I4543" s="153"/>
      <c r="J4543" s="92">
        <f>IF(G4543&gt;0,(D4543*(F4543/G4543)),0)</f>
        <v>0</v>
      </c>
      <c r="K4543" s="97">
        <f>K$55</f>
        <v>0</v>
      </c>
      <c r="L4543" s="94">
        <f>IF(K4543&gt;0,((J4543/K4543)*I4543),0)</f>
        <v>0</v>
      </c>
    </row>
    <row r="4544" spans="2:12" ht="15" x14ac:dyDescent="0.25">
      <c r="B4544" s="31" t="s">
        <v>424</v>
      </c>
      <c r="C4544" s="270">
        <f>C$56</f>
        <v>0</v>
      </c>
      <c r="D4544" s="142"/>
      <c r="E4544" s="142"/>
      <c r="F4544" s="144"/>
      <c r="G4544" s="142"/>
      <c r="H4544" s="142"/>
      <c r="I4544" s="153"/>
      <c r="J4544" s="92">
        <f t="shared" ref="J4544:J4554" si="717">IF(G4544&gt;0,(D4544*(F4544/G4544)),0)</f>
        <v>0</v>
      </c>
      <c r="K4544" s="93">
        <f>K$56</f>
        <v>0</v>
      </c>
      <c r="L4544" s="94">
        <f t="shared" ref="L4544:L4554" si="718">IF(K4544&gt;0,((J4544/K4544)*I4544),0)</f>
        <v>0</v>
      </c>
    </row>
    <row r="4545" spans="2:12" ht="15" x14ac:dyDescent="0.25">
      <c r="B4545" s="31" t="s">
        <v>425</v>
      </c>
      <c r="C4545" s="270">
        <f>C$57</f>
        <v>0</v>
      </c>
      <c r="D4545" s="142"/>
      <c r="E4545" s="142"/>
      <c r="F4545" s="144"/>
      <c r="G4545" s="142"/>
      <c r="H4545" s="142"/>
      <c r="I4545" s="153"/>
      <c r="J4545" s="92">
        <f t="shared" si="717"/>
        <v>0</v>
      </c>
      <c r="K4545" s="97">
        <f>K$57</f>
        <v>0</v>
      </c>
      <c r="L4545" s="94">
        <f t="shared" si="718"/>
        <v>0</v>
      </c>
    </row>
    <row r="4546" spans="2:12" ht="15" x14ac:dyDescent="0.25">
      <c r="B4546" s="31" t="s">
        <v>426</v>
      </c>
      <c r="C4546" s="270">
        <f>C$58</f>
        <v>0</v>
      </c>
      <c r="D4546" s="142"/>
      <c r="E4546" s="142"/>
      <c r="F4546" s="144"/>
      <c r="G4546" s="142"/>
      <c r="H4546" s="142"/>
      <c r="I4546" s="153"/>
      <c r="J4546" s="92">
        <f t="shared" si="717"/>
        <v>0</v>
      </c>
      <c r="K4546" s="97">
        <f>K$58</f>
        <v>0</v>
      </c>
      <c r="L4546" s="94">
        <f t="shared" si="718"/>
        <v>0</v>
      </c>
    </row>
    <row r="4547" spans="2:12" ht="15" x14ac:dyDescent="0.25">
      <c r="B4547" s="31" t="s">
        <v>427</v>
      </c>
      <c r="C4547" s="270">
        <f>C$59</f>
        <v>0</v>
      </c>
      <c r="D4547" s="142"/>
      <c r="E4547" s="142"/>
      <c r="F4547" s="144"/>
      <c r="G4547" s="142"/>
      <c r="H4547" s="142"/>
      <c r="I4547" s="153"/>
      <c r="J4547" s="92">
        <f t="shared" si="717"/>
        <v>0</v>
      </c>
      <c r="K4547" s="93">
        <f>K$59</f>
        <v>0</v>
      </c>
      <c r="L4547" s="94">
        <f t="shared" si="718"/>
        <v>0</v>
      </c>
    </row>
    <row r="4548" spans="2:12" ht="15" x14ac:dyDescent="0.25">
      <c r="B4548" s="31" t="s">
        <v>428</v>
      </c>
      <c r="C4548" s="270">
        <f>C$60</f>
        <v>0</v>
      </c>
      <c r="D4548" s="142"/>
      <c r="E4548" s="142"/>
      <c r="F4548" s="144"/>
      <c r="G4548" s="142"/>
      <c r="H4548" s="142"/>
      <c r="I4548" s="153"/>
      <c r="J4548" s="92">
        <f t="shared" si="717"/>
        <v>0</v>
      </c>
      <c r="K4548" s="97">
        <f>K$60</f>
        <v>0</v>
      </c>
      <c r="L4548" s="94">
        <f t="shared" si="718"/>
        <v>0</v>
      </c>
    </row>
    <row r="4549" spans="2:12" ht="15" x14ac:dyDescent="0.25">
      <c r="B4549" s="31" t="s">
        <v>429</v>
      </c>
      <c r="C4549" s="270">
        <f>C$61</f>
        <v>0</v>
      </c>
      <c r="D4549" s="142"/>
      <c r="E4549" s="142"/>
      <c r="F4549" s="144"/>
      <c r="G4549" s="142"/>
      <c r="H4549" s="142"/>
      <c r="I4549" s="153"/>
      <c r="J4549" s="92">
        <f t="shared" si="717"/>
        <v>0</v>
      </c>
      <c r="K4549" s="97">
        <f>K$61</f>
        <v>0</v>
      </c>
      <c r="L4549" s="94">
        <f t="shared" si="718"/>
        <v>0</v>
      </c>
    </row>
    <row r="4550" spans="2:12" ht="15" x14ac:dyDescent="0.25">
      <c r="B4550" s="31" t="s">
        <v>430</v>
      </c>
      <c r="C4550" s="270">
        <f>C$62</f>
        <v>0</v>
      </c>
      <c r="D4550" s="142"/>
      <c r="E4550" s="142"/>
      <c r="F4550" s="144"/>
      <c r="G4550" s="142"/>
      <c r="H4550" s="142"/>
      <c r="I4550" s="153"/>
      <c r="J4550" s="92">
        <f t="shared" si="717"/>
        <v>0</v>
      </c>
      <c r="K4550" s="93">
        <f>K$62</f>
        <v>0</v>
      </c>
      <c r="L4550" s="94">
        <f t="shared" si="718"/>
        <v>0</v>
      </c>
    </row>
    <row r="4551" spans="2:12" ht="15" x14ac:dyDescent="0.25">
      <c r="B4551" s="31" t="s">
        <v>431</v>
      </c>
      <c r="C4551" s="270">
        <f>C$63</f>
        <v>0</v>
      </c>
      <c r="D4551" s="142"/>
      <c r="E4551" s="142"/>
      <c r="F4551" s="144"/>
      <c r="G4551" s="142"/>
      <c r="H4551" s="142"/>
      <c r="I4551" s="153"/>
      <c r="J4551" s="92">
        <f t="shared" si="717"/>
        <v>0</v>
      </c>
      <c r="K4551" s="97">
        <f>K$63</f>
        <v>0</v>
      </c>
      <c r="L4551" s="94">
        <f t="shared" si="718"/>
        <v>0</v>
      </c>
    </row>
    <row r="4552" spans="2:12" ht="15" x14ac:dyDescent="0.25">
      <c r="B4552" s="31" t="s">
        <v>432</v>
      </c>
      <c r="C4552" s="270">
        <f>C$64</f>
        <v>0</v>
      </c>
      <c r="D4552" s="142"/>
      <c r="E4552" s="142"/>
      <c r="F4552" s="144"/>
      <c r="G4552" s="142"/>
      <c r="H4552" s="142"/>
      <c r="I4552" s="153"/>
      <c r="J4552" s="92">
        <f t="shared" si="717"/>
        <v>0</v>
      </c>
      <c r="K4552" s="97">
        <f>K$64</f>
        <v>0</v>
      </c>
      <c r="L4552" s="94">
        <f t="shared" si="718"/>
        <v>0</v>
      </c>
    </row>
    <row r="4553" spans="2:12" ht="15" x14ac:dyDescent="0.25">
      <c r="B4553" s="31" t="s">
        <v>433</v>
      </c>
      <c r="C4553" s="270">
        <f>C$65</f>
        <v>0</v>
      </c>
      <c r="D4553" s="142"/>
      <c r="E4553" s="142"/>
      <c r="F4553" s="144"/>
      <c r="G4553" s="142"/>
      <c r="H4553" s="142"/>
      <c r="I4553" s="153"/>
      <c r="J4553" s="92">
        <f t="shared" si="717"/>
        <v>0</v>
      </c>
      <c r="K4553" s="93">
        <f>K$65</f>
        <v>0</v>
      </c>
      <c r="L4553" s="94">
        <f t="shared" si="718"/>
        <v>0</v>
      </c>
    </row>
    <row r="4554" spans="2:12" ht="15" x14ac:dyDescent="0.25">
      <c r="B4554" s="31" t="s">
        <v>434</v>
      </c>
      <c r="C4554" s="270">
        <f>C$66</f>
        <v>0</v>
      </c>
      <c r="D4554" s="142"/>
      <c r="E4554" s="142"/>
      <c r="F4554" s="144"/>
      <c r="G4554" s="142"/>
      <c r="H4554" s="142"/>
      <c r="I4554" s="153"/>
      <c r="J4554" s="92">
        <f t="shared" si="717"/>
        <v>0</v>
      </c>
      <c r="K4554" s="97">
        <f>K$66</f>
        <v>0</v>
      </c>
      <c r="L4554" s="94">
        <f t="shared" si="718"/>
        <v>0</v>
      </c>
    </row>
    <row r="4555" spans="2:12" ht="15" x14ac:dyDescent="0.25">
      <c r="B4555" s="31" t="s">
        <v>593</v>
      </c>
      <c r="C4555" s="270">
        <f>C$67</f>
        <v>0</v>
      </c>
      <c r="D4555" s="142"/>
      <c r="E4555" s="142"/>
      <c r="F4555" s="144"/>
      <c r="G4555" s="142"/>
      <c r="H4555" s="142"/>
      <c r="I4555" s="153"/>
      <c r="J4555" s="92">
        <f>IF(G4555&gt;0,(D4555*(F4555/G4555)),0)</f>
        <v>0</v>
      </c>
      <c r="K4555" s="97">
        <f>K$67</f>
        <v>0</v>
      </c>
      <c r="L4555" s="94">
        <f>IF(K4555&gt;0,((J4555/K4555)*I4555),0)</f>
        <v>0</v>
      </c>
    </row>
    <row r="4556" spans="2:12" ht="15" x14ac:dyDescent="0.25">
      <c r="B4556" s="31" t="s">
        <v>594</v>
      </c>
      <c r="C4556" s="270">
        <f>C$68</f>
        <v>0</v>
      </c>
      <c r="D4556" s="142"/>
      <c r="E4556" s="142"/>
      <c r="F4556" s="144"/>
      <c r="G4556" s="142"/>
      <c r="H4556" s="142"/>
      <c r="I4556" s="153"/>
      <c r="J4556" s="92">
        <f t="shared" ref="J4556:J4567" si="719">IF(G4556&gt;0,(D4556*(F4556/G4556)),0)</f>
        <v>0</v>
      </c>
      <c r="K4556" s="93">
        <f>K$68</f>
        <v>0</v>
      </c>
      <c r="L4556" s="94">
        <f t="shared" ref="L4556:L4567" si="720">IF(K4556&gt;0,((J4556/K4556)*I4556),0)</f>
        <v>0</v>
      </c>
    </row>
    <row r="4557" spans="2:12" ht="15" x14ac:dyDescent="0.25">
      <c r="B4557" s="31" t="s">
        <v>595</v>
      </c>
      <c r="C4557" s="270">
        <f>C$69</f>
        <v>0</v>
      </c>
      <c r="D4557" s="142"/>
      <c r="E4557" s="142"/>
      <c r="F4557" s="144"/>
      <c r="G4557" s="142"/>
      <c r="H4557" s="142"/>
      <c r="I4557" s="153"/>
      <c r="J4557" s="92">
        <f t="shared" si="719"/>
        <v>0</v>
      </c>
      <c r="K4557" s="97">
        <f>K$69</f>
        <v>0</v>
      </c>
      <c r="L4557" s="94">
        <f t="shared" si="720"/>
        <v>0</v>
      </c>
    </row>
    <row r="4558" spans="2:12" ht="15" x14ac:dyDescent="0.25">
      <c r="B4558" s="31" t="s">
        <v>596</v>
      </c>
      <c r="C4558" s="270">
        <f>C$70</f>
        <v>0</v>
      </c>
      <c r="D4558" s="142"/>
      <c r="E4558" s="142"/>
      <c r="F4558" s="144"/>
      <c r="G4558" s="142"/>
      <c r="H4558" s="142"/>
      <c r="I4558" s="153"/>
      <c r="J4558" s="92">
        <f t="shared" si="719"/>
        <v>0</v>
      </c>
      <c r="K4558" s="97">
        <f>K$70</f>
        <v>0</v>
      </c>
      <c r="L4558" s="94">
        <f t="shared" si="720"/>
        <v>0</v>
      </c>
    </row>
    <row r="4559" spans="2:12" ht="15" x14ac:dyDescent="0.25">
      <c r="B4559" s="31" t="s">
        <v>597</v>
      </c>
      <c r="C4559" s="270">
        <f>C$71</f>
        <v>0</v>
      </c>
      <c r="D4559" s="142"/>
      <c r="E4559" s="142"/>
      <c r="F4559" s="144"/>
      <c r="G4559" s="142"/>
      <c r="H4559" s="142"/>
      <c r="I4559" s="153"/>
      <c r="J4559" s="92">
        <f t="shared" si="719"/>
        <v>0</v>
      </c>
      <c r="K4559" s="93">
        <f>K$71</f>
        <v>0</v>
      </c>
      <c r="L4559" s="94">
        <f t="shared" si="720"/>
        <v>0</v>
      </c>
    </row>
    <row r="4560" spans="2:12" ht="15" x14ac:dyDescent="0.25">
      <c r="B4560" s="31" t="s">
        <v>598</v>
      </c>
      <c r="C4560" s="270">
        <f>C$72</f>
        <v>0</v>
      </c>
      <c r="D4560" s="142"/>
      <c r="E4560" s="142"/>
      <c r="F4560" s="144"/>
      <c r="G4560" s="142"/>
      <c r="H4560" s="142"/>
      <c r="I4560" s="153"/>
      <c r="J4560" s="92">
        <f t="shared" si="719"/>
        <v>0</v>
      </c>
      <c r="K4560" s="97">
        <f>K$72</f>
        <v>0</v>
      </c>
      <c r="L4560" s="94">
        <f t="shared" si="720"/>
        <v>0</v>
      </c>
    </row>
    <row r="4561" spans="2:12" ht="15" x14ac:dyDescent="0.25">
      <c r="B4561" s="31" t="s">
        <v>599</v>
      </c>
      <c r="C4561" s="270">
        <f>C$73</f>
        <v>0</v>
      </c>
      <c r="D4561" s="142"/>
      <c r="E4561" s="142"/>
      <c r="F4561" s="144"/>
      <c r="G4561" s="142"/>
      <c r="H4561" s="142"/>
      <c r="I4561" s="153"/>
      <c r="J4561" s="92">
        <f t="shared" si="719"/>
        <v>0</v>
      </c>
      <c r="K4561" s="97">
        <f>K$73</f>
        <v>0</v>
      </c>
      <c r="L4561" s="94">
        <f t="shared" si="720"/>
        <v>0</v>
      </c>
    </row>
    <row r="4562" spans="2:12" ht="15" x14ac:dyDescent="0.25">
      <c r="B4562" s="31" t="s">
        <v>454</v>
      </c>
      <c r="C4562" s="270">
        <f>C$74</f>
        <v>0</v>
      </c>
      <c r="D4562" s="142"/>
      <c r="E4562" s="142"/>
      <c r="F4562" s="144"/>
      <c r="G4562" s="142"/>
      <c r="H4562" s="142"/>
      <c r="I4562" s="153"/>
      <c r="J4562" s="92">
        <f t="shared" si="719"/>
        <v>0</v>
      </c>
      <c r="K4562" s="93">
        <f>K$74</f>
        <v>0</v>
      </c>
      <c r="L4562" s="94">
        <f t="shared" si="720"/>
        <v>0</v>
      </c>
    </row>
    <row r="4563" spans="2:12" ht="15" x14ac:dyDescent="0.25">
      <c r="B4563" s="31" t="s">
        <v>455</v>
      </c>
      <c r="C4563" s="270">
        <f>C$75</f>
        <v>0</v>
      </c>
      <c r="D4563" s="142"/>
      <c r="E4563" s="142"/>
      <c r="F4563" s="144"/>
      <c r="G4563" s="142"/>
      <c r="H4563" s="142"/>
      <c r="I4563" s="153"/>
      <c r="J4563" s="92">
        <f t="shared" si="719"/>
        <v>0</v>
      </c>
      <c r="K4563" s="97">
        <f>K$75</f>
        <v>0</v>
      </c>
      <c r="L4563" s="94">
        <f t="shared" si="720"/>
        <v>0</v>
      </c>
    </row>
    <row r="4564" spans="2:12" ht="15" x14ac:dyDescent="0.25">
      <c r="B4564" s="31" t="s">
        <v>456</v>
      </c>
      <c r="C4564" s="270">
        <f>C$76</f>
        <v>0</v>
      </c>
      <c r="D4564" s="142"/>
      <c r="E4564" s="142"/>
      <c r="F4564" s="144"/>
      <c r="G4564" s="142"/>
      <c r="H4564" s="142"/>
      <c r="I4564" s="153"/>
      <c r="J4564" s="92">
        <f t="shared" si="719"/>
        <v>0</v>
      </c>
      <c r="K4564" s="97">
        <f>K$76</f>
        <v>0</v>
      </c>
      <c r="L4564" s="94">
        <f t="shared" si="720"/>
        <v>0</v>
      </c>
    </row>
    <row r="4565" spans="2:12" ht="15" x14ac:dyDescent="0.25">
      <c r="B4565" s="31" t="s">
        <v>457</v>
      </c>
      <c r="C4565" s="270">
        <f>C$77</f>
        <v>0</v>
      </c>
      <c r="D4565" s="142"/>
      <c r="E4565" s="142"/>
      <c r="F4565" s="144"/>
      <c r="G4565" s="142"/>
      <c r="H4565" s="142"/>
      <c r="I4565" s="153"/>
      <c r="J4565" s="92">
        <f t="shared" si="719"/>
        <v>0</v>
      </c>
      <c r="K4565" s="93">
        <f>K$77</f>
        <v>0</v>
      </c>
      <c r="L4565" s="94">
        <f t="shared" si="720"/>
        <v>0</v>
      </c>
    </row>
    <row r="4566" spans="2:12" ht="15" x14ac:dyDescent="0.25">
      <c r="B4566" s="31" t="s">
        <v>458</v>
      </c>
      <c r="C4566" s="270">
        <f>C$78</f>
        <v>0</v>
      </c>
      <c r="D4566" s="142"/>
      <c r="E4566" s="142"/>
      <c r="F4566" s="144"/>
      <c r="G4566" s="142"/>
      <c r="H4566" s="142"/>
      <c r="I4566" s="153"/>
      <c r="J4566" s="92">
        <f t="shared" si="719"/>
        <v>0</v>
      </c>
      <c r="K4566" s="97">
        <f>K$78</f>
        <v>0</v>
      </c>
      <c r="L4566" s="94">
        <f t="shared" si="720"/>
        <v>0</v>
      </c>
    </row>
    <row r="4567" spans="2:12" ht="15" x14ac:dyDescent="0.25">
      <c r="B4567" s="31" t="s">
        <v>459</v>
      </c>
      <c r="C4567" s="270">
        <f>C$79</f>
        <v>0</v>
      </c>
      <c r="D4567" s="142"/>
      <c r="E4567" s="142"/>
      <c r="F4567" s="144"/>
      <c r="G4567" s="142"/>
      <c r="H4567" s="142"/>
      <c r="I4567" s="153"/>
      <c r="J4567" s="92">
        <f t="shared" si="719"/>
        <v>0</v>
      </c>
      <c r="K4567" s="97">
        <f>K$79</f>
        <v>0</v>
      </c>
      <c r="L4567" s="94">
        <f t="shared" si="720"/>
        <v>0</v>
      </c>
    </row>
    <row r="4568" spans="2:12" ht="15" x14ac:dyDescent="0.25">
      <c r="B4568" s="31" t="s">
        <v>460</v>
      </c>
      <c r="C4568" s="270">
        <f>C$80</f>
        <v>0</v>
      </c>
      <c r="D4568" s="142"/>
      <c r="E4568" s="142"/>
      <c r="F4568" s="144"/>
      <c r="G4568" s="142"/>
      <c r="H4568" s="142"/>
      <c r="I4568" s="153"/>
      <c r="J4568" s="92">
        <f>IF(G4568&gt;0,(D4568*(F4568/G4568)),0)</f>
        <v>0</v>
      </c>
      <c r="K4568" s="93">
        <f>K$80</f>
        <v>0</v>
      </c>
      <c r="L4568" s="94">
        <f>IF(K4568&gt;0,((J4568/K4568)*I4568),0)</f>
        <v>0</v>
      </c>
    </row>
    <row r="4569" spans="2:12" ht="15" x14ac:dyDescent="0.25">
      <c r="B4569" s="31" t="s">
        <v>461</v>
      </c>
      <c r="C4569" s="270">
        <f>C$81</f>
        <v>0</v>
      </c>
      <c r="D4569" s="142"/>
      <c r="E4569" s="142"/>
      <c r="F4569" s="144"/>
      <c r="G4569" s="142"/>
      <c r="H4569" s="142"/>
      <c r="I4569" s="153"/>
      <c r="J4569" s="92">
        <f t="shared" ref="J4569:J4579" si="721">IF(G4569&gt;0,(D4569*(F4569/G4569)),0)</f>
        <v>0</v>
      </c>
      <c r="K4569" s="97">
        <f>K$81</f>
        <v>0</v>
      </c>
      <c r="L4569" s="94">
        <f t="shared" ref="L4569:L4579" si="722">IF(K4569&gt;0,((J4569/K4569)*I4569),0)</f>
        <v>0</v>
      </c>
    </row>
    <row r="4570" spans="2:12" ht="15" x14ac:dyDescent="0.25">
      <c r="B4570" s="31" t="s">
        <v>462</v>
      </c>
      <c r="C4570" s="270">
        <f>C$82</f>
        <v>0</v>
      </c>
      <c r="D4570" s="142"/>
      <c r="E4570" s="142"/>
      <c r="F4570" s="144"/>
      <c r="G4570" s="142"/>
      <c r="H4570" s="142"/>
      <c r="I4570" s="153"/>
      <c r="J4570" s="92">
        <f t="shared" si="721"/>
        <v>0</v>
      </c>
      <c r="K4570" s="97">
        <f>K$82</f>
        <v>0</v>
      </c>
      <c r="L4570" s="94">
        <f t="shared" si="722"/>
        <v>0</v>
      </c>
    </row>
    <row r="4571" spans="2:12" ht="15" x14ac:dyDescent="0.25">
      <c r="B4571" s="31" t="s">
        <v>463</v>
      </c>
      <c r="C4571" s="270">
        <f>C$83</f>
        <v>0</v>
      </c>
      <c r="D4571" s="142"/>
      <c r="E4571" s="142"/>
      <c r="F4571" s="144"/>
      <c r="G4571" s="142"/>
      <c r="H4571" s="142"/>
      <c r="I4571" s="153"/>
      <c r="J4571" s="92">
        <f t="shared" si="721"/>
        <v>0</v>
      </c>
      <c r="K4571" s="93">
        <f>K$83</f>
        <v>0</v>
      </c>
      <c r="L4571" s="94">
        <f t="shared" si="722"/>
        <v>0</v>
      </c>
    </row>
    <row r="4572" spans="2:12" ht="15" x14ac:dyDescent="0.25">
      <c r="B4572" s="31" t="s">
        <v>464</v>
      </c>
      <c r="C4572" s="270">
        <f>C$84</f>
        <v>0</v>
      </c>
      <c r="D4572" s="142"/>
      <c r="E4572" s="142"/>
      <c r="F4572" s="144"/>
      <c r="G4572" s="142"/>
      <c r="H4572" s="142"/>
      <c r="I4572" s="153"/>
      <c r="J4572" s="92">
        <f t="shared" si="721"/>
        <v>0</v>
      </c>
      <c r="K4572" s="97">
        <f>K$84</f>
        <v>0</v>
      </c>
      <c r="L4572" s="94">
        <f t="shared" si="722"/>
        <v>0</v>
      </c>
    </row>
    <row r="4573" spans="2:12" ht="15" x14ac:dyDescent="0.25">
      <c r="B4573" s="31" t="s">
        <v>465</v>
      </c>
      <c r="C4573" s="270">
        <f>C$85</f>
        <v>0</v>
      </c>
      <c r="D4573" s="142"/>
      <c r="E4573" s="142"/>
      <c r="F4573" s="144"/>
      <c r="G4573" s="142"/>
      <c r="H4573" s="142"/>
      <c r="I4573" s="153"/>
      <c r="J4573" s="92">
        <f t="shared" si="721"/>
        <v>0</v>
      </c>
      <c r="K4573" s="97">
        <f>K$85</f>
        <v>0</v>
      </c>
      <c r="L4573" s="94">
        <f t="shared" si="722"/>
        <v>0</v>
      </c>
    </row>
    <row r="4574" spans="2:12" ht="15" x14ac:dyDescent="0.25">
      <c r="B4574" s="31" t="s">
        <v>466</v>
      </c>
      <c r="C4574" s="270">
        <f>C$86</f>
        <v>0</v>
      </c>
      <c r="D4574" s="142"/>
      <c r="E4574" s="142"/>
      <c r="F4574" s="144"/>
      <c r="G4574" s="142"/>
      <c r="H4574" s="142"/>
      <c r="I4574" s="153"/>
      <c r="J4574" s="92">
        <f t="shared" si="721"/>
        <v>0</v>
      </c>
      <c r="K4574" s="93">
        <f>K$86</f>
        <v>0</v>
      </c>
      <c r="L4574" s="94">
        <f t="shared" si="722"/>
        <v>0</v>
      </c>
    </row>
    <row r="4575" spans="2:12" ht="15" x14ac:dyDescent="0.25">
      <c r="B4575" s="31" t="s">
        <v>467</v>
      </c>
      <c r="C4575" s="270">
        <f>C$87</f>
        <v>0</v>
      </c>
      <c r="D4575" s="142"/>
      <c r="E4575" s="142"/>
      <c r="F4575" s="144"/>
      <c r="G4575" s="142"/>
      <c r="H4575" s="142"/>
      <c r="I4575" s="153"/>
      <c r="J4575" s="92">
        <f t="shared" si="721"/>
        <v>0</v>
      </c>
      <c r="K4575" s="97">
        <f>K$87</f>
        <v>0</v>
      </c>
      <c r="L4575" s="94">
        <f t="shared" si="722"/>
        <v>0</v>
      </c>
    </row>
    <row r="4576" spans="2:12" ht="15" x14ac:dyDescent="0.25">
      <c r="B4576" s="31" t="s">
        <v>468</v>
      </c>
      <c r="C4576" s="270">
        <f>C$88</f>
        <v>0</v>
      </c>
      <c r="D4576" s="142"/>
      <c r="E4576" s="142"/>
      <c r="F4576" s="144"/>
      <c r="G4576" s="142"/>
      <c r="H4576" s="142"/>
      <c r="I4576" s="153"/>
      <c r="J4576" s="92">
        <f t="shared" si="721"/>
        <v>0</v>
      </c>
      <c r="K4576" s="97">
        <f>K$88</f>
        <v>0</v>
      </c>
      <c r="L4576" s="94">
        <f t="shared" si="722"/>
        <v>0</v>
      </c>
    </row>
    <row r="4577" spans="2:12" ht="15" x14ac:dyDescent="0.25">
      <c r="B4577" s="31" t="s">
        <v>469</v>
      </c>
      <c r="C4577" s="270">
        <f>C$89</f>
        <v>0</v>
      </c>
      <c r="D4577" s="142"/>
      <c r="E4577" s="142"/>
      <c r="F4577" s="144"/>
      <c r="G4577" s="142"/>
      <c r="H4577" s="142"/>
      <c r="I4577" s="153"/>
      <c r="J4577" s="92">
        <f t="shared" si="721"/>
        <v>0</v>
      </c>
      <c r="K4577" s="93">
        <f>K$89</f>
        <v>0</v>
      </c>
      <c r="L4577" s="94">
        <f t="shared" si="722"/>
        <v>0</v>
      </c>
    </row>
    <row r="4578" spans="2:12" ht="15" x14ac:dyDescent="0.25">
      <c r="B4578" s="31" t="s">
        <v>470</v>
      </c>
      <c r="C4578" s="270">
        <f>C$90</f>
        <v>0</v>
      </c>
      <c r="D4578" s="142"/>
      <c r="E4578" s="142"/>
      <c r="F4578" s="144"/>
      <c r="G4578" s="142"/>
      <c r="H4578" s="142"/>
      <c r="I4578" s="153"/>
      <c r="J4578" s="92">
        <f t="shared" si="721"/>
        <v>0</v>
      </c>
      <c r="K4578" s="97">
        <f>K$90</f>
        <v>0</v>
      </c>
      <c r="L4578" s="94">
        <f t="shared" si="722"/>
        <v>0</v>
      </c>
    </row>
    <row r="4579" spans="2:12" ht="15" x14ac:dyDescent="0.25">
      <c r="B4579" s="31" t="s">
        <v>471</v>
      </c>
      <c r="C4579" s="270">
        <f>C$91</f>
        <v>0</v>
      </c>
      <c r="D4579" s="142"/>
      <c r="E4579" s="142"/>
      <c r="F4579" s="144"/>
      <c r="G4579" s="142"/>
      <c r="H4579" s="142"/>
      <c r="I4579" s="153"/>
      <c r="J4579" s="92">
        <f t="shared" si="721"/>
        <v>0</v>
      </c>
      <c r="K4579" s="97">
        <f>K$91</f>
        <v>0</v>
      </c>
      <c r="L4579" s="94">
        <f t="shared" si="722"/>
        <v>0</v>
      </c>
    </row>
    <row r="4580" spans="2:12" ht="15" x14ac:dyDescent="0.25">
      <c r="B4580" s="31" t="s">
        <v>472</v>
      </c>
      <c r="C4580" s="270">
        <f>C$92</f>
        <v>0</v>
      </c>
      <c r="D4580" s="142"/>
      <c r="E4580" s="142"/>
      <c r="F4580" s="144"/>
      <c r="G4580" s="142"/>
      <c r="H4580" s="142"/>
      <c r="I4580" s="153"/>
      <c r="J4580" s="92">
        <f>IF(G4580&gt;0,(D4580*(F4580/G4580)),0)</f>
        <v>0</v>
      </c>
      <c r="K4580" s="93">
        <f>K$92</f>
        <v>0</v>
      </c>
      <c r="L4580" s="94">
        <f>IF(K4580&gt;0,((J4580/K4580)*I4580),0)</f>
        <v>0</v>
      </c>
    </row>
    <row r="4581" spans="2:12" ht="15" x14ac:dyDescent="0.25">
      <c r="B4581" s="31" t="s">
        <v>473</v>
      </c>
      <c r="C4581" s="270">
        <f>C$93</f>
        <v>0</v>
      </c>
      <c r="D4581" s="142"/>
      <c r="E4581" s="142"/>
      <c r="F4581" s="144"/>
      <c r="G4581" s="142"/>
      <c r="H4581" s="142"/>
      <c r="I4581" s="153"/>
      <c r="J4581" s="92">
        <f t="shared" ref="J4581:J4592" si="723">IF(G4581&gt;0,(D4581*(F4581/G4581)),0)</f>
        <v>0</v>
      </c>
      <c r="K4581" s="97">
        <f>K$93</f>
        <v>0</v>
      </c>
      <c r="L4581" s="94">
        <f t="shared" ref="L4581:L4592" si="724">IF(K4581&gt;0,((J4581/K4581)*I4581),0)</f>
        <v>0</v>
      </c>
    </row>
    <row r="4582" spans="2:12" ht="15" x14ac:dyDescent="0.25">
      <c r="B4582" s="31" t="s">
        <v>474</v>
      </c>
      <c r="C4582" s="270">
        <f>C$94</f>
        <v>0</v>
      </c>
      <c r="D4582" s="142"/>
      <c r="E4582" s="142"/>
      <c r="F4582" s="144"/>
      <c r="G4582" s="142"/>
      <c r="H4582" s="142"/>
      <c r="I4582" s="153"/>
      <c r="J4582" s="92">
        <f t="shared" si="723"/>
        <v>0</v>
      </c>
      <c r="K4582" s="97">
        <f>K$94</f>
        <v>0</v>
      </c>
      <c r="L4582" s="94">
        <f t="shared" si="724"/>
        <v>0</v>
      </c>
    </row>
    <row r="4583" spans="2:12" ht="15" x14ac:dyDescent="0.25">
      <c r="B4583" s="31" t="s">
        <v>475</v>
      </c>
      <c r="C4583" s="270">
        <f>C$95</f>
        <v>0</v>
      </c>
      <c r="D4583" s="142"/>
      <c r="E4583" s="142"/>
      <c r="F4583" s="144"/>
      <c r="G4583" s="142"/>
      <c r="H4583" s="142"/>
      <c r="I4583" s="153"/>
      <c r="J4583" s="92">
        <f t="shared" si="723"/>
        <v>0</v>
      </c>
      <c r="K4583" s="93">
        <f>K$95</f>
        <v>0</v>
      </c>
      <c r="L4583" s="94">
        <f t="shared" si="724"/>
        <v>0</v>
      </c>
    </row>
    <row r="4584" spans="2:12" ht="15" x14ac:dyDescent="0.25">
      <c r="B4584" s="31" t="s">
        <v>476</v>
      </c>
      <c r="C4584" s="270">
        <f>C$96</f>
        <v>0</v>
      </c>
      <c r="D4584" s="142"/>
      <c r="E4584" s="142"/>
      <c r="F4584" s="144"/>
      <c r="G4584" s="142"/>
      <c r="H4584" s="142"/>
      <c r="I4584" s="153"/>
      <c r="J4584" s="92">
        <f t="shared" si="723"/>
        <v>0</v>
      </c>
      <c r="K4584" s="97">
        <f>K$96</f>
        <v>0</v>
      </c>
      <c r="L4584" s="94">
        <f t="shared" si="724"/>
        <v>0</v>
      </c>
    </row>
    <row r="4585" spans="2:12" ht="15" x14ac:dyDescent="0.25">
      <c r="B4585" s="31" t="s">
        <v>477</v>
      </c>
      <c r="C4585" s="270">
        <f>C$97</f>
        <v>0</v>
      </c>
      <c r="D4585" s="142"/>
      <c r="E4585" s="142"/>
      <c r="F4585" s="144"/>
      <c r="G4585" s="142"/>
      <c r="H4585" s="142"/>
      <c r="I4585" s="153"/>
      <c r="J4585" s="92">
        <f t="shared" si="723"/>
        <v>0</v>
      </c>
      <c r="K4585" s="97">
        <f>K$97</f>
        <v>0</v>
      </c>
      <c r="L4585" s="94">
        <f t="shared" si="724"/>
        <v>0</v>
      </c>
    </row>
    <row r="4586" spans="2:12" ht="15" x14ac:dyDescent="0.25">
      <c r="B4586" s="31" t="s">
        <v>478</v>
      </c>
      <c r="C4586" s="270">
        <f>C$98</f>
        <v>0</v>
      </c>
      <c r="D4586" s="142"/>
      <c r="E4586" s="142"/>
      <c r="F4586" s="144"/>
      <c r="G4586" s="142"/>
      <c r="H4586" s="142"/>
      <c r="I4586" s="153"/>
      <c r="J4586" s="92">
        <f t="shared" si="723"/>
        <v>0</v>
      </c>
      <c r="K4586" s="93">
        <f>K$98</f>
        <v>0</v>
      </c>
      <c r="L4586" s="94">
        <f t="shared" si="724"/>
        <v>0</v>
      </c>
    </row>
    <row r="4587" spans="2:12" ht="15" x14ac:dyDescent="0.25">
      <c r="B4587" s="31" t="s">
        <v>479</v>
      </c>
      <c r="C4587" s="270">
        <f>C$99</f>
        <v>0</v>
      </c>
      <c r="D4587" s="142"/>
      <c r="E4587" s="142"/>
      <c r="F4587" s="144"/>
      <c r="G4587" s="142"/>
      <c r="H4587" s="142"/>
      <c r="I4587" s="153"/>
      <c r="J4587" s="92">
        <f t="shared" si="723"/>
        <v>0</v>
      </c>
      <c r="K4587" s="97">
        <f>K$99</f>
        <v>0</v>
      </c>
      <c r="L4587" s="94">
        <f t="shared" si="724"/>
        <v>0</v>
      </c>
    </row>
    <row r="4588" spans="2:12" ht="15" x14ac:dyDescent="0.25">
      <c r="B4588" s="31" t="s">
        <v>480</v>
      </c>
      <c r="C4588" s="270">
        <f>C$100</f>
        <v>0</v>
      </c>
      <c r="D4588" s="142"/>
      <c r="E4588" s="142"/>
      <c r="F4588" s="144"/>
      <c r="G4588" s="142"/>
      <c r="H4588" s="142"/>
      <c r="I4588" s="153"/>
      <c r="J4588" s="92">
        <f t="shared" si="723"/>
        <v>0</v>
      </c>
      <c r="K4588" s="97">
        <f>K$100</f>
        <v>0</v>
      </c>
      <c r="L4588" s="94">
        <f t="shared" si="724"/>
        <v>0</v>
      </c>
    </row>
    <row r="4589" spans="2:12" ht="15" x14ac:dyDescent="0.25">
      <c r="B4589" s="31" t="s">
        <v>481</v>
      </c>
      <c r="C4589" s="270">
        <f>C$101</f>
        <v>0</v>
      </c>
      <c r="D4589" s="142"/>
      <c r="E4589" s="142"/>
      <c r="F4589" s="144"/>
      <c r="G4589" s="142"/>
      <c r="H4589" s="142"/>
      <c r="I4589" s="153"/>
      <c r="J4589" s="92">
        <f t="shared" si="723"/>
        <v>0</v>
      </c>
      <c r="K4589" s="93">
        <f>K$101</f>
        <v>0</v>
      </c>
      <c r="L4589" s="94">
        <f t="shared" si="724"/>
        <v>0</v>
      </c>
    </row>
    <row r="4590" spans="2:12" ht="15" x14ac:dyDescent="0.25">
      <c r="B4590" s="31" t="s">
        <v>482</v>
      </c>
      <c r="C4590" s="270">
        <f>C$102</f>
        <v>0</v>
      </c>
      <c r="D4590" s="142"/>
      <c r="E4590" s="142"/>
      <c r="F4590" s="144"/>
      <c r="G4590" s="142"/>
      <c r="H4590" s="142"/>
      <c r="I4590" s="153"/>
      <c r="J4590" s="92">
        <f t="shared" si="723"/>
        <v>0</v>
      </c>
      <c r="K4590" s="97">
        <f>K$102</f>
        <v>0</v>
      </c>
      <c r="L4590" s="94">
        <f t="shared" si="724"/>
        <v>0</v>
      </c>
    </row>
    <row r="4591" spans="2:12" ht="15" x14ac:dyDescent="0.25">
      <c r="B4591" s="31" t="s">
        <v>483</v>
      </c>
      <c r="C4591" s="270">
        <f>C$103</f>
        <v>0</v>
      </c>
      <c r="D4591" s="142"/>
      <c r="E4591" s="142"/>
      <c r="F4591" s="144"/>
      <c r="G4591" s="142"/>
      <c r="H4591" s="142"/>
      <c r="I4591" s="153"/>
      <c r="J4591" s="92">
        <f t="shared" si="723"/>
        <v>0</v>
      </c>
      <c r="K4591" s="97">
        <f>K$103</f>
        <v>0</v>
      </c>
      <c r="L4591" s="94">
        <f t="shared" si="724"/>
        <v>0</v>
      </c>
    </row>
    <row r="4592" spans="2:12" ht="15" x14ac:dyDescent="0.25">
      <c r="B4592" s="31" t="s">
        <v>484</v>
      </c>
      <c r="C4592" s="270">
        <f>C$104</f>
        <v>0</v>
      </c>
      <c r="D4592" s="142"/>
      <c r="E4592" s="142"/>
      <c r="F4592" s="144"/>
      <c r="G4592" s="142"/>
      <c r="H4592" s="142"/>
      <c r="I4592" s="153"/>
      <c r="J4592" s="92">
        <f t="shared" si="723"/>
        <v>0</v>
      </c>
      <c r="K4592" s="93">
        <f>K$104</f>
        <v>0</v>
      </c>
      <c r="L4592" s="94">
        <f t="shared" si="724"/>
        <v>0</v>
      </c>
    </row>
    <row r="4593" spans="2:12" x14ac:dyDescent="0.2">
      <c r="C4593" s="31"/>
      <c r="I4593" s="165"/>
    </row>
    <row r="4594" spans="2:12" ht="15" x14ac:dyDescent="0.25">
      <c r="C4594" s="279" t="s">
        <v>683</v>
      </c>
      <c r="D4594" s="280"/>
      <c r="E4594" s="280"/>
      <c r="F4594" s="280"/>
      <c r="G4594" s="280"/>
      <c r="H4594" s="280"/>
      <c r="I4594" s="280"/>
      <c r="J4594" s="280"/>
      <c r="K4594" s="280"/>
      <c r="L4594" s="281"/>
    </row>
    <row r="4595" spans="2:12" ht="15" x14ac:dyDescent="0.25">
      <c r="B4595" s="31" t="s">
        <v>42</v>
      </c>
      <c r="C4595" s="270">
        <f>C$5</f>
        <v>0</v>
      </c>
      <c r="D4595" s="142"/>
      <c r="E4595" s="142"/>
      <c r="F4595" s="144"/>
      <c r="G4595" s="142"/>
      <c r="H4595" s="142"/>
      <c r="I4595" s="153"/>
      <c r="J4595" s="92">
        <f>IF(G4595&gt;0,(D4595*(F4595/G4595)),0)</f>
        <v>0</v>
      </c>
      <c r="K4595" s="93">
        <f>K$5</f>
        <v>0</v>
      </c>
      <c r="L4595" s="94">
        <f>IF(K4595&gt;0,((J4595/K4595)*I4595),0)</f>
        <v>0</v>
      </c>
    </row>
    <row r="4596" spans="2:12" ht="15" x14ac:dyDescent="0.25">
      <c r="B4596" s="31" t="s">
        <v>43</v>
      </c>
      <c r="C4596" s="270">
        <f>C$6</f>
        <v>0</v>
      </c>
      <c r="D4596" s="142"/>
      <c r="E4596" s="142"/>
      <c r="F4596" s="144"/>
      <c r="G4596" s="142"/>
      <c r="H4596" s="142"/>
      <c r="I4596" s="153"/>
      <c r="J4596" s="92">
        <f t="shared" ref="J4596:J4606" si="725">IF(G4596&gt;0,(D4596*(F4596/G4596)),0)</f>
        <v>0</v>
      </c>
      <c r="K4596" s="97">
        <f>K$6</f>
        <v>0</v>
      </c>
      <c r="L4596" s="94">
        <f t="shared" ref="L4596:L4606" si="726">IF(K4596&gt;0,((J4596/K4596)*I4596),0)</f>
        <v>0</v>
      </c>
    </row>
    <row r="4597" spans="2:12" ht="15" x14ac:dyDescent="0.25">
      <c r="B4597" s="31" t="s">
        <v>44</v>
      </c>
      <c r="C4597" s="270">
        <f>C$7</f>
        <v>0</v>
      </c>
      <c r="D4597" s="142"/>
      <c r="E4597" s="142"/>
      <c r="F4597" s="144"/>
      <c r="G4597" s="142"/>
      <c r="H4597" s="142"/>
      <c r="I4597" s="153"/>
      <c r="J4597" s="92">
        <f t="shared" si="725"/>
        <v>0</v>
      </c>
      <c r="K4597" s="97">
        <f>K$7</f>
        <v>0</v>
      </c>
      <c r="L4597" s="94">
        <f t="shared" si="726"/>
        <v>0</v>
      </c>
    </row>
    <row r="4598" spans="2:12" ht="15" x14ac:dyDescent="0.25">
      <c r="B4598" s="31" t="s">
        <v>45</v>
      </c>
      <c r="C4598" s="270">
        <f>C$8</f>
        <v>0</v>
      </c>
      <c r="D4598" s="142"/>
      <c r="E4598" s="142"/>
      <c r="F4598" s="144"/>
      <c r="G4598" s="142"/>
      <c r="H4598" s="142"/>
      <c r="I4598" s="153"/>
      <c r="J4598" s="92">
        <f t="shared" si="725"/>
        <v>0</v>
      </c>
      <c r="K4598" s="93">
        <f>K$8</f>
        <v>0</v>
      </c>
      <c r="L4598" s="94">
        <f t="shared" si="726"/>
        <v>0</v>
      </c>
    </row>
    <row r="4599" spans="2:12" ht="15" x14ac:dyDescent="0.25">
      <c r="B4599" s="31" t="s">
        <v>46</v>
      </c>
      <c r="C4599" s="270">
        <f>C$9</f>
        <v>0</v>
      </c>
      <c r="D4599" s="142"/>
      <c r="E4599" s="142"/>
      <c r="F4599" s="144"/>
      <c r="G4599" s="142"/>
      <c r="H4599" s="142"/>
      <c r="I4599" s="153"/>
      <c r="J4599" s="92">
        <f t="shared" si="725"/>
        <v>0</v>
      </c>
      <c r="K4599" s="97">
        <f>K$9</f>
        <v>0</v>
      </c>
      <c r="L4599" s="94">
        <f t="shared" si="726"/>
        <v>0</v>
      </c>
    </row>
    <row r="4600" spans="2:12" ht="15" x14ac:dyDescent="0.25">
      <c r="B4600" s="31" t="s">
        <v>47</v>
      </c>
      <c r="C4600" s="270">
        <f>C$10</f>
        <v>0</v>
      </c>
      <c r="D4600" s="142"/>
      <c r="E4600" s="142"/>
      <c r="F4600" s="144"/>
      <c r="G4600" s="142"/>
      <c r="H4600" s="142"/>
      <c r="I4600" s="153"/>
      <c r="J4600" s="92">
        <f t="shared" si="725"/>
        <v>0</v>
      </c>
      <c r="K4600" s="97">
        <f>K$10</f>
        <v>0</v>
      </c>
      <c r="L4600" s="94">
        <f t="shared" si="726"/>
        <v>0</v>
      </c>
    </row>
    <row r="4601" spans="2:12" ht="15" x14ac:dyDescent="0.25">
      <c r="B4601" s="31" t="s">
        <v>48</v>
      </c>
      <c r="C4601" s="270">
        <f>C$11</f>
        <v>0</v>
      </c>
      <c r="D4601" s="142"/>
      <c r="E4601" s="142"/>
      <c r="F4601" s="144"/>
      <c r="G4601" s="142"/>
      <c r="H4601" s="142"/>
      <c r="I4601" s="153"/>
      <c r="J4601" s="92">
        <f t="shared" si="725"/>
        <v>0</v>
      </c>
      <c r="K4601" s="93">
        <f>K$11</f>
        <v>0</v>
      </c>
      <c r="L4601" s="94">
        <f t="shared" si="726"/>
        <v>0</v>
      </c>
    </row>
    <row r="4602" spans="2:12" ht="15" x14ac:dyDescent="0.25">
      <c r="B4602" s="31" t="s">
        <v>49</v>
      </c>
      <c r="C4602" s="270">
        <f>C$12</f>
        <v>0</v>
      </c>
      <c r="D4602" s="142"/>
      <c r="E4602" s="142"/>
      <c r="F4602" s="144"/>
      <c r="G4602" s="142"/>
      <c r="H4602" s="142"/>
      <c r="I4602" s="153"/>
      <c r="J4602" s="92">
        <f t="shared" si="725"/>
        <v>0</v>
      </c>
      <c r="K4602" s="97">
        <f>K$12</f>
        <v>0</v>
      </c>
      <c r="L4602" s="94">
        <f t="shared" si="726"/>
        <v>0</v>
      </c>
    </row>
    <row r="4603" spans="2:12" ht="15" x14ac:dyDescent="0.25">
      <c r="B4603" s="31" t="s">
        <v>50</v>
      </c>
      <c r="C4603" s="270">
        <f>C$13</f>
        <v>0</v>
      </c>
      <c r="D4603" s="142"/>
      <c r="E4603" s="142"/>
      <c r="F4603" s="144"/>
      <c r="G4603" s="142"/>
      <c r="H4603" s="142"/>
      <c r="I4603" s="153"/>
      <c r="J4603" s="92">
        <f t="shared" si="725"/>
        <v>0</v>
      </c>
      <c r="K4603" s="97">
        <f>K$13</f>
        <v>0</v>
      </c>
      <c r="L4603" s="94">
        <f t="shared" si="726"/>
        <v>0</v>
      </c>
    </row>
    <row r="4604" spans="2:12" ht="15" x14ac:dyDescent="0.25">
      <c r="B4604" s="31" t="s">
        <v>51</v>
      </c>
      <c r="C4604" s="270">
        <f>C$14</f>
        <v>0</v>
      </c>
      <c r="D4604" s="142"/>
      <c r="E4604" s="142"/>
      <c r="F4604" s="144"/>
      <c r="G4604" s="142"/>
      <c r="H4604" s="142"/>
      <c r="I4604" s="153"/>
      <c r="J4604" s="92">
        <f t="shared" si="725"/>
        <v>0</v>
      </c>
      <c r="K4604" s="93">
        <f>K$14</f>
        <v>0</v>
      </c>
      <c r="L4604" s="94">
        <f t="shared" si="726"/>
        <v>0</v>
      </c>
    </row>
    <row r="4605" spans="2:12" ht="15" x14ac:dyDescent="0.25">
      <c r="B4605" s="31" t="s">
        <v>52</v>
      </c>
      <c r="C4605" s="270">
        <f>C$15</f>
        <v>0</v>
      </c>
      <c r="D4605" s="142"/>
      <c r="E4605" s="142"/>
      <c r="F4605" s="144"/>
      <c r="G4605" s="142"/>
      <c r="H4605" s="142"/>
      <c r="I4605" s="153"/>
      <c r="J4605" s="92">
        <f t="shared" si="725"/>
        <v>0</v>
      </c>
      <c r="K4605" s="97">
        <f>K$15</f>
        <v>0</v>
      </c>
      <c r="L4605" s="94">
        <f t="shared" si="726"/>
        <v>0</v>
      </c>
    </row>
    <row r="4606" spans="2:12" ht="15" x14ac:dyDescent="0.25">
      <c r="B4606" s="31" t="s">
        <v>53</v>
      </c>
      <c r="C4606" s="270">
        <f>C$16</f>
        <v>0</v>
      </c>
      <c r="D4606" s="142"/>
      <c r="E4606" s="142"/>
      <c r="F4606" s="144"/>
      <c r="G4606" s="142"/>
      <c r="H4606" s="142"/>
      <c r="I4606" s="153"/>
      <c r="J4606" s="92">
        <f t="shared" si="725"/>
        <v>0</v>
      </c>
      <c r="K4606" s="97">
        <f>K$16</f>
        <v>0</v>
      </c>
      <c r="L4606" s="94">
        <f t="shared" si="726"/>
        <v>0</v>
      </c>
    </row>
    <row r="4607" spans="2:12" ht="15" x14ac:dyDescent="0.25">
      <c r="B4607" s="31" t="s">
        <v>54</v>
      </c>
      <c r="C4607" s="270">
        <f>C$17</f>
        <v>0</v>
      </c>
      <c r="D4607" s="142"/>
      <c r="E4607" s="142"/>
      <c r="F4607" s="144"/>
      <c r="G4607" s="142"/>
      <c r="H4607" s="142"/>
      <c r="I4607" s="153"/>
      <c r="J4607" s="92">
        <f>IF(G4607&gt;0,(D4607*(F4607/G4607)),0)</f>
        <v>0</v>
      </c>
      <c r="K4607" s="93">
        <f>K$17</f>
        <v>0</v>
      </c>
      <c r="L4607" s="94">
        <f>IF(K4607&gt;0,((J4607/K4607)*I4607),0)</f>
        <v>0</v>
      </c>
    </row>
    <row r="4608" spans="2:12" ht="15" x14ac:dyDescent="0.25">
      <c r="B4608" s="31" t="s">
        <v>55</v>
      </c>
      <c r="C4608" s="270">
        <f>C$18</f>
        <v>0</v>
      </c>
      <c r="D4608" s="142"/>
      <c r="E4608" s="142"/>
      <c r="F4608" s="144"/>
      <c r="G4608" s="142"/>
      <c r="H4608" s="142"/>
      <c r="I4608" s="153"/>
      <c r="J4608" s="92">
        <f t="shared" ref="J4608:J4619" si="727">IF(G4608&gt;0,(D4608*(F4608/G4608)),0)</f>
        <v>0</v>
      </c>
      <c r="K4608" s="97">
        <f>K$18</f>
        <v>0</v>
      </c>
      <c r="L4608" s="94">
        <f t="shared" ref="L4608:L4619" si="728">IF(K4608&gt;0,((J4608/K4608)*I4608),0)</f>
        <v>0</v>
      </c>
    </row>
    <row r="4609" spans="2:12" ht="15" x14ac:dyDescent="0.25">
      <c r="B4609" s="31" t="s">
        <v>56</v>
      </c>
      <c r="C4609" s="270">
        <f>C$19</f>
        <v>0</v>
      </c>
      <c r="D4609" s="142"/>
      <c r="E4609" s="142"/>
      <c r="F4609" s="144"/>
      <c r="G4609" s="142"/>
      <c r="H4609" s="142"/>
      <c r="I4609" s="153"/>
      <c r="J4609" s="92">
        <f t="shared" si="727"/>
        <v>0</v>
      </c>
      <c r="K4609" s="97">
        <f>K$19</f>
        <v>0</v>
      </c>
      <c r="L4609" s="94">
        <f t="shared" si="728"/>
        <v>0</v>
      </c>
    </row>
    <row r="4610" spans="2:12" ht="15" x14ac:dyDescent="0.25">
      <c r="B4610" s="31" t="s">
        <v>57</v>
      </c>
      <c r="C4610" s="270">
        <f>C$20</f>
        <v>0</v>
      </c>
      <c r="D4610" s="142"/>
      <c r="E4610" s="142"/>
      <c r="F4610" s="144"/>
      <c r="G4610" s="142"/>
      <c r="H4610" s="142"/>
      <c r="I4610" s="153"/>
      <c r="J4610" s="92">
        <f t="shared" si="727"/>
        <v>0</v>
      </c>
      <c r="K4610" s="93">
        <f>K$20</f>
        <v>0</v>
      </c>
      <c r="L4610" s="94">
        <f t="shared" si="728"/>
        <v>0</v>
      </c>
    </row>
    <row r="4611" spans="2:12" ht="15" x14ac:dyDescent="0.25">
      <c r="B4611" s="31" t="s">
        <v>58</v>
      </c>
      <c r="C4611" s="270">
        <f>C$21</f>
        <v>0</v>
      </c>
      <c r="D4611" s="142"/>
      <c r="E4611" s="142"/>
      <c r="F4611" s="144"/>
      <c r="G4611" s="142"/>
      <c r="H4611" s="142"/>
      <c r="I4611" s="153"/>
      <c r="J4611" s="92">
        <f t="shared" si="727"/>
        <v>0</v>
      </c>
      <c r="K4611" s="97">
        <f>K$21</f>
        <v>0</v>
      </c>
      <c r="L4611" s="94">
        <f t="shared" si="728"/>
        <v>0</v>
      </c>
    </row>
    <row r="4612" spans="2:12" ht="15" x14ac:dyDescent="0.25">
      <c r="B4612" s="31" t="s">
        <v>59</v>
      </c>
      <c r="C4612" s="270">
        <f>C$22</f>
        <v>0</v>
      </c>
      <c r="D4612" s="142"/>
      <c r="E4612" s="142"/>
      <c r="F4612" s="144"/>
      <c r="G4612" s="142"/>
      <c r="H4612" s="142"/>
      <c r="I4612" s="153"/>
      <c r="J4612" s="92">
        <f t="shared" si="727"/>
        <v>0</v>
      </c>
      <c r="K4612" s="97">
        <f>K$22</f>
        <v>0</v>
      </c>
      <c r="L4612" s="94">
        <f t="shared" si="728"/>
        <v>0</v>
      </c>
    </row>
    <row r="4613" spans="2:12" ht="15" x14ac:dyDescent="0.25">
      <c r="B4613" s="31" t="s">
        <v>60</v>
      </c>
      <c r="C4613" s="270">
        <f>C$23</f>
        <v>0</v>
      </c>
      <c r="D4613" s="142"/>
      <c r="E4613" s="142"/>
      <c r="F4613" s="144"/>
      <c r="G4613" s="142"/>
      <c r="H4613" s="142"/>
      <c r="I4613" s="153"/>
      <c r="J4613" s="92">
        <f t="shared" si="727"/>
        <v>0</v>
      </c>
      <c r="K4613" s="93">
        <f>K$23</f>
        <v>0</v>
      </c>
      <c r="L4613" s="94">
        <f t="shared" si="728"/>
        <v>0</v>
      </c>
    </row>
    <row r="4614" spans="2:12" ht="15" x14ac:dyDescent="0.25">
      <c r="B4614" s="31" t="s">
        <v>61</v>
      </c>
      <c r="C4614" s="270">
        <f>C$24</f>
        <v>0</v>
      </c>
      <c r="D4614" s="142"/>
      <c r="E4614" s="142"/>
      <c r="F4614" s="144"/>
      <c r="G4614" s="142"/>
      <c r="H4614" s="142"/>
      <c r="I4614" s="153"/>
      <c r="J4614" s="92">
        <f t="shared" si="727"/>
        <v>0</v>
      </c>
      <c r="K4614" s="97">
        <f>K$24</f>
        <v>0</v>
      </c>
      <c r="L4614" s="94">
        <f t="shared" si="728"/>
        <v>0</v>
      </c>
    </row>
    <row r="4615" spans="2:12" ht="15" x14ac:dyDescent="0.25">
      <c r="B4615" s="31" t="s">
        <v>62</v>
      </c>
      <c r="C4615" s="270">
        <f>C$25</f>
        <v>0</v>
      </c>
      <c r="D4615" s="142"/>
      <c r="E4615" s="142"/>
      <c r="F4615" s="144"/>
      <c r="G4615" s="142"/>
      <c r="H4615" s="142"/>
      <c r="I4615" s="153"/>
      <c r="J4615" s="92">
        <f t="shared" si="727"/>
        <v>0</v>
      </c>
      <c r="K4615" s="97">
        <f>K$25</f>
        <v>0</v>
      </c>
      <c r="L4615" s="94">
        <f t="shared" si="728"/>
        <v>0</v>
      </c>
    </row>
    <row r="4616" spans="2:12" ht="15" x14ac:dyDescent="0.25">
      <c r="B4616" s="31" t="s">
        <v>63</v>
      </c>
      <c r="C4616" s="270">
        <f>C$26</f>
        <v>0</v>
      </c>
      <c r="D4616" s="142"/>
      <c r="E4616" s="142"/>
      <c r="F4616" s="144"/>
      <c r="G4616" s="142"/>
      <c r="H4616" s="142"/>
      <c r="I4616" s="153"/>
      <c r="J4616" s="92">
        <f t="shared" si="727"/>
        <v>0</v>
      </c>
      <c r="K4616" s="93">
        <f>K$26</f>
        <v>0</v>
      </c>
      <c r="L4616" s="94">
        <f t="shared" si="728"/>
        <v>0</v>
      </c>
    </row>
    <row r="4617" spans="2:12" ht="15" x14ac:dyDescent="0.25">
      <c r="B4617" s="31" t="s">
        <v>64</v>
      </c>
      <c r="C4617" s="270">
        <f>C$27</f>
        <v>0</v>
      </c>
      <c r="D4617" s="142"/>
      <c r="E4617" s="142"/>
      <c r="F4617" s="144"/>
      <c r="G4617" s="142"/>
      <c r="H4617" s="142"/>
      <c r="I4617" s="153"/>
      <c r="J4617" s="92">
        <f t="shared" si="727"/>
        <v>0</v>
      </c>
      <c r="K4617" s="97">
        <f>K$27</f>
        <v>0</v>
      </c>
      <c r="L4617" s="94">
        <f t="shared" si="728"/>
        <v>0</v>
      </c>
    </row>
    <row r="4618" spans="2:12" ht="15" x14ac:dyDescent="0.25">
      <c r="B4618" s="31" t="s">
        <v>65</v>
      </c>
      <c r="C4618" s="270">
        <f>C$28</f>
        <v>0</v>
      </c>
      <c r="D4618" s="142"/>
      <c r="E4618" s="142"/>
      <c r="F4618" s="144"/>
      <c r="G4618" s="142"/>
      <c r="H4618" s="142"/>
      <c r="I4618" s="153"/>
      <c r="J4618" s="92">
        <f t="shared" si="727"/>
        <v>0</v>
      </c>
      <c r="K4618" s="97">
        <f>K$28</f>
        <v>0</v>
      </c>
      <c r="L4618" s="94">
        <f t="shared" si="728"/>
        <v>0</v>
      </c>
    </row>
    <row r="4619" spans="2:12" ht="15" x14ac:dyDescent="0.25">
      <c r="B4619" s="31" t="s">
        <v>66</v>
      </c>
      <c r="C4619" s="270">
        <f>C$29</f>
        <v>0</v>
      </c>
      <c r="D4619" s="142"/>
      <c r="E4619" s="142"/>
      <c r="F4619" s="144"/>
      <c r="G4619" s="142"/>
      <c r="H4619" s="142"/>
      <c r="I4619" s="153"/>
      <c r="J4619" s="92">
        <f t="shared" si="727"/>
        <v>0</v>
      </c>
      <c r="K4619" s="93">
        <f>K$29</f>
        <v>0</v>
      </c>
      <c r="L4619" s="94">
        <f t="shared" si="728"/>
        <v>0</v>
      </c>
    </row>
    <row r="4620" spans="2:12" ht="15" x14ac:dyDescent="0.25">
      <c r="B4620" s="31" t="s">
        <v>398</v>
      </c>
      <c r="C4620" s="270">
        <f>C$30</f>
        <v>0</v>
      </c>
      <c r="D4620" s="142"/>
      <c r="E4620" s="142"/>
      <c r="F4620" s="144"/>
      <c r="G4620" s="142"/>
      <c r="H4620" s="142"/>
      <c r="I4620" s="153"/>
      <c r="J4620" s="92">
        <f>IF(G4620&gt;0,(D4620*(F4620/G4620)),0)</f>
        <v>0</v>
      </c>
      <c r="K4620" s="97">
        <f>K$30</f>
        <v>0</v>
      </c>
      <c r="L4620" s="94">
        <f>IF(K4620&gt;0,((J4620/K4620)*I4620),0)</f>
        <v>0</v>
      </c>
    </row>
    <row r="4621" spans="2:12" ht="15" x14ac:dyDescent="0.25">
      <c r="B4621" s="31" t="s">
        <v>399</v>
      </c>
      <c r="C4621" s="270">
        <f>C$31</f>
        <v>0</v>
      </c>
      <c r="D4621" s="142"/>
      <c r="E4621" s="142"/>
      <c r="F4621" s="144"/>
      <c r="G4621" s="142"/>
      <c r="H4621" s="142"/>
      <c r="I4621" s="153"/>
      <c r="J4621" s="92">
        <f t="shared" ref="J4621:J4631" si="729">IF(G4621&gt;0,(D4621*(F4621/G4621)),0)</f>
        <v>0</v>
      </c>
      <c r="K4621" s="97">
        <f>K$31</f>
        <v>0</v>
      </c>
      <c r="L4621" s="94">
        <f t="shared" ref="L4621:L4631" si="730">IF(K4621&gt;0,((J4621/K4621)*I4621),0)</f>
        <v>0</v>
      </c>
    </row>
    <row r="4622" spans="2:12" ht="15" x14ac:dyDescent="0.25">
      <c r="B4622" s="31" t="s">
        <v>400</v>
      </c>
      <c r="C4622" s="270">
        <f>C$32</f>
        <v>0</v>
      </c>
      <c r="D4622" s="142"/>
      <c r="E4622" s="142"/>
      <c r="F4622" s="144"/>
      <c r="G4622" s="142"/>
      <c r="H4622" s="142"/>
      <c r="I4622" s="153"/>
      <c r="J4622" s="92">
        <f t="shared" si="729"/>
        <v>0</v>
      </c>
      <c r="K4622" s="93">
        <f>K$32</f>
        <v>0</v>
      </c>
      <c r="L4622" s="94">
        <f t="shared" si="730"/>
        <v>0</v>
      </c>
    </row>
    <row r="4623" spans="2:12" ht="15" x14ac:dyDescent="0.25">
      <c r="B4623" s="31" t="s">
        <v>401</v>
      </c>
      <c r="C4623" s="270">
        <f>C$33</f>
        <v>0</v>
      </c>
      <c r="D4623" s="142"/>
      <c r="E4623" s="142"/>
      <c r="F4623" s="144"/>
      <c r="G4623" s="142"/>
      <c r="H4623" s="142"/>
      <c r="I4623" s="153"/>
      <c r="J4623" s="92">
        <f t="shared" si="729"/>
        <v>0</v>
      </c>
      <c r="K4623" s="97">
        <f>K$33</f>
        <v>0</v>
      </c>
      <c r="L4623" s="94">
        <f t="shared" si="730"/>
        <v>0</v>
      </c>
    </row>
    <row r="4624" spans="2:12" ht="15" x14ac:dyDescent="0.25">
      <c r="B4624" s="31" t="s">
        <v>402</v>
      </c>
      <c r="C4624" s="270">
        <f>C$34</f>
        <v>0</v>
      </c>
      <c r="D4624" s="142"/>
      <c r="E4624" s="142"/>
      <c r="F4624" s="144"/>
      <c r="G4624" s="142"/>
      <c r="H4624" s="142"/>
      <c r="I4624" s="153"/>
      <c r="J4624" s="92">
        <f t="shared" si="729"/>
        <v>0</v>
      </c>
      <c r="K4624" s="97">
        <f>K$34</f>
        <v>0</v>
      </c>
      <c r="L4624" s="94">
        <f t="shared" si="730"/>
        <v>0</v>
      </c>
    </row>
    <row r="4625" spans="2:12" ht="15" x14ac:dyDescent="0.25">
      <c r="B4625" s="31" t="s">
        <v>403</v>
      </c>
      <c r="C4625" s="270">
        <f>C$35</f>
        <v>0</v>
      </c>
      <c r="D4625" s="142"/>
      <c r="E4625" s="142"/>
      <c r="F4625" s="144"/>
      <c r="G4625" s="142"/>
      <c r="H4625" s="142"/>
      <c r="I4625" s="153"/>
      <c r="J4625" s="92">
        <f t="shared" si="729"/>
        <v>0</v>
      </c>
      <c r="K4625" s="93">
        <f>K$35</f>
        <v>0</v>
      </c>
      <c r="L4625" s="94">
        <f t="shared" si="730"/>
        <v>0</v>
      </c>
    </row>
    <row r="4626" spans="2:12" ht="15" x14ac:dyDescent="0.25">
      <c r="B4626" s="31" t="s">
        <v>404</v>
      </c>
      <c r="C4626" s="270">
        <f>C$36</f>
        <v>0</v>
      </c>
      <c r="D4626" s="142"/>
      <c r="E4626" s="142"/>
      <c r="F4626" s="144"/>
      <c r="G4626" s="142"/>
      <c r="H4626" s="142"/>
      <c r="I4626" s="153"/>
      <c r="J4626" s="92">
        <f t="shared" si="729"/>
        <v>0</v>
      </c>
      <c r="K4626" s="97">
        <f>K$36</f>
        <v>0</v>
      </c>
      <c r="L4626" s="94">
        <f t="shared" si="730"/>
        <v>0</v>
      </c>
    </row>
    <row r="4627" spans="2:12" ht="15" x14ac:dyDescent="0.25">
      <c r="B4627" s="31" t="s">
        <v>405</v>
      </c>
      <c r="C4627" s="270">
        <f>C$37</f>
        <v>0</v>
      </c>
      <c r="D4627" s="142"/>
      <c r="E4627" s="142"/>
      <c r="F4627" s="144"/>
      <c r="G4627" s="142"/>
      <c r="H4627" s="142"/>
      <c r="I4627" s="153"/>
      <c r="J4627" s="92">
        <f t="shared" si="729"/>
        <v>0</v>
      </c>
      <c r="K4627" s="97">
        <f>K$37</f>
        <v>0</v>
      </c>
      <c r="L4627" s="94">
        <f t="shared" si="730"/>
        <v>0</v>
      </c>
    </row>
    <row r="4628" spans="2:12" ht="15" x14ac:dyDescent="0.25">
      <c r="B4628" s="31" t="s">
        <v>406</v>
      </c>
      <c r="C4628" s="270">
        <f>C$38</f>
        <v>0</v>
      </c>
      <c r="D4628" s="142"/>
      <c r="E4628" s="142"/>
      <c r="F4628" s="144"/>
      <c r="G4628" s="142"/>
      <c r="H4628" s="142"/>
      <c r="I4628" s="153"/>
      <c r="J4628" s="92">
        <f t="shared" si="729"/>
        <v>0</v>
      </c>
      <c r="K4628" s="93">
        <f>K$38</f>
        <v>0</v>
      </c>
      <c r="L4628" s="94">
        <f t="shared" si="730"/>
        <v>0</v>
      </c>
    </row>
    <row r="4629" spans="2:12" ht="15" x14ac:dyDescent="0.25">
      <c r="B4629" s="31" t="s">
        <v>407</v>
      </c>
      <c r="C4629" s="270">
        <f>C$39</f>
        <v>0</v>
      </c>
      <c r="D4629" s="142"/>
      <c r="E4629" s="142"/>
      <c r="F4629" s="144"/>
      <c r="G4629" s="142"/>
      <c r="H4629" s="142"/>
      <c r="I4629" s="153"/>
      <c r="J4629" s="92">
        <f t="shared" si="729"/>
        <v>0</v>
      </c>
      <c r="K4629" s="97">
        <f>K$39</f>
        <v>0</v>
      </c>
      <c r="L4629" s="94">
        <f t="shared" si="730"/>
        <v>0</v>
      </c>
    </row>
    <row r="4630" spans="2:12" ht="15" x14ac:dyDescent="0.25">
      <c r="B4630" s="31" t="s">
        <v>408</v>
      </c>
      <c r="C4630" s="270">
        <f>C$40</f>
        <v>0</v>
      </c>
      <c r="D4630" s="142"/>
      <c r="E4630" s="142"/>
      <c r="F4630" s="144"/>
      <c r="G4630" s="142"/>
      <c r="H4630" s="142"/>
      <c r="I4630" s="153"/>
      <c r="J4630" s="92">
        <f t="shared" si="729"/>
        <v>0</v>
      </c>
      <c r="K4630" s="97">
        <f>K$40</f>
        <v>0</v>
      </c>
      <c r="L4630" s="94">
        <f t="shared" si="730"/>
        <v>0</v>
      </c>
    </row>
    <row r="4631" spans="2:12" ht="15" x14ac:dyDescent="0.25">
      <c r="B4631" s="31" t="s">
        <v>409</v>
      </c>
      <c r="C4631" s="270">
        <f>C$41</f>
        <v>0</v>
      </c>
      <c r="D4631" s="142"/>
      <c r="E4631" s="142"/>
      <c r="F4631" s="144"/>
      <c r="G4631" s="142"/>
      <c r="H4631" s="142"/>
      <c r="I4631" s="153"/>
      <c r="J4631" s="92">
        <f t="shared" si="729"/>
        <v>0</v>
      </c>
      <c r="K4631" s="93">
        <f>K$41</f>
        <v>0</v>
      </c>
      <c r="L4631" s="94">
        <f t="shared" si="730"/>
        <v>0</v>
      </c>
    </row>
    <row r="4632" spans="2:12" ht="15" x14ac:dyDescent="0.25">
      <c r="B4632" s="31" t="s">
        <v>410</v>
      </c>
      <c r="C4632" s="270">
        <f>C$42</f>
        <v>0</v>
      </c>
      <c r="D4632" s="142"/>
      <c r="E4632" s="142"/>
      <c r="F4632" s="144"/>
      <c r="G4632" s="142"/>
      <c r="H4632" s="142"/>
      <c r="I4632" s="153"/>
      <c r="J4632" s="92">
        <f>IF(G4632&gt;0,(D4632*(F4632/G4632)),0)</f>
        <v>0</v>
      </c>
      <c r="K4632" s="97">
        <f>K$42</f>
        <v>0</v>
      </c>
      <c r="L4632" s="94">
        <f>IF(K4632&gt;0,((J4632/K4632)*I4632),0)</f>
        <v>0</v>
      </c>
    </row>
    <row r="4633" spans="2:12" ht="15" x14ac:dyDescent="0.25">
      <c r="B4633" s="31" t="s">
        <v>411</v>
      </c>
      <c r="C4633" s="270">
        <f>C$43</f>
        <v>0</v>
      </c>
      <c r="D4633" s="142"/>
      <c r="E4633" s="142"/>
      <c r="F4633" s="144"/>
      <c r="G4633" s="142"/>
      <c r="H4633" s="142"/>
      <c r="I4633" s="153"/>
      <c r="J4633" s="92">
        <f t="shared" ref="J4633:J4644" si="731">IF(G4633&gt;0,(D4633*(F4633/G4633)),0)</f>
        <v>0</v>
      </c>
      <c r="K4633" s="97">
        <f>K$43</f>
        <v>0</v>
      </c>
      <c r="L4633" s="94">
        <f t="shared" ref="L4633:L4644" si="732">IF(K4633&gt;0,((J4633/K4633)*I4633),0)</f>
        <v>0</v>
      </c>
    </row>
    <row r="4634" spans="2:12" ht="15" x14ac:dyDescent="0.25">
      <c r="B4634" s="31" t="s">
        <v>412</v>
      </c>
      <c r="C4634" s="270">
        <f>C$44</f>
        <v>0</v>
      </c>
      <c r="D4634" s="142"/>
      <c r="E4634" s="142"/>
      <c r="F4634" s="144"/>
      <c r="G4634" s="142"/>
      <c r="H4634" s="142"/>
      <c r="I4634" s="153"/>
      <c r="J4634" s="92">
        <f t="shared" si="731"/>
        <v>0</v>
      </c>
      <c r="K4634" s="93">
        <f>K$44</f>
        <v>0</v>
      </c>
      <c r="L4634" s="94">
        <f t="shared" si="732"/>
        <v>0</v>
      </c>
    </row>
    <row r="4635" spans="2:12" ht="15" x14ac:dyDescent="0.25">
      <c r="B4635" s="31" t="s">
        <v>413</v>
      </c>
      <c r="C4635" s="270">
        <f>C$45</f>
        <v>0</v>
      </c>
      <c r="D4635" s="142"/>
      <c r="E4635" s="142"/>
      <c r="F4635" s="144"/>
      <c r="G4635" s="142"/>
      <c r="H4635" s="142"/>
      <c r="I4635" s="153"/>
      <c r="J4635" s="92">
        <f t="shared" si="731"/>
        <v>0</v>
      </c>
      <c r="K4635" s="97">
        <f>K$45</f>
        <v>0</v>
      </c>
      <c r="L4635" s="94">
        <f t="shared" si="732"/>
        <v>0</v>
      </c>
    </row>
    <row r="4636" spans="2:12" ht="15" x14ac:dyDescent="0.25">
      <c r="B4636" s="31" t="s">
        <v>414</v>
      </c>
      <c r="C4636" s="270">
        <f>C$46</f>
        <v>0</v>
      </c>
      <c r="D4636" s="142"/>
      <c r="E4636" s="142"/>
      <c r="F4636" s="144"/>
      <c r="G4636" s="142"/>
      <c r="H4636" s="142"/>
      <c r="I4636" s="153"/>
      <c r="J4636" s="92">
        <f t="shared" si="731"/>
        <v>0</v>
      </c>
      <c r="K4636" s="97">
        <f>K$46</f>
        <v>0</v>
      </c>
      <c r="L4636" s="94">
        <f t="shared" si="732"/>
        <v>0</v>
      </c>
    </row>
    <row r="4637" spans="2:12" ht="15" x14ac:dyDescent="0.25">
      <c r="B4637" s="31" t="s">
        <v>415</v>
      </c>
      <c r="C4637" s="270">
        <f>C$47</f>
        <v>0</v>
      </c>
      <c r="D4637" s="142"/>
      <c r="E4637" s="142"/>
      <c r="F4637" s="144"/>
      <c r="G4637" s="142"/>
      <c r="H4637" s="142"/>
      <c r="I4637" s="153"/>
      <c r="J4637" s="92">
        <f t="shared" si="731"/>
        <v>0</v>
      </c>
      <c r="K4637" s="93">
        <f>K$47</f>
        <v>0</v>
      </c>
      <c r="L4637" s="94">
        <f t="shared" si="732"/>
        <v>0</v>
      </c>
    </row>
    <row r="4638" spans="2:12" ht="15" x14ac:dyDescent="0.25">
      <c r="B4638" s="31" t="s">
        <v>416</v>
      </c>
      <c r="C4638" s="270">
        <f>C$48</f>
        <v>0</v>
      </c>
      <c r="D4638" s="142"/>
      <c r="E4638" s="142"/>
      <c r="F4638" s="144"/>
      <c r="G4638" s="142"/>
      <c r="H4638" s="142"/>
      <c r="I4638" s="153"/>
      <c r="J4638" s="92">
        <f t="shared" si="731"/>
        <v>0</v>
      </c>
      <c r="K4638" s="97">
        <f>K$48</f>
        <v>0</v>
      </c>
      <c r="L4638" s="94">
        <f t="shared" si="732"/>
        <v>0</v>
      </c>
    </row>
    <row r="4639" spans="2:12" ht="15" x14ac:dyDescent="0.25">
      <c r="B4639" s="31" t="s">
        <v>417</v>
      </c>
      <c r="C4639" s="270">
        <f>C$49</f>
        <v>0</v>
      </c>
      <c r="D4639" s="142"/>
      <c r="E4639" s="142"/>
      <c r="F4639" s="144"/>
      <c r="G4639" s="142"/>
      <c r="H4639" s="142"/>
      <c r="I4639" s="153"/>
      <c r="J4639" s="92">
        <f t="shared" si="731"/>
        <v>0</v>
      </c>
      <c r="K4639" s="97">
        <f>K$49</f>
        <v>0</v>
      </c>
      <c r="L4639" s="94">
        <f t="shared" si="732"/>
        <v>0</v>
      </c>
    </row>
    <row r="4640" spans="2:12" ht="15" x14ac:dyDescent="0.25">
      <c r="B4640" s="31" t="s">
        <v>418</v>
      </c>
      <c r="C4640" s="270">
        <f>C$50</f>
        <v>0</v>
      </c>
      <c r="D4640" s="142"/>
      <c r="E4640" s="142"/>
      <c r="F4640" s="144"/>
      <c r="G4640" s="142"/>
      <c r="H4640" s="142"/>
      <c r="I4640" s="153"/>
      <c r="J4640" s="92">
        <f t="shared" si="731"/>
        <v>0</v>
      </c>
      <c r="K4640" s="93">
        <f>K$50</f>
        <v>0</v>
      </c>
      <c r="L4640" s="94">
        <f t="shared" si="732"/>
        <v>0</v>
      </c>
    </row>
    <row r="4641" spans="2:12" ht="15" x14ac:dyDescent="0.25">
      <c r="B4641" s="31" t="s">
        <v>419</v>
      </c>
      <c r="C4641" s="270">
        <f>C$51</f>
        <v>0</v>
      </c>
      <c r="D4641" s="142"/>
      <c r="E4641" s="142"/>
      <c r="F4641" s="144"/>
      <c r="G4641" s="142"/>
      <c r="H4641" s="142"/>
      <c r="I4641" s="153"/>
      <c r="J4641" s="92">
        <f t="shared" si="731"/>
        <v>0</v>
      </c>
      <c r="K4641" s="97">
        <f>K$51</f>
        <v>0</v>
      </c>
      <c r="L4641" s="94">
        <f t="shared" si="732"/>
        <v>0</v>
      </c>
    </row>
    <row r="4642" spans="2:12" ht="15" x14ac:dyDescent="0.25">
      <c r="B4642" s="31" t="s">
        <v>420</v>
      </c>
      <c r="C4642" s="270">
        <f>C$52</f>
        <v>0</v>
      </c>
      <c r="D4642" s="142"/>
      <c r="E4642" s="142"/>
      <c r="F4642" s="144"/>
      <c r="G4642" s="142"/>
      <c r="H4642" s="142"/>
      <c r="I4642" s="153"/>
      <c r="J4642" s="92">
        <f t="shared" si="731"/>
        <v>0</v>
      </c>
      <c r="K4642" s="97">
        <f>K$52</f>
        <v>0</v>
      </c>
      <c r="L4642" s="94">
        <f t="shared" si="732"/>
        <v>0</v>
      </c>
    </row>
    <row r="4643" spans="2:12" ht="15" x14ac:dyDescent="0.25">
      <c r="B4643" s="31" t="s">
        <v>421</v>
      </c>
      <c r="C4643" s="270">
        <f>C$53</f>
        <v>0</v>
      </c>
      <c r="D4643" s="142"/>
      <c r="E4643" s="142"/>
      <c r="F4643" s="144"/>
      <c r="G4643" s="142"/>
      <c r="H4643" s="142"/>
      <c r="I4643" s="153"/>
      <c r="J4643" s="92">
        <f t="shared" si="731"/>
        <v>0</v>
      </c>
      <c r="K4643" s="93">
        <f>K$53</f>
        <v>0</v>
      </c>
      <c r="L4643" s="94">
        <f t="shared" si="732"/>
        <v>0</v>
      </c>
    </row>
    <row r="4644" spans="2:12" ht="15" x14ac:dyDescent="0.25">
      <c r="B4644" s="31" t="s">
        <v>422</v>
      </c>
      <c r="C4644" s="270">
        <f>C$54</f>
        <v>0</v>
      </c>
      <c r="D4644" s="142"/>
      <c r="E4644" s="142"/>
      <c r="F4644" s="144"/>
      <c r="G4644" s="142"/>
      <c r="H4644" s="142"/>
      <c r="I4644" s="153"/>
      <c r="J4644" s="92">
        <f t="shared" si="731"/>
        <v>0</v>
      </c>
      <c r="K4644" s="97">
        <f>K$54</f>
        <v>0</v>
      </c>
      <c r="L4644" s="94">
        <f t="shared" si="732"/>
        <v>0</v>
      </c>
    </row>
    <row r="4645" spans="2:12" ht="15" x14ac:dyDescent="0.25">
      <c r="B4645" s="31" t="s">
        <v>423</v>
      </c>
      <c r="C4645" s="270">
        <f>C$55</f>
        <v>0</v>
      </c>
      <c r="D4645" s="142"/>
      <c r="E4645" s="142"/>
      <c r="F4645" s="144"/>
      <c r="G4645" s="142"/>
      <c r="H4645" s="142"/>
      <c r="I4645" s="153"/>
      <c r="J4645" s="92">
        <f>IF(G4645&gt;0,(D4645*(F4645/G4645)),0)</f>
        <v>0</v>
      </c>
      <c r="K4645" s="97">
        <f>K$55</f>
        <v>0</v>
      </c>
      <c r="L4645" s="94">
        <f>IF(K4645&gt;0,((J4645/K4645)*I4645),0)</f>
        <v>0</v>
      </c>
    </row>
    <row r="4646" spans="2:12" ht="15" x14ac:dyDescent="0.25">
      <c r="B4646" s="31" t="s">
        <v>424</v>
      </c>
      <c r="C4646" s="270">
        <f>C$56</f>
        <v>0</v>
      </c>
      <c r="D4646" s="142"/>
      <c r="E4646" s="142"/>
      <c r="F4646" s="144"/>
      <c r="G4646" s="142"/>
      <c r="H4646" s="142"/>
      <c r="I4646" s="153"/>
      <c r="J4646" s="92">
        <f t="shared" ref="J4646:J4656" si="733">IF(G4646&gt;0,(D4646*(F4646/G4646)),0)</f>
        <v>0</v>
      </c>
      <c r="K4646" s="93">
        <f>K$56</f>
        <v>0</v>
      </c>
      <c r="L4646" s="94">
        <f t="shared" ref="L4646:L4656" si="734">IF(K4646&gt;0,((J4646/K4646)*I4646),0)</f>
        <v>0</v>
      </c>
    </row>
    <row r="4647" spans="2:12" ht="15" x14ac:dyDescent="0.25">
      <c r="B4647" s="31" t="s">
        <v>425</v>
      </c>
      <c r="C4647" s="270">
        <f>C$57</f>
        <v>0</v>
      </c>
      <c r="D4647" s="142"/>
      <c r="E4647" s="142"/>
      <c r="F4647" s="144"/>
      <c r="G4647" s="142"/>
      <c r="H4647" s="142"/>
      <c r="I4647" s="153"/>
      <c r="J4647" s="92">
        <f t="shared" si="733"/>
        <v>0</v>
      </c>
      <c r="K4647" s="97">
        <f>K$57</f>
        <v>0</v>
      </c>
      <c r="L4647" s="94">
        <f t="shared" si="734"/>
        <v>0</v>
      </c>
    </row>
    <row r="4648" spans="2:12" ht="15" x14ac:dyDescent="0.25">
      <c r="B4648" s="31" t="s">
        <v>426</v>
      </c>
      <c r="C4648" s="270">
        <f>C$58</f>
        <v>0</v>
      </c>
      <c r="D4648" s="142"/>
      <c r="E4648" s="142"/>
      <c r="F4648" s="144"/>
      <c r="G4648" s="142"/>
      <c r="H4648" s="142"/>
      <c r="I4648" s="153"/>
      <c r="J4648" s="92">
        <f t="shared" si="733"/>
        <v>0</v>
      </c>
      <c r="K4648" s="97">
        <f>K$58</f>
        <v>0</v>
      </c>
      <c r="L4648" s="94">
        <f t="shared" si="734"/>
        <v>0</v>
      </c>
    </row>
    <row r="4649" spans="2:12" ht="15" x14ac:dyDescent="0.25">
      <c r="B4649" s="31" t="s">
        <v>427</v>
      </c>
      <c r="C4649" s="270">
        <f>C$59</f>
        <v>0</v>
      </c>
      <c r="D4649" s="142"/>
      <c r="E4649" s="142"/>
      <c r="F4649" s="144"/>
      <c r="G4649" s="142"/>
      <c r="H4649" s="142"/>
      <c r="I4649" s="153"/>
      <c r="J4649" s="92">
        <f t="shared" si="733"/>
        <v>0</v>
      </c>
      <c r="K4649" s="93">
        <f>K$59</f>
        <v>0</v>
      </c>
      <c r="L4649" s="94">
        <f t="shared" si="734"/>
        <v>0</v>
      </c>
    </row>
    <row r="4650" spans="2:12" ht="15" x14ac:dyDescent="0.25">
      <c r="B4650" s="31" t="s">
        <v>428</v>
      </c>
      <c r="C4650" s="270">
        <f>C$60</f>
        <v>0</v>
      </c>
      <c r="D4650" s="142"/>
      <c r="E4650" s="142"/>
      <c r="F4650" s="144"/>
      <c r="G4650" s="142"/>
      <c r="H4650" s="142"/>
      <c r="I4650" s="153"/>
      <c r="J4650" s="92">
        <f t="shared" si="733"/>
        <v>0</v>
      </c>
      <c r="K4650" s="97">
        <f>K$60</f>
        <v>0</v>
      </c>
      <c r="L4650" s="94">
        <f t="shared" si="734"/>
        <v>0</v>
      </c>
    </row>
    <row r="4651" spans="2:12" ht="15" x14ac:dyDescent="0.25">
      <c r="B4651" s="31" t="s">
        <v>429</v>
      </c>
      <c r="C4651" s="270">
        <f>C$61</f>
        <v>0</v>
      </c>
      <c r="D4651" s="142"/>
      <c r="E4651" s="142"/>
      <c r="F4651" s="144"/>
      <c r="G4651" s="142"/>
      <c r="H4651" s="142"/>
      <c r="I4651" s="153"/>
      <c r="J4651" s="92">
        <f t="shared" si="733"/>
        <v>0</v>
      </c>
      <c r="K4651" s="97">
        <f>K$61</f>
        <v>0</v>
      </c>
      <c r="L4651" s="94">
        <f t="shared" si="734"/>
        <v>0</v>
      </c>
    </row>
    <row r="4652" spans="2:12" ht="15" x14ac:dyDescent="0.25">
      <c r="B4652" s="31" t="s">
        <v>430</v>
      </c>
      <c r="C4652" s="270">
        <f>C$62</f>
        <v>0</v>
      </c>
      <c r="D4652" s="142"/>
      <c r="E4652" s="142"/>
      <c r="F4652" s="144"/>
      <c r="G4652" s="142"/>
      <c r="H4652" s="142"/>
      <c r="I4652" s="153"/>
      <c r="J4652" s="92">
        <f t="shared" si="733"/>
        <v>0</v>
      </c>
      <c r="K4652" s="93">
        <f>K$62</f>
        <v>0</v>
      </c>
      <c r="L4652" s="94">
        <f t="shared" si="734"/>
        <v>0</v>
      </c>
    </row>
    <row r="4653" spans="2:12" ht="15" x14ac:dyDescent="0.25">
      <c r="B4653" s="31" t="s">
        <v>431</v>
      </c>
      <c r="C4653" s="270">
        <f>C$63</f>
        <v>0</v>
      </c>
      <c r="D4653" s="142"/>
      <c r="E4653" s="142"/>
      <c r="F4653" s="144"/>
      <c r="G4653" s="142"/>
      <c r="H4653" s="142"/>
      <c r="I4653" s="153"/>
      <c r="J4653" s="92">
        <f t="shared" si="733"/>
        <v>0</v>
      </c>
      <c r="K4653" s="97">
        <f>K$63</f>
        <v>0</v>
      </c>
      <c r="L4653" s="94">
        <f t="shared" si="734"/>
        <v>0</v>
      </c>
    </row>
    <row r="4654" spans="2:12" ht="15" x14ac:dyDescent="0.25">
      <c r="B4654" s="31" t="s">
        <v>432</v>
      </c>
      <c r="C4654" s="270">
        <f>C$64</f>
        <v>0</v>
      </c>
      <c r="D4654" s="142"/>
      <c r="E4654" s="142"/>
      <c r="F4654" s="144"/>
      <c r="G4654" s="142"/>
      <c r="H4654" s="142"/>
      <c r="I4654" s="153"/>
      <c r="J4654" s="92">
        <f t="shared" si="733"/>
        <v>0</v>
      </c>
      <c r="K4654" s="97">
        <f>K$64</f>
        <v>0</v>
      </c>
      <c r="L4654" s="94">
        <f t="shared" si="734"/>
        <v>0</v>
      </c>
    </row>
    <row r="4655" spans="2:12" ht="15" x14ac:dyDescent="0.25">
      <c r="B4655" s="31" t="s">
        <v>433</v>
      </c>
      <c r="C4655" s="270">
        <f>C$65</f>
        <v>0</v>
      </c>
      <c r="D4655" s="142"/>
      <c r="E4655" s="142"/>
      <c r="F4655" s="144"/>
      <c r="G4655" s="142"/>
      <c r="H4655" s="142"/>
      <c r="I4655" s="153"/>
      <c r="J4655" s="92">
        <f t="shared" si="733"/>
        <v>0</v>
      </c>
      <c r="K4655" s="93">
        <f>K$65</f>
        <v>0</v>
      </c>
      <c r="L4655" s="94">
        <f t="shared" si="734"/>
        <v>0</v>
      </c>
    </row>
    <row r="4656" spans="2:12" ht="15" x14ac:dyDescent="0.25">
      <c r="B4656" s="31" t="s">
        <v>434</v>
      </c>
      <c r="C4656" s="270">
        <f>C$66</f>
        <v>0</v>
      </c>
      <c r="D4656" s="142"/>
      <c r="E4656" s="142"/>
      <c r="F4656" s="144"/>
      <c r="G4656" s="142"/>
      <c r="H4656" s="142"/>
      <c r="I4656" s="153"/>
      <c r="J4656" s="92">
        <f t="shared" si="733"/>
        <v>0</v>
      </c>
      <c r="K4656" s="97">
        <f>K$66</f>
        <v>0</v>
      </c>
      <c r="L4656" s="94">
        <f t="shared" si="734"/>
        <v>0</v>
      </c>
    </row>
    <row r="4657" spans="2:12" ht="15" x14ac:dyDescent="0.25">
      <c r="B4657" s="31" t="s">
        <v>593</v>
      </c>
      <c r="C4657" s="270">
        <f>C$67</f>
        <v>0</v>
      </c>
      <c r="D4657" s="142"/>
      <c r="E4657" s="142"/>
      <c r="F4657" s="144"/>
      <c r="G4657" s="142"/>
      <c r="H4657" s="142"/>
      <c r="I4657" s="153"/>
      <c r="J4657" s="92">
        <f>IF(G4657&gt;0,(D4657*(F4657/G4657)),0)</f>
        <v>0</v>
      </c>
      <c r="K4657" s="97">
        <f>K$67</f>
        <v>0</v>
      </c>
      <c r="L4657" s="94">
        <f>IF(K4657&gt;0,((J4657/K4657)*I4657),0)</f>
        <v>0</v>
      </c>
    </row>
    <row r="4658" spans="2:12" ht="15" x14ac:dyDescent="0.25">
      <c r="B4658" s="31" t="s">
        <v>594</v>
      </c>
      <c r="C4658" s="270">
        <f>C$68</f>
        <v>0</v>
      </c>
      <c r="D4658" s="142"/>
      <c r="E4658" s="142"/>
      <c r="F4658" s="144"/>
      <c r="G4658" s="142"/>
      <c r="H4658" s="142"/>
      <c r="I4658" s="153"/>
      <c r="J4658" s="92">
        <f t="shared" ref="J4658:J4669" si="735">IF(G4658&gt;0,(D4658*(F4658/G4658)),0)</f>
        <v>0</v>
      </c>
      <c r="K4658" s="93">
        <f>K$68</f>
        <v>0</v>
      </c>
      <c r="L4658" s="94">
        <f t="shared" ref="L4658:L4669" si="736">IF(K4658&gt;0,((J4658/K4658)*I4658),0)</f>
        <v>0</v>
      </c>
    </row>
    <row r="4659" spans="2:12" ht="15" x14ac:dyDescent="0.25">
      <c r="B4659" s="31" t="s">
        <v>595</v>
      </c>
      <c r="C4659" s="270">
        <f>C$69</f>
        <v>0</v>
      </c>
      <c r="D4659" s="142"/>
      <c r="E4659" s="142"/>
      <c r="F4659" s="144"/>
      <c r="G4659" s="142"/>
      <c r="H4659" s="142"/>
      <c r="I4659" s="153"/>
      <c r="J4659" s="92">
        <f t="shared" si="735"/>
        <v>0</v>
      </c>
      <c r="K4659" s="97">
        <f>K$69</f>
        <v>0</v>
      </c>
      <c r="L4659" s="94">
        <f t="shared" si="736"/>
        <v>0</v>
      </c>
    </row>
    <row r="4660" spans="2:12" ht="15" x14ac:dyDescent="0.25">
      <c r="B4660" s="31" t="s">
        <v>596</v>
      </c>
      <c r="C4660" s="270">
        <f>C$70</f>
        <v>0</v>
      </c>
      <c r="D4660" s="142"/>
      <c r="E4660" s="142"/>
      <c r="F4660" s="144"/>
      <c r="G4660" s="142"/>
      <c r="H4660" s="142"/>
      <c r="I4660" s="153"/>
      <c r="J4660" s="92">
        <f t="shared" si="735"/>
        <v>0</v>
      </c>
      <c r="K4660" s="97">
        <f>K$70</f>
        <v>0</v>
      </c>
      <c r="L4660" s="94">
        <f t="shared" si="736"/>
        <v>0</v>
      </c>
    </row>
    <row r="4661" spans="2:12" ht="15" x14ac:dyDescent="0.25">
      <c r="B4661" s="31" t="s">
        <v>597</v>
      </c>
      <c r="C4661" s="270">
        <f>C$71</f>
        <v>0</v>
      </c>
      <c r="D4661" s="142"/>
      <c r="E4661" s="142"/>
      <c r="F4661" s="144"/>
      <c r="G4661" s="142"/>
      <c r="H4661" s="142"/>
      <c r="I4661" s="153"/>
      <c r="J4661" s="92">
        <f t="shared" si="735"/>
        <v>0</v>
      </c>
      <c r="K4661" s="93">
        <f>K$71</f>
        <v>0</v>
      </c>
      <c r="L4661" s="94">
        <f t="shared" si="736"/>
        <v>0</v>
      </c>
    </row>
    <row r="4662" spans="2:12" ht="15" x14ac:dyDescent="0.25">
      <c r="B4662" s="31" t="s">
        <v>598</v>
      </c>
      <c r="C4662" s="270">
        <f>C$72</f>
        <v>0</v>
      </c>
      <c r="D4662" s="142"/>
      <c r="E4662" s="142"/>
      <c r="F4662" s="144"/>
      <c r="G4662" s="142"/>
      <c r="H4662" s="142"/>
      <c r="I4662" s="153"/>
      <c r="J4662" s="92">
        <f t="shared" si="735"/>
        <v>0</v>
      </c>
      <c r="K4662" s="97">
        <f>K$72</f>
        <v>0</v>
      </c>
      <c r="L4662" s="94">
        <f t="shared" si="736"/>
        <v>0</v>
      </c>
    </row>
    <row r="4663" spans="2:12" ht="15" x14ac:dyDescent="0.25">
      <c r="B4663" s="31" t="s">
        <v>599</v>
      </c>
      <c r="C4663" s="270">
        <f>C$73</f>
        <v>0</v>
      </c>
      <c r="D4663" s="142"/>
      <c r="E4663" s="142"/>
      <c r="F4663" s="144"/>
      <c r="G4663" s="142"/>
      <c r="H4663" s="142"/>
      <c r="I4663" s="153"/>
      <c r="J4663" s="92">
        <f t="shared" si="735"/>
        <v>0</v>
      </c>
      <c r="K4663" s="97">
        <f>K$73</f>
        <v>0</v>
      </c>
      <c r="L4663" s="94">
        <f t="shared" si="736"/>
        <v>0</v>
      </c>
    </row>
    <row r="4664" spans="2:12" ht="15" x14ac:dyDescent="0.25">
      <c r="B4664" s="31" t="s">
        <v>454</v>
      </c>
      <c r="C4664" s="270">
        <f>C$74</f>
        <v>0</v>
      </c>
      <c r="D4664" s="142"/>
      <c r="E4664" s="142"/>
      <c r="F4664" s="144"/>
      <c r="G4664" s="142"/>
      <c r="H4664" s="142"/>
      <c r="I4664" s="153"/>
      <c r="J4664" s="92">
        <f t="shared" si="735"/>
        <v>0</v>
      </c>
      <c r="K4664" s="93">
        <f>K$74</f>
        <v>0</v>
      </c>
      <c r="L4664" s="94">
        <f t="shared" si="736"/>
        <v>0</v>
      </c>
    </row>
    <row r="4665" spans="2:12" ht="15" x14ac:dyDescent="0.25">
      <c r="B4665" s="31" t="s">
        <v>455</v>
      </c>
      <c r="C4665" s="270">
        <f>C$75</f>
        <v>0</v>
      </c>
      <c r="D4665" s="142"/>
      <c r="E4665" s="142"/>
      <c r="F4665" s="144"/>
      <c r="G4665" s="142"/>
      <c r="H4665" s="142"/>
      <c r="I4665" s="153"/>
      <c r="J4665" s="92">
        <f t="shared" si="735"/>
        <v>0</v>
      </c>
      <c r="K4665" s="97">
        <f>K$75</f>
        <v>0</v>
      </c>
      <c r="L4665" s="94">
        <f t="shared" si="736"/>
        <v>0</v>
      </c>
    </row>
    <row r="4666" spans="2:12" ht="15" x14ac:dyDescent="0.25">
      <c r="B4666" s="31" t="s">
        <v>456</v>
      </c>
      <c r="C4666" s="270">
        <f>C$76</f>
        <v>0</v>
      </c>
      <c r="D4666" s="142"/>
      <c r="E4666" s="142"/>
      <c r="F4666" s="144"/>
      <c r="G4666" s="142"/>
      <c r="H4666" s="142"/>
      <c r="I4666" s="153"/>
      <c r="J4666" s="92">
        <f t="shared" si="735"/>
        <v>0</v>
      </c>
      <c r="K4666" s="97">
        <f>K$76</f>
        <v>0</v>
      </c>
      <c r="L4666" s="94">
        <f t="shared" si="736"/>
        <v>0</v>
      </c>
    </row>
    <row r="4667" spans="2:12" ht="15" x14ac:dyDescent="0.25">
      <c r="B4667" s="31" t="s">
        <v>457</v>
      </c>
      <c r="C4667" s="270">
        <f>C$77</f>
        <v>0</v>
      </c>
      <c r="D4667" s="142"/>
      <c r="E4667" s="142"/>
      <c r="F4667" s="144"/>
      <c r="G4667" s="142"/>
      <c r="H4667" s="142"/>
      <c r="I4667" s="153"/>
      <c r="J4667" s="92">
        <f t="shared" si="735"/>
        <v>0</v>
      </c>
      <c r="K4667" s="93">
        <f>K$77</f>
        <v>0</v>
      </c>
      <c r="L4667" s="94">
        <f t="shared" si="736"/>
        <v>0</v>
      </c>
    </row>
    <row r="4668" spans="2:12" ht="15" x14ac:dyDescent="0.25">
      <c r="B4668" s="31" t="s">
        <v>458</v>
      </c>
      <c r="C4668" s="270">
        <f>C$78</f>
        <v>0</v>
      </c>
      <c r="D4668" s="142"/>
      <c r="E4668" s="142"/>
      <c r="F4668" s="144"/>
      <c r="G4668" s="142"/>
      <c r="H4668" s="142"/>
      <c r="I4668" s="153"/>
      <c r="J4668" s="92">
        <f t="shared" si="735"/>
        <v>0</v>
      </c>
      <c r="K4668" s="97">
        <f>K$78</f>
        <v>0</v>
      </c>
      <c r="L4668" s="94">
        <f t="shared" si="736"/>
        <v>0</v>
      </c>
    </row>
    <row r="4669" spans="2:12" ht="15" x14ac:dyDescent="0.25">
      <c r="B4669" s="31" t="s">
        <v>459</v>
      </c>
      <c r="C4669" s="270">
        <f>C$79</f>
        <v>0</v>
      </c>
      <c r="D4669" s="142"/>
      <c r="E4669" s="142"/>
      <c r="F4669" s="144"/>
      <c r="G4669" s="142"/>
      <c r="H4669" s="142"/>
      <c r="I4669" s="153"/>
      <c r="J4669" s="92">
        <f t="shared" si="735"/>
        <v>0</v>
      </c>
      <c r="K4669" s="97">
        <f>K$79</f>
        <v>0</v>
      </c>
      <c r="L4669" s="94">
        <f t="shared" si="736"/>
        <v>0</v>
      </c>
    </row>
    <row r="4670" spans="2:12" ht="15" x14ac:dyDescent="0.25">
      <c r="B4670" s="31" t="s">
        <v>460</v>
      </c>
      <c r="C4670" s="270">
        <f>C$80</f>
        <v>0</v>
      </c>
      <c r="D4670" s="142"/>
      <c r="E4670" s="142"/>
      <c r="F4670" s="144"/>
      <c r="G4670" s="142"/>
      <c r="H4670" s="142"/>
      <c r="I4670" s="153"/>
      <c r="J4670" s="92">
        <f>IF(G4670&gt;0,(D4670*(F4670/G4670)),0)</f>
        <v>0</v>
      </c>
      <c r="K4670" s="93">
        <f>K$80</f>
        <v>0</v>
      </c>
      <c r="L4670" s="94">
        <f>IF(K4670&gt;0,((J4670/K4670)*I4670),0)</f>
        <v>0</v>
      </c>
    </row>
    <row r="4671" spans="2:12" ht="15" x14ac:dyDescent="0.25">
      <c r="B4671" s="31" t="s">
        <v>461</v>
      </c>
      <c r="C4671" s="270">
        <f>C$81</f>
        <v>0</v>
      </c>
      <c r="D4671" s="142"/>
      <c r="E4671" s="142"/>
      <c r="F4671" s="144"/>
      <c r="G4671" s="142"/>
      <c r="H4671" s="142"/>
      <c r="I4671" s="153"/>
      <c r="J4671" s="92">
        <f t="shared" ref="J4671:J4681" si="737">IF(G4671&gt;0,(D4671*(F4671/G4671)),0)</f>
        <v>0</v>
      </c>
      <c r="K4671" s="97">
        <f>K$81</f>
        <v>0</v>
      </c>
      <c r="L4671" s="94">
        <f t="shared" ref="L4671:L4681" si="738">IF(K4671&gt;0,((J4671/K4671)*I4671),0)</f>
        <v>0</v>
      </c>
    </row>
    <row r="4672" spans="2:12" ht="15" x14ac:dyDescent="0.25">
      <c r="B4672" s="31" t="s">
        <v>462</v>
      </c>
      <c r="C4672" s="270">
        <f>C$82</f>
        <v>0</v>
      </c>
      <c r="D4672" s="142"/>
      <c r="E4672" s="142"/>
      <c r="F4672" s="144"/>
      <c r="G4672" s="142"/>
      <c r="H4672" s="142"/>
      <c r="I4672" s="153"/>
      <c r="J4672" s="92">
        <f t="shared" si="737"/>
        <v>0</v>
      </c>
      <c r="K4672" s="97">
        <f>K$82</f>
        <v>0</v>
      </c>
      <c r="L4672" s="94">
        <f t="shared" si="738"/>
        <v>0</v>
      </c>
    </row>
    <row r="4673" spans="2:12" ht="15" x14ac:dyDescent="0.25">
      <c r="B4673" s="31" t="s">
        <v>463</v>
      </c>
      <c r="C4673" s="270">
        <f>C$83</f>
        <v>0</v>
      </c>
      <c r="D4673" s="142"/>
      <c r="E4673" s="142"/>
      <c r="F4673" s="144"/>
      <c r="G4673" s="142"/>
      <c r="H4673" s="142"/>
      <c r="I4673" s="153"/>
      <c r="J4673" s="92">
        <f t="shared" si="737"/>
        <v>0</v>
      </c>
      <c r="K4673" s="93">
        <f>K$83</f>
        <v>0</v>
      </c>
      <c r="L4673" s="94">
        <f t="shared" si="738"/>
        <v>0</v>
      </c>
    </row>
    <row r="4674" spans="2:12" ht="15" x14ac:dyDescent="0.25">
      <c r="B4674" s="31" t="s">
        <v>464</v>
      </c>
      <c r="C4674" s="270">
        <f>C$84</f>
        <v>0</v>
      </c>
      <c r="D4674" s="142"/>
      <c r="E4674" s="142"/>
      <c r="F4674" s="144"/>
      <c r="G4674" s="142"/>
      <c r="H4674" s="142"/>
      <c r="I4674" s="153"/>
      <c r="J4674" s="92">
        <f t="shared" si="737"/>
        <v>0</v>
      </c>
      <c r="K4674" s="97">
        <f>K$84</f>
        <v>0</v>
      </c>
      <c r="L4674" s="94">
        <f t="shared" si="738"/>
        <v>0</v>
      </c>
    </row>
    <row r="4675" spans="2:12" ht="15" x14ac:dyDescent="0.25">
      <c r="B4675" s="31" t="s">
        <v>465</v>
      </c>
      <c r="C4675" s="270">
        <f>C$85</f>
        <v>0</v>
      </c>
      <c r="D4675" s="142"/>
      <c r="E4675" s="142"/>
      <c r="F4675" s="144"/>
      <c r="G4675" s="142"/>
      <c r="H4675" s="142"/>
      <c r="I4675" s="153"/>
      <c r="J4675" s="92">
        <f t="shared" si="737"/>
        <v>0</v>
      </c>
      <c r="K4675" s="97">
        <f>K$85</f>
        <v>0</v>
      </c>
      <c r="L4675" s="94">
        <f t="shared" si="738"/>
        <v>0</v>
      </c>
    </row>
    <row r="4676" spans="2:12" ht="15" x14ac:dyDescent="0.25">
      <c r="B4676" s="31" t="s">
        <v>466</v>
      </c>
      <c r="C4676" s="270">
        <f>C$86</f>
        <v>0</v>
      </c>
      <c r="D4676" s="142"/>
      <c r="E4676" s="142"/>
      <c r="F4676" s="144"/>
      <c r="G4676" s="142"/>
      <c r="H4676" s="142"/>
      <c r="I4676" s="153"/>
      <c r="J4676" s="92">
        <f t="shared" si="737"/>
        <v>0</v>
      </c>
      <c r="K4676" s="93">
        <f>K$86</f>
        <v>0</v>
      </c>
      <c r="L4676" s="94">
        <f t="shared" si="738"/>
        <v>0</v>
      </c>
    </row>
    <row r="4677" spans="2:12" ht="15" x14ac:dyDescent="0.25">
      <c r="B4677" s="31" t="s">
        <v>467</v>
      </c>
      <c r="C4677" s="270">
        <f>C$87</f>
        <v>0</v>
      </c>
      <c r="D4677" s="142"/>
      <c r="E4677" s="142"/>
      <c r="F4677" s="144"/>
      <c r="G4677" s="142"/>
      <c r="H4677" s="142"/>
      <c r="I4677" s="153"/>
      <c r="J4677" s="92">
        <f t="shared" si="737"/>
        <v>0</v>
      </c>
      <c r="K4677" s="97">
        <f>K$87</f>
        <v>0</v>
      </c>
      <c r="L4677" s="94">
        <f t="shared" si="738"/>
        <v>0</v>
      </c>
    </row>
    <row r="4678" spans="2:12" ht="15" x14ac:dyDescent="0.25">
      <c r="B4678" s="31" t="s">
        <v>468</v>
      </c>
      <c r="C4678" s="270">
        <f>C$88</f>
        <v>0</v>
      </c>
      <c r="D4678" s="142"/>
      <c r="E4678" s="142"/>
      <c r="F4678" s="144"/>
      <c r="G4678" s="142"/>
      <c r="H4678" s="142"/>
      <c r="I4678" s="153"/>
      <c r="J4678" s="92">
        <f t="shared" si="737"/>
        <v>0</v>
      </c>
      <c r="K4678" s="97">
        <f>K$88</f>
        <v>0</v>
      </c>
      <c r="L4678" s="94">
        <f t="shared" si="738"/>
        <v>0</v>
      </c>
    </row>
    <row r="4679" spans="2:12" ht="15" x14ac:dyDescent="0.25">
      <c r="B4679" s="31" t="s">
        <v>469</v>
      </c>
      <c r="C4679" s="270">
        <f>C$89</f>
        <v>0</v>
      </c>
      <c r="D4679" s="142"/>
      <c r="E4679" s="142"/>
      <c r="F4679" s="144"/>
      <c r="G4679" s="142"/>
      <c r="H4679" s="142"/>
      <c r="I4679" s="153"/>
      <c r="J4679" s="92">
        <f t="shared" si="737"/>
        <v>0</v>
      </c>
      <c r="K4679" s="93">
        <f>K$89</f>
        <v>0</v>
      </c>
      <c r="L4679" s="94">
        <f t="shared" si="738"/>
        <v>0</v>
      </c>
    </row>
    <row r="4680" spans="2:12" ht="15" x14ac:dyDescent="0.25">
      <c r="B4680" s="31" t="s">
        <v>470</v>
      </c>
      <c r="C4680" s="270">
        <f>C$90</f>
        <v>0</v>
      </c>
      <c r="D4680" s="142"/>
      <c r="E4680" s="142"/>
      <c r="F4680" s="144"/>
      <c r="G4680" s="142"/>
      <c r="H4680" s="142"/>
      <c r="I4680" s="153"/>
      <c r="J4680" s="92">
        <f t="shared" si="737"/>
        <v>0</v>
      </c>
      <c r="K4680" s="97">
        <f>K$90</f>
        <v>0</v>
      </c>
      <c r="L4680" s="94">
        <f t="shared" si="738"/>
        <v>0</v>
      </c>
    </row>
    <row r="4681" spans="2:12" ht="15" x14ac:dyDescent="0.25">
      <c r="B4681" s="31" t="s">
        <v>471</v>
      </c>
      <c r="C4681" s="270">
        <f>C$91</f>
        <v>0</v>
      </c>
      <c r="D4681" s="142"/>
      <c r="E4681" s="142"/>
      <c r="F4681" s="144"/>
      <c r="G4681" s="142"/>
      <c r="H4681" s="142"/>
      <c r="I4681" s="153"/>
      <c r="J4681" s="92">
        <f t="shared" si="737"/>
        <v>0</v>
      </c>
      <c r="K4681" s="97">
        <f>K$91</f>
        <v>0</v>
      </c>
      <c r="L4681" s="94">
        <f t="shared" si="738"/>
        <v>0</v>
      </c>
    </row>
    <row r="4682" spans="2:12" ht="15" x14ac:dyDescent="0.25">
      <c r="B4682" s="31" t="s">
        <v>472</v>
      </c>
      <c r="C4682" s="270">
        <f>C$92</f>
        <v>0</v>
      </c>
      <c r="D4682" s="142"/>
      <c r="E4682" s="142"/>
      <c r="F4682" s="144"/>
      <c r="G4682" s="142"/>
      <c r="H4682" s="142"/>
      <c r="I4682" s="153"/>
      <c r="J4682" s="92">
        <f>IF(G4682&gt;0,(D4682*(F4682/G4682)),0)</f>
        <v>0</v>
      </c>
      <c r="K4682" s="93">
        <f>K$92</f>
        <v>0</v>
      </c>
      <c r="L4682" s="94">
        <f>IF(K4682&gt;0,((J4682/K4682)*I4682),0)</f>
        <v>0</v>
      </c>
    </row>
    <row r="4683" spans="2:12" ht="15" x14ac:dyDescent="0.25">
      <c r="B4683" s="31" t="s">
        <v>473</v>
      </c>
      <c r="C4683" s="270">
        <f>C$93</f>
        <v>0</v>
      </c>
      <c r="D4683" s="142"/>
      <c r="E4683" s="142"/>
      <c r="F4683" s="144"/>
      <c r="G4683" s="142"/>
      <c r="H4683" s="142"/>
      <c r="I4683" s="153"/>
      <c r="J4683" s="92">
        <f t="shared" ref="J4683:J4694" si="739">IF(G4683&gt;0,(D4683*(F4683/G4683)),0)</f>
        <v>0</v>
      </c>
      <c r="K4683" s="97">
        <f>K$93</f>
        <v>0</v>
      </c>
      <c r="L4683" s="94">
        <f t="shared" ref="L4683:L4694" si="740">IF(K4683&gt;0,((J4683/K4683)*I4683),0)</f>
        <v>0</v>
      </c>
    </row>
    <row r="4684" spans="2:12" ht="15" x14ac:dyDescent="0.25">
      <c r="B4684" s="31" t="s">
        <v>474</v>
      </c>
      <c r="C4684" s="270">
        <f>C$94</f>
        <v>0</v>
      </c>
      <c r="D4684" s="142"/>
      <c r="E4684" s="142"/>
      <c r="F4684" s="144"/>
      <c r="G4684" s="142"/>
      <c r="H4684" s="142"/>
      <c r="I4684" s="153"/>
      <c r="J4684" s="92">
        <f t="shared" si="739"/>
        <v>0</v>
      </c>
      <c r="K4684" s="97">
        <f>K$94</f>
        <v>0</v>
      </c>
      <c r="L4684" s="94">
        <f t="shared" si="740"/>
        <v>0</v>
      </c>
    </row>
    <row r="4685" spans="2:12" ht="15" x14ac:dyDescent="0.25">
      <c r="B4685" s="31" t="s">
        <v>475</v>
      </c>
      <c r="C4685" s="270">
        <f>C$95</f>
        <v>0</v>
      </c>
      <c r="D4685" s="142"/>
      <c r="E4685" s="142"/>
      <c r="F4685" s="144"/>
      <c r="G4685" s="142"/>
      <c r="H4685" s="142"/>
      <c r="I4685" s="153"/>
      <c r="J4685" s="92">
        <f t="shared" si="739"/>
        <v>0</v>
      </c>
      <c r="K4685" s="93">
        <f>K$95</f>
        <v>0</v>
      </c>
      <c r="L4685" s="94">
        <f t="shared" si="740"/>
        <v>0</v>
      </c>
    </row>
    <row r="4686" spans="2:12" ht="15" x14ac:dyDescent="0.25">
      <c r="B4686" s="31" t="s">
        <v>476</v>
      </c>
      <c r="C4686" s="270">
        <f>C$96</f>
        <v>0</v>
      </c>
      <c r="D4686" s="142"/>
      <c r="E4686" s="142"/>
      <c r="F4686" s="144"/>
      <c r="G4686" s="142"/>
      <c r="H4686" s="142"/>
      <c r="I4686" s="153"/>
      <c r="J4686" s="92">
        <f t="shared" si="739"/>
        <v>0</v>
      </c>
      <c r="K4686" s="97">
        <f>K$96</f>
        <v>0</v>
      </c>
      <c r="L4686" s="94">
        <f t="shared" si="740"/>
        <v>0</v>
      </c>
    </row>
    <row r="4687" spans="2:12" ht="15" x14ac:dyDescent="0.25">
      <c r="B4687" s="31" t="s">
        <v>477</v>
      </c>
      <c r="C4687" s="270">
        <f>C$97</f>
        <v>0</v>
      </c>
      <c r="D4687" s="142"/>
      <c r="E4687" s="142"/>
      <c r="F4687" s="144"/>
      <c r="G4687" s="142"/>
      <c r="H4687" s="142"/>
      <c r="I4687" s="153"/>
      <c r="J4687" s="92">
        <f t="shared" si="739"/>
        <v>0</v>
      </c>
      <c r="K4687" s="97">
        <f>K$97</f>
        <v>0</v>
      </c>
      <c r="L4687" s="94">
        <f t="shared" si="740"/>
        <v>0</v>
      </c>
    </row>
    <row r="4688" spans="2:12" ht="15" x14ac:dyDescent="0.25">
      <c r="B4688" s="31" t="s">
        <v>478</v>
      </c>
      <c r="C4688" s="270">
        <f>C$98</f>
        <v>0</v>
      </c>
      <c r="D4688" s="142"/>
      <c r="E4688" s="142"/>
      <c r="F4688" s="144"/>
      <c r="G4688" s="142"/>
      <c r="H4688" s="142"/>
      <c r="I4688" s="153"/>
      <c r="J4688" s="92">
        <f t="shared" si="739"/>
        <v>0</v>
      </c>
      <c r="K4688" s="93">
        <f>K$98</f>
        <v>0</v>
      </c>
      <c r="L4688" s="94">
        <f t="shared" si="740"/>
        <v>0</v>
      </c>
    </row>
    <row r="4689" spans="2:12" ht="15" x14ac:dyDescent="0.25">
      <c r="B4689" s="31" t="s">
        <v>479</v>
      </c>
      <c r="C4689" s="270">
        <f>C$99</f>
        <v>0</v>
      </c>
      <c r="D4689" s="142"/>
      <c r="E4689" s="142"/>
      <c r="F4689" s="144"/>
      <c r="G4689" s="142"/>
      <c r="H4689" s="142"/>
      <c r="I4689" s="153"/>
      <c r="J4689" s="92">
        <f t="shared" si="739"/>
        <v>0</v>
      </c>
      <c r="K4689" s="97">
        <f>K$99</f>
        <v>0</v>
      </c>
      <c r="L4689" s="94">
        <f t="shared" si="740"/>
        <v>0</v>
      </c>
    </row>
    <row r="4690" spans="2:12" ht="15" x14ac:dyDescent="0.25">
      <c r="B4690" s="31" t="s">
        <v>480</v>
      </c>
      <c r="C4690" s="270">
        <f>C$100</f>
        <v>0</v>
      </c>
      <c r="D4690" s="142"/>
      <c r="E4690" s="142"/>
      <c r="F4690" s="144"/>
      <c r="G4690" s="142"/>
      <c r="H4690" s="142"/>
      <c r="I4690" s="153"/>
      <c r="J4690" s="92">
        <f t="shared" si="739"/>
        <v>0</v>
      </c>
      <c r="K4690" s="97">
        <f>K$100</f>
        <v>0</v>
      </c>
      <c r="L4690" s="94">
        <f t="shared" si="740"/>
        <v>0</v>
      </c>
    </row>
    <row r="4691" spans="2:12" ht="15" x14ac:dyDescent="0.25">
      <c r="B4691" s="31" t="s">
        <v>481</v>
      </c>
      <c r="C4691" s="270">
        <f>C$101</f>
        <v>0</v>
      </c>
      <c r="D4691" s="142"/>
      <c r="E4691" s="142"/>
      <c r="F4691" s="144"/>
      <c r="G4691" s="142"/>
      <c r="H4691" s="142"/>
      <c r="I4691" s="153"/>
      <c r="J4691" s="92">
        <f t="shared" si="739"/>
        <v>0</v>
      </c>
      <c r="K4691" s="93">
        <f>K$101</f>
        <v>0</v>
      </c>
      <c r="L4691" s="94">
        <f t="shared" si="740"/>
        <v>0</v>
      </c>
    </row>
    <row r="4692" spans="2:12" ht="15" x14ac:dyDescent="0.25">
      <c r="B4692" s="31" t="s">
        <v>482</v>
      </c>
      <c r="C4692" s="270">
        <f>C$102</f>
        <v>0</v>
      </c>
      <c r="D4692" s="142"/>
      <c r="E4692" s="142"/>
      <c r="F4692" s="144"/>
      <c r="G4692" s="142"/>
      <c r="H4692" s="142"/>
      <c r="I4692" s="153"/>
      <c r="J4692" s="92">
        <f t="shared" si="739"/>
        <v>0</v>
      </c>
      <c r="K4692" s="97">
        <f>K$102</f>
        <v>0</v>
      </c>
      <c r="L4692" s="94">
        <f t="shared" si="740"/>
        <v>0</v>
      </c>
    </row>
    <row r="4693" spans="2:12" ht="15" x14ac:dyDescent="0.25">
      <c r="B4693" s="31" t="s">
        <v>483</v>
      </c>
      <c r="C4693" s="270">
        <f>C$103</f>
        <v>0</v>
      </c>
      <c r="D4693" s="142"/>
      <c r="E4693" s="142"/>
      <c r="F4693" s="144"/>
      <c r="G4693" s="142"/>
      <c r="H4693" s="142"/>
      <c r="I4693" s="153"/>
      <c r="J4693" s="92">
        <f t="shared" si="739"/>
        <v>0</v>
      </c>
      <c r="K4693" s="97">
        <f>K$103</f>
        <v>0</v>
      </c>
      <c r="L4693" s="94">
        <f t="shared" si="740"/>
        <v>0</v>
      </c>
    </row>
    <row r="4694" spans="2:12" ht="15" x14ac:dyDescent="0.25">
      <c r="B4694" s="31" t="s">
        <v>484</v>
      </c>
      <c r="C4694" s="270">
        <f>C$104</f>
        <v>0</v>
      </c>
      <c r="D4694" s="142"/>
      <c r="E4694" s="142"/>
      <c r="F4694" s="144"/>
      <c r="G4694" s="142"/>
      <c r="H4694" s="142"/>
      <c r="I4694" s="153"/>
      <c r="J4694" s="92">
        <f t="shared" si="739"/>
        <v>0</v>
      </c>
      <c r="K4694" s="93">
        <f>K$104</f>
        <v>0</v>
      </c>
      <c r="L4694" s="94">
        <f t="shared" si="740"/>
        <v>0</v>
      </c>
    </row>
    <row r="4695" spans="2:12" x14ac:dyDescent="0.2">
      <c r="C4695" s="31"/>
    </row>
    <row r="4696" spans="2:12" ht="15" x14ac:dyDescent="0.25">
      <c r="C4696" s="279" t="s">
        <v>684</v>
      </c>
      <c r="D4696" s="280"/>
      <c r="E4696" s="280"/>
      <c r="F4696" s="280"/>
      <c r="G4696" s="280"/>
      <c r="H4696" s="280"/>
      <c r="I4696" s="280"/>
      <c r="J4696" s="280"/>
      <c r="K4696" s="280"/>
      <c r="L4696" s="281"/>
    </row>
    <row r="4697" spans="2:12" ht="15" x14ac:dyDescent="0.25">
      <c r="B4697" s="31" t="s">
        <v>42</v>
      </c>
      <c r="C4697" s="270">
        <f>C$5</f>
        <v>0</v>
      </c>
      <c r="D4697" s="142"/>
      <c r="E4697" s="142"/>
      <c r="F4697" s="144"/>
      <c r="G4697" s="142"/>
      <c r="H4697" s="142"/>
      <c r="I4697" s="153"/>
      <c r="J4697" s="92">
        <f>IF(G4697&gt;0,(D4697*(F4697/G4697)),0)</f>
        <v>0</v>
      </c>
      <c r="K4697" s="93">
        <f>K$5</f>
        <v>0</v>
      </c>
      <c r="L4697" s="94">
        <f>IF(K4697&gt;0,((J4697/K4697)*I4697),0)</f>
        <v>0</v>
      </c>
    </row>
    <row r="4698" spans="2:12" ht="15" x14ac:dyDescent="0.25">
      <c r="B4698" s="31" t="s">
        <v>43</v>
      </c>
      <c r="C4698" s="270">
        <f>C$6</f>
        <v>0</v>
      </c>
      <c r="D4698" s="142"/>
      <c r="E4698" s="142"/>
      <c r="F4698" s="144"/>
      <c r="G4698" s="142"/>
      <c r="H4698" s="142"/>
      <c r="I4698" s="153"/>
      <c r="J4698" s="92">
        <f t="shared" ref="J4698:J4708" si="741">IF(G4698&gt;0,(D4698*(F4698/G4698)),0)</f>
        <v>0</v>
      </c>
      <c r="K4698" s="97">
        <f>K$6</f>
        <v>0</v>
      </c>
      <c r="L4698" s="94">
        <f t="shared" ref="L4698:L4708" si="742">IF(K4698&gt;0,((J4698/K4698)*I4698),0)</f>
        <v>0</v>
      </c>
    </row>
    <row r="4699" spans="2:12" ht="15" x14ac:dyDescent="0.25">
      <c r="B4699" s="31" t="s">
        <v>44</v>
      </c>
      <c r="C4699" s="270">
        <f>C$7</f>
        <v>0</v>
      </c>
      <c r="D4699" s="142"/>
      <c r="E4699" s="142"/>
      <c r="F4699" s="144"/>
      <c r="G4699" s="142"/>
      <c r="H4699" s="142"/>
      <c r="I4699" s="153"/>
      <c r="J4699" s="92">
        <f t="shared" si="741"/>
        <v>0</v>
      </c>
      <c r="K4699" s="97">
        <f>K$7</f>
        <v>0</v>
      </c>
      <c r="L4699" s="94">
        <f t="shared" si="742"/>
        <v>0</v>
      </c>
    </row>
    <row r="4700" spans="2:12" ht="15" x14ac:dyDescent="0.25">
      <c r="B4700" s="31" t="s">
        <v>45</v>
      </c>
      <c r="C4700" s="270">
        <f>C$8</f>
        <v>0</v>
      </c>
      <c r="D4700" s="142"/>
      <c r="E4700" s="142"/>
      <c r="F4700" s="144"/>
      <c r="G4700" s="142"/>
      <c r="H4700" s="142"/>
      <c r="I4700" s="153"/>
      <c r="J4700" s="92">
        <f t="shared" si="741"/>
        <v>0</v>
      </c>
      <c r="K4700" s="93">
        <f>K$8</f>
        <v>0</v>
      </c>
      <c r="L4700" s="94">
        <f t="shared" si="742"/>
        <v>0</v>
      </c>
    </row>
    <row r="4701" spans="2:12" ht="15" x14ac:dyDescent="0.25">
      <c r="B4701" s="31" t="s">
        <v>46</v>
      </c>
      <c r="C4701" s="270">
        <f>C$9</f>
        <v>0</v>
      </c>
      <c r="D4701" s="142"/>
      <c r="E4701" s="142"/>
      <c r="F4701" s="144"/>
      <c r="G4701" s="142"/>
      <c r="H4701" s="142"/>
      <c r="I4701" s="153"/>
      <c r="J4701" s="92">
        <f t="shared" si="741"/>
        <v>0</v>
      </c>
      <c r="K4701" s="97">
        <f>K$9</f>
        <v>0</v>
      </c>
      <c r="L4701" s="94">
        <f t="shared" si="742"/>
        <v>0</v>
      </c>
    </row>
    <row r="4702" spans="2:12" ht="15" x14ac:dyDescent="0.25">
      <c r="B4702" s="31" t="s">
        <v>47</v>
      </c>
      <c r="C4702" s="270">
        <f>C$10</f>
        <v>0</v>
      </c>
      <c r="D4702" s="142"/>
      <c r="E4702" s="142"/>
      <c r="F4702" s="144"/>
      <c r="G4702" s="142"/>
      <c r="H4702" s="142"/>
      <c r="I4702" s="153"/>
      <c r="J4702" s="92">
        <f t="shared" si="741"/>
        <v>0</v>
      </c>
      <c r="K4702" s="97">
        <f>K$10</f>
        <v>0</v>
      </c>
      <c r="L4702" s="94">
        <f t="shared" si="742"/>
        <v>0</v>
      </c>
    </row>
    <row r="4703" spans="2:12" ht="15" x14ac:dyDescent="0.25">
      <c r="B4703" s="31" t="s">
        <v>48</v>
      </c>
      <c r="C4703" s="270">
        <f>C$11</f>
        <v>0</v>
      </c>
      <c r="D4703" s="142"/>
      <c r="E4703" s="142"/>
      <c r="F4703" s="144"/>
      <c r="G4703" s="142"/>
      <c r="H4703" s="142"/>
      <c r="I4703" s="153"/>
      <c r="J4703" s="92">
        <f t="shared" si="741"/>
        <v>0</v>
      </c>
      <c r="K4703" s="93">
        <f>K$11</f>
        <v>0</v>
      </c>
      <c r="L4703" s="94">
        <f t="shared" si="742"/>
        <v>0</v>
      </c>
    </row>
    <row r="4704" spans="2:12" ht="15" x14ac:dyDescent="0.25">
      <c r="B4704" s="31" t="s">
        <v>49</v>
      </c>
      <c r="C4704" s="270">
        <f>C$12</f>
        <v>0</v>
      </c>
      <c r="D4704" s="142"/>
      <c r="E4704" s="142"/>
      <c r="F4704" s="144"/>
      <c r="G4704" s="142"/>
      <c r="H4704" s="142"/>
      <c r="I4704" s="153"/>
      <c r="J4704" s="92">
        <f t="shared" si="741"/>
        <v>0</v>
      </c>
      <c r="K4704" s="97">
        <f>K$12</f>
        <v>0</v>
      </c>
      <c r="L4704" s="94">
        <f t="shared" si="742"/>
        <v>0</v>
      </c>
    </row>
    <row r="4705" spans="2:12" ht="15" x14ac:dyDescent="0.25">
      <c r="B4705" s="31" t="s">
        <v>50</v>
      </c>
      <c r="C4705" s="270">
        <f>C$13</f>
        <v>0</v>
      </c>
      <c r="D4705" s="142"/>
      <c r="E4705" s="142"/>
      <c r="F4705" s="144"/>
      <c r="G4705" s="142"/>
      <c r="H4705" s="142"/>
      <c r="I4705" s="153"/>
      <c r="J4705" s="92">
        <f t="shared" si="741"/>
        <v>0</v>
      </c>
      <c r="K4705" s="97">
        <f>K$13</f>
        <v>0</v>
      </c>
      <c r="L4705" s="94">
        <f t="shared" si="742"/>
        <v>0</v>
      </c>
    </row>
    <row r="4706" spans="2:12" ht="15" x14ac:dyDescent="0.25">
      <c r="B4706" s="31" t="s">
        <v>51</v>
      </c>
      <c r="C4706" s="270">
        <f>C$14</f>
        <v>0</v>
      </c>
      <c r="D4706" s="142"/>
      <c r="E4706" s="142"/>
      <c r="F4706" s="144"/>
      <c r="G4706" s="142"/>
      <c r="H4706" s="142"/>
      <c r="I4706" s="153"/>
      <c r="J4706" s="92">
        <f t="shared" si="741"/>
        <v>0</v>
      </c>
      <c r="K4706" s="93">
        <f>K$14</f>
        <v>0</v>
      </c>
      <c r="L4706" s="94">
        <f t="shared" si="742"/>
        <v>0</v>
      </c>
    </row>
    <row r="4707" spans="2:12" ht="15" x14ac:dyDescent="0.25">
      <c r="B4707" s="31" t="s">
        <v>52</v>
      </c>
      <c r="C4707" s="270">
        <f>C$15</f>
        <v>0</v>
      </c>
      <c r="D4707" s="142"/>
      <c r="E4707" s="142"/>
      <c r="F4707" s="144"/>
      <c r="G4707" s="142"/>
      <c r="H4707" s="142"/>
      <c r="I4707" s="153"/>
      <c r="J4707" s="92">
        <f t="shared" si="741"/>
        <v>0</v>
      </c>
      <c r="K4707" s="97">
        <f>K$15</f>
        <v>0</v>
      </c>
      <c r="L4707" s="94">
        <f t="shared" si="742"/>
        <v>0</v>
      </c>
    </row>
    <row r="4708" spans="2:12" ht="15" x14ac:dyDescent="0.25">
      <c r="B4708" s="31" t="s">
        <v>53</v>
      </c>
      <c r="C4708" s="270">
        <f>C$16</f>
        <v>0</v>
      </c>
      <c r="D4708" s="142"/>
      <c r="E4708" s="142"/>
      <c r="F4708" s="144"/>
      <c r="G4708" s="142"/>
      <c r="H4708" s="142"/>
      <c r="I4708" s="153"/>
      <c r="J4708" s="92">
        <f t="shared" si="741"/>
        <v>0</v>
      </c>
      <c r="K4708" s="97">
        <f>K$16</f>
        <v>0</v>
      </c>
      <c r="L4708" s="94">
        <f t="shared" si="742"/>
        <v>0</v>
      </c>
    </row>
    <row r="4709" spans="2:12" ht="15" x14ac:dyDescent="0.25">
      <c r="B4709" s="31" t="s">
        <v>54</v>
      </c>
      <c r="C4709" s="270">
        <f>C$17</f>
        <v>0</v>
      </c>
      <c r="D4709" s="142"/>
      <c r="E4709" s="142"/>
      <c r="F4709" s="144"/>
      <c r="G4709" s="142"/>
      <c r="H4709" s="142"/>
      <c r="I4709" s="153"/>
      <c r="J4709" s="92">
        <f>IF(G4709&gt;0,(D4709*(F4709/G4709)),0)</f>
        <v>0</v>
      </c>
      <c r="K4709" s="93">
        <f>K$17</f>
        <v>0</v>
      </c>
      <c r="L4709" s="94">
        <f>IF(K4709&gt;0,((J4709/K4709)*I4709),0)</f>
        <v>0</v>
      </c>
    </row>
    <row r="4710" spans="2:12" ht="15" x14ac:dyDescent="0.25">
      <c r="B4710" s="31" t="s">
        <v>55</v>
      </c>
      <c r="C4710" s="270">
        <f>C$18</f>
        <v>0</v>
      </c>
      <c r="D4710" s="142"/>
      <c r="E4710" s="142"/>
      <c r="F4710" s="144"/>
      <c r="G4710" s="142"/>
      <c r="H4710" s="142"/>
      <c r="I4710" s="153"/>
      <c r="J4710" s="92">
        <f t="shared" ref="J4710:J4721" si="743">IF(G4710&gt;0,(D4710*(F4710/G4710)),0)</f>
        <v>0</v>
      </c>
      <c r="K4710" s="97">
        <f>K$18</f>
        <v>0</v>
      </c>
      <c r="L4710" s="94">
        <f t="shared" ref="L4710:L4721" si="744">IF(K4710&gt;0,((J4710/K4710)*I4710),0)</f>
        <v>0</v>
      </c>
    </row>
    <row r="4711" spans="2:12" ht="15" x14ac:dyDescent="0.25">
      <c r="B4711" s="31" t="s">
        <v>56</v>
      </c>
      <c r="C4711" s="270">
        <f>C$19</f>
        <v>0</v>
      </c>
      <c r="D4711" s="142"/>
      <c r="E4711" s="142"/>
      <c r="F4711" s="144"/>
      <c r="G4711" s="142"/>
      <c r="H4711" s="142"/>
      <c r="I4711" s="153"/>
      <c r="J4711" s="92">
        <f t="shared" si="743"/>
        <v>0</v>
      </c>
      <c r="K4711" s="97">
        <f>K$19</f>
        <v>0</v>
      </c>
      <c r="L4711" s="94">
        <f t="shared" si="744"/>
        <v>0</v>
      </c>
    </row>
    <row r="4712" spans="2:12" ht="15" x14ac:dyDescent="0.25">
      <c r="B4712" s="31" t="s">
        <v>57</v>
      </c>
      <c r="C4712" s="270">
        <f>C$20</f>
        <v>0</v>
      </c>
      <c r="D4712" s="142"/>
      <c r="E4712" s="142"/>
      <c r="F4712" s="144"/>
      <c r="G4712" s="142"/>
      <c r="H4712" s="142"/>
      <c r="I4712" s="153"/>
      <c r="J4712" s="92">
        <f t="shared" si="743"/>
        <v>0</v>
      </c>
      <c r="K4712" s="93">
        <f>K$20</f>
        <v>0</v>
      </c>
      <c r="L4712" s="94">
        <f t="shared" si="744"/>
        <v>0</v>
      </c>
    </row>
    <row r="4713" spans="2:12" ht="15" x14ac:dyDescent="0.25">
      <c r="B4713" s="31" t="s">
        <v>58</v>
      </c>
      <c r="C4713" s="270">
        <f>C$21</f>
        <v>0</v>
      </c>
      <c r="D4713" s="142"/>
      <c r="E4713" s="142"/>
      <c r="F4713" s="144"/>
      <c r="G4713" s="142"/>
      <c r="H4713" s="142"/>
      <c r="I4713" s="153"/>
      <c r="J4713" s="92">
        <f t="shared" si="743"/>
        <v>0</v>
      </c>
      <c r="K4713" s="97">
        <f>K$21</f>
        <v>0</v>
      </c>
      <c r="L4713" s="94">
        <f t="shared" si="744"/>
        <v>0</v>
      </c>
    </row>
    <row r="4714" spans="2:12" ht="15" x14ac:dyDescent="0.25">
      <c r="B4714" s="31" t="s">
        <v>59</v>
      </c>
      <c r="C4714" s="270">
        <f>C$22</f>
        <v>0</v>
      </c>
      <c r="D4714" s="142"/>
      <c r="E4714" s="142"/>
      <c r="F4714" s="144"/>
      <c r="G4714" s="142"/>
      <c r="H4714" s="142"/>
      <c r="I4714" s="153"/>
      <c r="J4714" s="92">
        <f t="shared" si="743"/>
        <v>0</v>
      </c>
      <c r="K4714" s="97">
        <f>K$22</f>
        <v>0</v>
      </c>
      <c r="L4714" s="94">
        <f t="shared" si="744"/>
        <v>0</v>
      </c>
    </row>
    <row r="4715" spans="2:12" ht="15" x14ac:dyDescent="0.25">
      <c r="B4715" s="31" t="s">
        <v>60</v>
      </c>
      <c r="C4715" s="270">
        <f>C$23</f>
        <v>0</v>
      </c>
      <c r="D4715" s="142"/>
      <c r="E4715" s="142"/>
      <c r="F4715" s="144"/>
      <c r="G4715" s="142"/>
      <c r="H4715" s="142"/>
      <c r="I4715" s="153"/>
      <c r="J4715" s="92">
        <f t="shared" si="743"/>
        <v>0</v>
      </c>
      <c r="K4715" s="93">
        <f>K$23</f>
        <v>0</v>
      </c>
      <c r="L4715" s="94">
        <f t="shared" si="744"/>
        <v>0</v>
      </c>
    </row>
    <row r="4716" spans="2:12" ht="15" x14ac:dyDescent="0.25">
      <c r="B4716" s="31" t="s">
        <v>61</v>
      </c>
      <c r="C4716" s="270">
        <f>C$24</f>
        <v>0</v>
      </c>
      <c r="D4716" s="142"/>
      <c r="E4716" s="142"/>
      <c r="F4716" s="144"/>
      <c r="G4716" s="142"/>
      <c r="H4716" s="142"/>
      <c r="I4716" s="153"/>
      <c r="J4716" s="92">
        <f t="shared" si="743"/>
        <v>0</v>
      </c>
      <c r="K4716" s="97">
        <f>K$24</f>
        <v>0</v>
      </c>
      <c r="L4716" s="94">
        <f t="shared" si="744"/>
        <v>0</v>
      </c>
    </row>
    <row r="4717" spans="2:12" ht="15" x14ac:dyDescent="0.25">
      <c r="B4717" s="31" t="s">
        <v>62</v>
      </c>
      <c r="C4717" s="270">
        <f>C$25</f>
        <v>0</v>
      </c>
      <c r="D4717" s="142"/>
      <c r="E4717" s="142"/>
      <c r="F4717" s="144"/>
      <c r="G4717" s="142"/>
      <c r="H4717" s="142"/>
      <c r="I4717" s="153"/>
      <c r="J4717" s="92">
        <f t="shared" si="743"/>
        <v>0</v>
      </c>
      <c r="K4717" s="97">
        <f>K$25</f>
        <v>0</v>
      </c>
      <c r="L4717" s="94">
        <f t="shared" si="744"/>
        <v>0</v>
      </c>
    </row>
    <row r="4718" spans="2:12" ht="15" x14ac:dyDescent="0.25">
      <c r="B4718" s="31" t="s">
        <v>63</v>
      </c>
      <c r="C4718" s="270">
        <f>C$26</f>
        <v>0</v>
      </c>
      <c r="D4718" s="142"/>
      <c r="E4718" s="142"/>
      <c r="F4718" s="144"/>
      <c r="G4718" s="142"/>
      <c r="H4718" s="142"/>
      <c r="I4718" s="153"/>
      <c r="J4718" s="92">
        <f t="shared" si="743"/>
        <v>0</v>
      </c>
      <c r="K4718" s="93">
        <f>K$26</f>
        <v>0</v>
      </c>
      <c r="L4718" s="94">
        <f t="shared" si="744"/>
        <v>0</v>
      </c>
    </row>
    <row r="4719" spans="2:12" ht="15" x14ac:dyDescent="0.25">
      <c r="B4719" s="31" t="s">
        <v>64</v>
      </c>
      <c r="C4719" s="270">
        <f>C$27</f>
        <v>0</v>
      </c>
      <c r="D4719" s="142"/>
      <c r="E4719" s="142"/>
      <c r="F4719" s="144"/>
      <c r="G4719" s="142"/>
      <c r="H4719" s="142"/>
      <c r="I4719" s="153"/>
      <c r="J4719" s="92">
        <f t="shared" si="743"/>
        <v>0</v>
      </c>
      <c r="K4719" s="97">
        <f>K$27</f>
        <v>0</v>
      </c>
      <c r="L4719" s="94">
        <f t="shared" si="744"/>
        <v>0</v>
      </c>
    </row>
    <row r="4720" spans="2:12" ht="15" x14ac:dyDescent="0.25">
      <c r="B4720" s="31" t="s">
        <v>65</v>
      </c>
      <c r="C4720" s="270">
        <f>C$28</f>
        <v>0</v>
      </c>
      <c r="D4720" s="142"/>
      <c r="E4720" s="142"/>
      <c r="F4720" s="144"/>
      <c r="G4720" s="142"/>
      <c r="H4720" s="142"/>
      <c r="I4720" s="153"/>
      <c r="J4720" s="92">
        <f t="shared" si="743"/>
        <v>0</v>
      </c>
      <c r="K4720" s="97">
        <f>K$28</f>
        <v>0</v>
      </c>
      <c r="L4720" s="94">
        <f t="shared" si="744"/>
        <v>0</v>
      </c>
    </row>
    <row r="4721" spans="2:12" ht="15" x14ac:dyDescent="0.25">
      <c r="B4721" s="31" t="s">
        <v>66</v>
      </c>
      <c r="C4721" s="270">
        <f>C$29</f>
        <v>0</v>
      </c>
      <c r="D4721" s="142"/>
      <c r="E4721" s="142"/>
      <c r="F4721" s="144"/>
      <c r="G4721" s="142"/>
      <c r="H4721" s="142"/>
      <c r="I4721" s="153"/>
      <c r="J4721" s="92">
        <f t="shared" si="743"/>
        <v>0</v>
      </c>
      <c r="K4721" s="93">
        <f>K$29</f>
        <v>0</v>
      </c>
      <c r="L4721" s="94">
        <f t="shared" si="744"/>
        <v>0</v>
      </c>
    </row>
    <row r="4722" spans="2:12" ht="15" x14ac:dyDescent="0.25">
      <c r="B4722" s="31" t="s">
        <v>398</v>
      </c>
      <c r="C4722" s="270">
        <f>C$30</f>
        <v>0</v>
      </c>
      <c r="D4722" s="142"/>
      <c r="E4722" s="142"/>
      <c r="F4722" s="144"/>
      <c r="G4722" s="142"/>
      <c r="H4722" s="142"/>
      <c r="I4722" s="153"/>
      <c r="J4722" s="92">
        <f>IF(G4722&gt;0,(D4722*(F4722/G4722)),0)</f>
        <v>0</v>
      </c>
      <c r="K4722" s="97">
        <f>K$30</f>
        <v>0</v>
      </c>
      <c r="L4722" s="94">
        <f>IF(K4722&gt;0,((J4722/K4722)*I4722),0)</f>
        <v>0</v>
      </c>
    </row>
    <row r="4723" spans="2:12" ht="15" x14ac:dyDescent="0.25">
      <c r="B4723" s="31" t="s">
        <v>399</v>
      </c>
      <c r="C4723" s="270">
        <f>C$31</f>
        <v>0</v>
      </c>
      <c r="D4723" s="142"/>
      <c r="E4723" s="142"/>
      <c r="F4723" s="144"/>
      <c r="G4723" s="142"/>
      <c r="H4723" s="142"/>
      <c r="I4723" s="153"/>
      <c r="J4723" s="92">
        <f t="shared" ref="J4723:J4733" si="745">IF(G4723&gt;0,(D4723*(F4723/G4723)),0)</f>
        <v>0</v>
      </c>
      <c r="K4723" s="97">
        <f>K$31</f>
        <v>0</v>
      </c>
      <c r="L4723" s="94">
        <f t="shared" ref="L4723:L4733" si="746">IF(K4723&gt;0,((J4723/K4723)*I4723),0)</f>
        <v>0</v>
      </c>
    </row>
    <row r="4724" spans="2:12" ht="15" x14ac:dyDescent="0.25">
      <c r="B4724" s="31" t="s">
        <v>400</v>
      </c>
      <c r="C4724" s="270">
        <f>C$32</f>
        <v>0</v>
      </c>
      <c r="D4724" s="142"/>
      <c r="E4724" s="142"/>
      <c r="F4724" s="144"/>
      <c r="G4724" s="142"/>
      <c r="H4724" s="142"/>
      <c r="I4724" s="153"/>
      <c r="J4724" s="92">
        <f t="shared" si="745"/>
        <v>0</v>
      </c>
      <c r="K4724" s="93">
        <f>K$32</f>
        <v>0</v>
      </c>
      <c r="L4724" s="94">
        <f t="shared" si="746"/>
        <v>0</v>
      </c>
    </row>
    <row r="4725" spans="2:12" ht="15" x14ac:dyDescent="0.25">
      <c r="B4725" s="31" t="s">
        <v>401</v>
      </c>
      <c r="C4725" s="270">
        <f>C$33</f>
        <v>0</v>
      </c>
      <c r="D4725" s="142"/>
      <c r="E4725" s="142"/>
      <c r="F4725" s="144"/>
      <c r="G4725" s="142"/>
      <c r="H4725" s="142"/>
      <c r="I4725" s="153"/>
      <c r="J4725" s="92">
        <f t="shared" si="745"/>
        <v>0</v>
      </c>
      <c r="K4725" s="97">
        <f>K$33</f>
        <v>0</v>
      </c>
      <c r="L4725" s="94">
        <f t="shared" si="746"/>
        <v>0</v>
      </c>
    </row>
    <row r="4726" spans="2:12" ht="15" x14ac:dyDescent="0.25">
      <c r="B4726" s="31" t="s">
        <v>402</v>
      </c>
      <c r="C4726" s="270">
        <f>C$34</f>
        <v>0</v>
      </c>
      <c r="D4726" s="142"/>
      <c r="E4726" s="142"/>
      <c r="F4726" s="144"/>
      <c r="G4726" s="142"/>
      <c r="H4726" s="142"/>
      <c r="I4726" s="153"/>
      <c r="J4726" s="92">
        <f t="shared" si="745"/>
        <v>0</v>
      </c>
      <c r="K4726" s="97">
        <f>K$34</f>
        <v>0</v>
      </c>
      <c r="L4726" s="94">
        <f t="shared" si="746"/>
        <v>0</v>
      </c>
    </row>
    <row r="4727" spans="2:12" ht="15" x14ac:dyDescent="0.25">
      <c r="B4727" s="31" t="s">
        <v>403</v>
      </c>
      <c r="C4727" s="270">
        <f>C$35</f>
        <v>0</v>
      </c>
      <c r="D4727" s="142"/>
      <c r="E4727" s="142"/>
      <c r="F4727" s="144"/>
      <c r="G4727" s="142"/>
      <c r="H4727" s="142"/>
      <c r="I4727" s="153"/>
      <c r="J4727" s="92">
        <f t="shared" si="745"/>
        <v>0</v>
      </c>
      <c r="K4727" s="93">
        <f>K$35</f>
        <v>0</v>
      </c>
      <c r="L4727" s="94">
        <f t="shared" si="746"/>
        <v>0</v>
      </c>
    </row>
    <row r="4728" spans="2:12" ht="15" x14ac:dyDescent="0.25">
      <c r="B4728" s="31" t="s">
        <v>404</v>
      </c>
      <c r="C4728" s="270">
        <f>C$36</f>
        <v>0</v>
      </c>
      <c r="D4728" s="142"/>
      <c r="E4728" s="142"/>
      <c r="F4728" s="144"/>
      <c r="G4728" s="142"/>
      <c r="H4728" s="142"/>
      <c r="I4728" s="153"/>
      <c r="J4728" s="92">
        <f t="shared" si="745"/>
        <v>0</v>
      </c>
      <c r="K4728" s="97">
        <f>K$36</f>
        <v>0</v>
      </c>
      <c r="L4728" s="94">
        <f t="shared" si="746"/>
        <v>0</v>
      </c>
    </row>
    <row r="4729" spans="2:12" ht="15" x14ac:dyDescent="0.25">
      <c r="B4729" s="31" t="s">
        <v>405</v>
      </c>
      <c r="C4729" s="270">
        <f>C$37</f>
        <v>0</v>
      </c>
      <c r="D4729" s="142"/>
      <c r="E4729" s="142"/>
      <c r="F4729" s="144"/>
      <c r="G4729" s="142"/>
      <c r="H4729" s="142"/>
      <c r="I4729" s="153"/>
      <c r="J4729" s="92">
        <f t="shared" si="745"/>
        <v>0</v>
      </c>
      <c r="K4729" s="97">
        <f>K$37</f>
        <v>0</v>
      </c>
      <c r="L4729" s="94">
        <f t="shared" si="746"/>
        <v>0</v>
      </c>
    </row>
    <row r="4730" spans="2:12" ht="15" x14ac:dyDescent="0.25">
      <c r="B4730" s="31" t="s">
        <v>406</v>
      </c>
      <c r="C4730" s="270">
        <f>C$38</f>
        <v>0</v>
      </c>
      <c r="D4730" s="142"/>
      <c r="E4730" s="142"/>
      <c r="F4730" s="144"/>
      <c r="G4730" s="142"/>
      <c r="H4730" s="142"/>
      <c r="I4730" s="153"/>
      <c r="J4730" s="92">
        <f t="shared" si="745"/>
        <v>0</v>
      </c>
      <c r="K4730" s="93">
        <f>K$38</f>
        <v>0</v>
      </c>
      <c r="L4730" s="94">
        <f t="shared" si="746"/>
        <v>0</v>
      </c>
    </row>
    <row r="4731" spans="2:12" ht="15" x14ac:dyDescent="0.25">
      <c r="B4731" s="31" t="s">
        <v>407</v>
      </c>
      <c r="C4731" s="270">
        <f>C$39</f>
        <v>0</v>
      </c>
      <c r="D4731" s="142"/>
      <c r="E4731" s="142"/>
      <c r="F4731" s="144"/>
      <c r="G4731" s="142"/>
      <c r="H4731" s="142"/>
      <c r="I4731" s="153"/>
      <c r="J4731" s="92">
        <f t="shared" si="745"/>
        <v>0</v>
      </c>
      <c r="K4731" s="97">
        <f>K$39</f>
        <v>0</v>
      </c>
      <c r="L4731" s="94">
        <f t="shared" si="746"/>
        <v>0</v>
      </c>
    </row>
    <row r="4732" spans="2:12" ht="15" x14ac:dyDescent="0.25">
      <c r="B4732" s="31" t="s">
        <v>408</v>
      </c>
      <c r="C4732" s="270">
        <f>C$40</f>
        <v>0</v>
      </c>
      <c r="D4732" s="142"/>
      <c r="E4732" s="142"/>
      <c r="F4732" s="144"/>
      <c r="G4732" s="142"/>
      <c r="H4732" s="142"/>
      <c r="I4732" s="153"/>
      <c r="J4732" s="92">
        <f t="shared" si="745"/>
        <v>0</v>
      </c>
      <c r="K4732" s="97">
        <f>K$40</f>
        <v>0</v>
      </c>
      <c r="L4732" s="94">
        <f t="shared" si="746"/>
        <v>0</v>
      </c>
    </row>
    <row r="4733" spans="2:12" ht="15" x14ac:dyDescent="0.25">
      <c r="B4733" s="31" t="s">
        <v>409</v>
      </c>
      <c r="C4733" s="270">
        <f>C$41</f>
        <v>0</v>
      </c>
      <c r="D4733" s="142"/>
      <c r="E4733" s="142"/>
      <c r="F4733" s="144"/>
      <c r="G4733" s="142"/>
      <c r="H4733" s="142"/>
      <c r="I4733" s="153"/>
      <c r="J4733" s="92">
        <f t="shared" si="745"/>
        <v>0</v>
      </c>
      <c r="K4733" s="93">
        <f>K$41</f>
        <v>0</v>
      </c>
      <c r="L4733" s="94">
        <f t="shared" si="746"/>
        <v>0</v>
      </c>
    </row>
    <row r="4734" spans="2:12" ht="15" x14ac:dyDescent="0.25">
      <c r="B4734" s="31" t="s">
        <v>410</v>
      </c>
      <c r="C4734" s="270">
        <f>C$42</f>
        <v>0</v>
      </c>
      <c r="D4734" s="142"/>
      <c r="E4734" s="142"/>
      <c r="F4734" s="144"/>
      <c r="G4734" s="142"/>
      <c r="H4734" s="142"/>
      <c r="I4734" s="153"/>
      <c r="J4734" s="92">
        <f>IF(G4734&gt;0,(D4734*(F4734/G4734)),0)</f>
        <v>0</v>
      </c>
      <c r="K4734" s="97">
        <f>K$42</f>
        <v>0</v>
      </c>
      <c r="L4734" s="94">
        <f>IF(K4734&gt;0,((J4734/K4734)*I4734),0)</f>
        <v>0</v>
      </c>
    </row>
    <row r="4735" spans="2:12" ht="15" x14ac:dyDescent="0.25">
      <c r="B4735" s="31" t="s">
        <v>411</v>
      </c>
      <c r="C4735" s="270">
        <f>C$43</f>
        <v>0</v>
      </c>
      <c r="D4735" s="142"/>
      <c r="E4735" s="142"/>
      <c r="F4735" s="144"/>
      <c r="G4735" s="142"/>
      <c r="H4735" s="142"/>
      <c r="I4735" s="153"/>
      <c r="J4735" s="92">
        <f t="shared" ref="J4735:J4746" si="747">IF(G4735&gt;0,(D4735*(F4735/G4735)),0)</f>
        <v>0</v>
      </c>
      <c r="K4735" s="97">
        <f>K$43</f>
        <v>0</v>
      </c>
      <c r="L4735" s="94">
        <f t="shared" ref="L4735:L4746" si="748">IF(K4735&gt;0,((J4735/K4735)*I4735),0)</f>
        <v>0</v>
      </c>
    </row>
    <row r="4736" spans="2:12" ht="15" x14ac:dyDescent="0.25">
      <c r="B4736" s="31" t="s">
        <v>412</v>
      </c>
      <c r="C4736" s="270">
        <f>C$44</f>
        <v>0</v>
      </c>
      <c r="D4736" s="142"/>
      <c r="E4736" s="142"/>
      <c r="F4736" s="144"/>
      <c r="G4736" s="142"/>
      <c r="H4736" s="142"/>
      <c r="I4736" s="153"/>
      <c r="J4736" s="92">
        <f t="shared" si="747"/>
        <v>0</v>
      </c>
      <c r="K4736" s="93">
        <f>K$44</f>
        <v>0</v>
      </c>
      <c r="L4736" s="94">
        <f t="shared" si="748"/>
        <v>0</v>
      </c>
    </row>
    <row r="4737" spans="2:12" ht="15" x14ac:dyDescent="0.25">
      <c r="B4737" s="31" t="s">
        <v>413</v>
      </c>
      <c r="C4737" s="270">
        <f>C$45</f>
        <v>0</v>
      </c>
      <c r="D4737" s="142"/>
      <c r="E4737" s="142"/>
      <c r="F4737" s="144"/>
      <c r="G4737" s="142"/>
      <c r="H4737" s="142"/>
      <c r="I4737" s="153"/>
      <c r="J4737" s="92">
        <f t="shared" si="747"/>
        <v>0</v>
      </c>
      <c r="K4737" s="97">
        <f>K$45</f>
        <v>0</v>
      </c>
      <c r="L4737" s="94">
        <f t="shared" si="748"/>
        <v>0</v>
      </c>
    </row>
    <row r="4738" spans="2:12" ht="15" x14ac:dyDescent="0.25">
      <c r="B4738" s="31" t="s">
        <v>414</v>
      </c>
      <c r="C4738" s="270">
        <f>C$46</f>
        <v>0</v>
      </c>
      <c r="D4738" s="142"/>
      <c r="E4738" s="142"/>
      <c r="F4738" s="144"/>
      <c r="G4738" s="142"/>
      <c r="H4738" s="142"/>
      <c r="I4738" s="153"/>
      <c r="J4738" s="92">
        <f t="shared" si="747"/>
        <v>0</v>
      </c>
      <c r="K4738" s="97">
        <f>K$46</f>
        <v>0</v>
      </c>
      <c r="L4738" s="94">
        <f t="shared" si="748"/>
        <v>0</v>
      </c>
    </row>
    <row r="4739" spans="2:12" ht="15" x14ac:dyDescent="0.25">
      <c r="B4739" s="31" t="s">
        <v>415</v>
      </c>
      <c r="C4739" s="270">
        <f>C$47</f>
        <v>0</v>
      </c>
      <c r="D4739" s="142"/>
      <c r="E4739" s="142"/>
      <c r="F4739" s="144"/>
      <c r="G4739" s="142"/>
      <c r="H4739" s="142"/>
      <c r="I4739" s="153"/>
      <c r="J4739" s="92">
        <f t="shared" si="747"/>
        <v>0</v>
      </c>
      <c r="K4739" s="93">
        <f>K$47</f>
        <v>0</v>
      </c>
      <c r="L4739" s="94">
        <f t="shared" si="748"/>
        <v>0</v>
      </c>
    </row>
    <row r="4740" spans="2:12" ht="15" x14ac:dyDescent="0.25">
      <c r="B4740" s="31" t="s">
        <v>416</v>
      </c>
      <c r="C4740" s="270">
        <f>C$48</f>
        <v>0</v>
      </c>
      <c r="D4740" s="142"/>
      <c r="E4740" s="142"/>
      <c r="F4740" s="144"/>
      <c r="G4740" s="142"/>
      <c r="H4740" s="142"/>
      <c r="I4740" s="153"/>
      <c r="J4740" s="92">
        <f t="shared" si="747"/>
        <v>0</v>
      </c>
      <c r="K4740" s="97">
        <f>K$48</f>
        <v>0</v>
      </c>
      <c r="L4740" s="94">
        <f t="shared" si="748"/>
        <v>0</v>
      </c>
    </row>
    <row r="4741" spans="2:12" ht="15" x14ac:dyDescent="0.25">
      <c r="B4741" s="31" t="s">
        <v>417</v>
      </c>
      <c r="C4741" s="270">
        <f>C$49</f>
        <v>0</v>
      </c>
      <c r="D4741" s="142"/>
      <c r="E4741" s="142"/>
      <c r="F4741" s="144"/>
      <c r="G4741" s="142"/>
      <c r="H4741" s="142"/>
      <c r="I4741" s="153"/>
      <c r="J4741" s="92">
        <f t="shared" si="747"/>
        <v>0</v>
      </c>
      <c r="K4741" s="97">
        <f>K$49</f>
        <v>0</v>
      </c>
      <c r="L4741" s="94">
        <f t="shared" si="748"/>
        <v>0</v>
      </c>
    </row>
    <row r="4742" spans="2:12" ht="15" x14ac:dyDescent="0.25">
      <c r="B4742" s="31" t="s">
        <v>418</v>
      </c>
      <c r="C4742" s="270">
        <f>C$50</f>
        <v>0</v>
      </c>
      <c r="D4742" s="142"/>
      <c r="E4742" s="142"/>
      <c r="F4742" s="144"/>
      <c r="G4742" s="142"/>
      <c r="H4742" s="142"/>
      <c r="I4742" s="153"/>
      <c r="J4742" s="92">
        <f t="shared" si="747"/>
        <v>0</v>
      </c>
      <c r="K4742" s="93">
        <f>K$50</f>
        <v>0</v>
      </c>
      <c r="L4742" s="94">
        <f t="shared" si="748"/>
        <v>0</v>
      </c>
    </row>
    <row r="4743" spans="2:12" ht="15" x14ac:dyDescent="0.25">
      <c r="B4743" s="31" t="s">
        <v>419</v>
      </c>
      <c r="C4743" s="270">
        <f>C$51</f>
        <v>0</v>
      </c>
      <c r="D4743" s="142"/>
      <c r="E4743" s="142"/>
      <c r="F4743" s="144"/>
      <c r="G4743" s="142"/>
      <c r="H4743" s="142"/>
      <c r="I4743" s="153"/>
      <c r="J4743" s="92">
        <f t="shared" si="747"/>
        <v>0</v>
      </c>
      <c r="K4743" s="97">
        <f>K$51</f>
        <v>0</v>
      </c>
      <c r="L4743" s="94">
        <f t="shared" si="748"/>
        <v>0</v>
      </c>
    </row>
    <row r="4744" spans="2:12" ht="15" x14ac:dyDescent="0.25">
      <c r="B4744" s="31" t="s">
        <v>420</v>
      </c>
      <c r="C4744" s="270">
        <f>C$52</f>
        <v>0</v>
      </c>
      <c r="D4744" s="142"/>
      <c r="E4744" s="142"/>
      <c r="F4744" s="144"/>
      <c r="G4744" s="142"/>
      <c r="H4744" s="142"/>
      <c r="I4744" s="153"/>
      <c r="J4744" s="92">
        <f t="shared" si="747"/>
        <v>0</v>
      </c>
      <c r="K4744" s="97">
        <f>K$52</f>
        <v>0</v>
      </c>
      <c r="L4744" s="94">
        <f t="shared" si="748"/>
        <v>0</v>
      </c>
    </row>
    <row r="4745" spans="2:12" ht="15" x14ac:dyDescent="0.25">
      <c r="B4745" s="31" t="s">
        <v>421</v>
      </c>
      <c r="C4745" s="270">
        <f>C$53</f>
        <v>0</v>
      </c>
      <c r="D4745" s="142"/>
      <c r="E4745" s="142"/>
      <c r="F4745" s="144"/>
      <c r="G4745" s="142"/>
      <c r="H4745" s="142"/>
      <c r="I4745" s="153"/>
      <c r="J4745" s="92">
        <f t="shared" si="747"/>
        <v>0</v>
      </c>
      <c r="K4745" s="93">
        <f>K$53</f>
        <v>0</v>
      </c>
      <c r="L4745" s="94">
        <f t="shared" si="748"/>
        <v>0</v>
      </c>
    </row>
    <row r="4746" spans="2:12" ht="15" x14ac:dyDescent="0.25">
      <c r="B4746" s="31" t="s">
        <v>422</v>
      </c>
      <c r="C4746" s="270">
        <f>C$54</f>
        <v>0</v>
      </c>
      <c r="D4746" s="142"/>
      <c r="E4746" s="142"/>
      <c r="F4746" s="144"/>
      <c r="G4746" s="142"/>
      <c r="H4746" s="142"/>
      <c r="I4746" s="153"/>
      <c r="J4746" s="92">
        <f t="shared" si="747"/>
        <v>0</v>
      </c>
      <c r="K4746" s="97">
        <f>K$54</f>
        <v>0</v>
      </c>
      <c r="L4746" s="94">
        <f t="shared" si="748"/>
        <v>0</v>
      </c>
    </row>
    <row r="4747" spans="2:12" ht="15" x14ac:dyDescent="0.25">
      <c r="B4747" s="31" t="s">
        <v>423</v>
      </c>
      <c r="C4747" s="270">
        <f>C$55</f>
        <v>0</v>
      </c>
      <c r="D4747" s="142"/>
      <c r="E4747" s="142"/>
      <c r="F4747" s="144"/>
      <c r="G4747" s="142"/>
      <c r="H4747" s="142"/>
      <c r="I4747" s="153"/>
      <c r="J4747" s="92">
        <f>IF(G4747&gt;0,(D4747*(F4747/G4747)),0)</f>
        <v>0</v>
      </c>
      <c r="K4747" s="97">
        <f>K$55</f>
        <v>0</v>
      </c>
      <c r="L4747" s="94">
        <f>IF(K4747&gt;0,((J4747/K4747)*I4747),0)</f>
        <v>0</v>
      </c>
    </row>
    <row r="4748" spans="2:12" ht="15" x14ac:dyDescent="0.25">
      <c r="B4748" s="31" t="s">
        <v>424</v>
      </c>
      <c r="C4748" s="270">
        <f>C$56</f>
        <v>0</v>
      </c>
      <c r="D4748" s="142"/>
      <c r="E4748" s="142"/>
      <c r="F4748" s="144"/>
      <c r="G4748" s="142"/>
      <c r="H4748" s="142"/>
      <c r="I4748" s="153"/>
      <c r="J4748" s="92">
        <f t="shared" ref="J4748:J4758" si="749">IF(G4748&gt;0,(D4748*(F4748/G4748)),0)</f>
        <v>0</v>
      </c>
      <c r="K4748" s="93">
        <f>K$56</f>
        <v>0</v>
      </c>
      <c r="L4748" s="94">
        <f t="shared" ref="L4748:L4758" si="750">IF(K4748&gt;0,((J4748/K4748)*I4748),0)</f>
        <v>0</v>
      </c>
    </row>
    <row r="4749" spans="2:12" ht="15" x14ac:dyDescent="0.25">
      <c r="B4749" s="31" t="s">
        <v>425</v>
      </c>
      <c r="C4749" s="270">
        <f>C$57</f>
        <v>0</v>
      </c>
      <c r="D4749" s="142"/>
      <c r="E4749" s="142"/>
      <c r="F4749" s="144"/>
      <c r="G4749" s="142"/>
      <c r="H4749" s="142"/>
      <c r="I4749" s="153"/>
      <c r="J4749" s="92">
        <f t="shared" si="749"/>
        <v>0</v>
      </c>
      <c r="K4749" s="97">
        <f>K$57</f>
        <v>0</v>
      </c>
      <c r="L4749" s="94">
        <f t="shared" si="750"/>
        <v>0</v>
      </c>
    </row>
    <row r="4750" spans="2:12" ht="15" x14ac:dyDescent="0.25">
      <c r="B4750" s="31" t="s">
        <v>426</v>
      </c>
      <c r="C4750" s="270">
        <f>C$58</f>
        <v>0</v>
      </c>
      <c r="D4750" s="142"/>
      <c r="E4750" s="142"/>
      <c r="F4750" s="144"/>
      <c r="G4750" s="142"/>
      <c r="H4750" s="142"/>
      <c r="I4750" s="153"/>
      <c r="J4750" s="92">
        <f t="shared" si="749"/>
        <v>0</v>
      </c>
      <c r="K4750" s="97">
        <f>K$58</f>
        <v>0</v>
      </c>
      <c r="L4750" s="94">
        <f t="shared" si="750"/>
        <v>0</v>
      </c>
    </row>
    <row r="4751" spans="2:12" ht="15" x14ac:dyDescent="0.25">
      <c r="B4751" s="31" t="s">
        <v>427</v>
      </c>
      <c r="C4751" s="270">
        <f>C$59</f>
        <v>0</v>
      </c>
      <c r="D4751" s="142"/>
      <c r="E4751" s="142"/>
      <c r="F4751" s="144"/>
      <c r="G4751" s="142"/>
      <c r="H4751" s="142"/>
      <c r="I4751" s="153"/>
      <c r="J4751" s="92">
        <f t="shared" si="749"/>
        <v>0</v>
      </c>
      <c r="K4751" s="93">
        <f>K$59</f>
        <v>0</v>
      </c>
      <c r="L4751" s="94">
        <f t="shared" si="750"/>
        <v>0</v>
      </c>
    </row>
    <row r="4752" spans="2:12" ht="15" x14ac:dyDescent="0.25">
      <c r="B4752" s="31" t="s">
        <v>428</v>
      </c>
      <c r="C4752" s="270">
        <f>C$60</f>
        <v>0</v>
      </c>
      <c r="D4752" s="142"/>
      <c r="E4752" s="142"/>
      <c r="F4752" s="144"/>
      <c r="G4752" s="142"/>
      <c r="H4752" s="142"/>
      <c r="I4752" s="153"/>
      <c r="J4752" s="92">
        <f t="shared" si="749"/>
        <v>0</v>
      </c>
      <c r="K4752" s="97">
        <f>K$60</f>
        <v>0</v>
      </c>
      <c r="L4752" s="94">
        <f t="shared" si="750"/>
        <v>0</v>
      </c>
    </row>
    <row r="4753" spans="2:12" ht="15" x14ac:dyDescent="0.25">
      <c r="B4753" s="31" t="s">
        <v>429</v>
      </c>
      <c r="C4753" s="270">
        <f>C$61</f>
        <v>0</v>
      </c>
      <c r="D4753" s="142"/>
      <c r="E4753" s="142"/>
      <c r="F4753" s="144"/>
      <c r="G4753" s="142"/>
      <c r="H4753" s="142"/>
      <c r="I4753" s="153"/>
      <c r="J4753" s="92">
        <f t="shared" si="749"/>
        <v>0</v>
      </c>
      <c r="K4753" s="97">
        <f>K$61</f>
        <v>0</v>
      </c>
      <c r="L4753" s="94">
        <f t="shared" si="750"/>
        <v>0</v>
      </c>
    </row>
    <row r="4754" spans="2:12" ht="15" x14ac:dyDescent="0.25">
      <c r="B4754" s="31" t="s">
        <v>430</v>
      </c>
      <c r="C4754" s="270">
        <f>C$62</f>
        <v>0</v>
      </c>
      <c r="D4754" s="142"/>
      <c r="E4754" s="142"/>
      <c r="F4754" s="144"/>
      <c r="G4754" s="142"/>
      <c r="H4754" s="142"/>
      <c r="I4754" s="153"/>
      <c r="J4754" s="92">
        <f t="shared" si="749"/>
        <v>0</v>
      </c>
      <c r="K4754" s="93">
        <f>K$62</f>
        <v>0</v>
      </c>
      <c r="L4754" s="94">
        <f t="shared" si="750"/>
        <v>0</v>
      </c>
    </row>
    <row r="4755" spans="2:12" ht="15" x14ac:dyDescent="0.25">
      <c r="B4755" s="31" t="s">
        <v>431</v>
      </c>
      <c r="C4755" s="270">
        <f>C$63</f>
        <v>0</v>
      </c>
      <c r="D4755" s="142"/>
      <c r="E4755" s="142"/>
      <c r="F4755" s="144"/>
      <c r="G4755" s="142"/>
      <c r="H4755" s="142"/>
      <c r="I4755" s="153"/>
      <c r="J4755" s="92">
        <f t="shared" si="749"/>
        <v>0</v>
      </c>
      <c r="K4755" s="97">
        <f>K$63</f>
        <v>0</v>
      </c>
      <c r="L4755" s="94">
        <f t="shared" si="750"/>
        <v>0</v>
      </c>
    </row>
    <row r="4756" spans="2:12" ht="15" x14ac:dyDescent="0.25">
      <c r="B4756" s="31" t="s">
        <v>432</v>
      </c>
      <c r="C4756" s="270">
        <f>C$64</f>
        <v>0</v>
      </c>
      <c r="D4756" s="142"/>
      <c r="E4756" s="142"/>
      <c r="F4756" s="144"/>
      <c r="G4756" s="142"/>
      <c r="H4756" s="142"/>
      <c r="I4756" s="153"/>
      <c r="J4756" s="92">
        <f t="shared" si="749"/>
        <v>0</v>
      </c>
      <c r="K4756" s="97">
        <f>K$64</f>
        <v>0</v>
      </c>
      <c r="L4756" s="94">
        <f t="shared" si="750"/>
        <v>0</v>
      </c>
    </row>
    <row r="4757" spans="2:12" ht="15" x14ac:dyDescent="0.25">
      <c r="B4757" s="31" t="s">
        <v>433</v>
      </c>
      <c r="C4757" s="270">
        <f>C$65</f>
        <v>0</v>
      </c>
      <c r="D4757" s="142"/>
      <c r="E4757" s="142"/>
      <c r="F4757" s="144"/>
      <c r="G4757" s="142"/>
      <c r="H4757" s="142"/>
      <c r="I4757" s="153"/>
      <c r="J4757" s="92">
        <f t="shared" si="749"/>
        <v>0</v>
      </c>
      <c r="K4757" s="93">
        <f>K$65</f>
        <v>0</v>
      </c>
      <c r="L4757" s="94">
        <f t="shared" si="750"/>
        <v>0</v>
      </c>
    </row>
    <row r="4758" spans="2:12" ht="15" x14ac:dyDescent="0.25">
      <c r="B4758" s="31" t="s">
        <v>434</v>
      </c>
      <c r="C4758" s="270">
        <f>C$66</f>
        <v>0</v>
      </c>
      <c r="D4758" s="142"/>
      <c r="E4758" s="142"/>
      <c r="F4758" s="144"/>
      <c r="G4758" s="142"/>
      <c r="H4758" s="142"/>
      <c r="I4758" s="153"/>
      <c r="J4758" s="92">
        <f t="shared" si="749"/>
        <v>0</v>
      </c>
      <c r="K4758" s="97">
        <f>K$66</f>
        <v>0</v>
      </c>
      <c r="L4758" s="94">
        <f t="shared" si="750"/>
        <v>0</v>
      </c>
    </row>
    <row r="4759" spans="2:12" ht="15" x14ac:dyDescent="0.25">
      <c r="B4759" s="31" t="s">
        <v>593</v>
      </c>
      <c r="C4759" s="270">
        <f>C$67</f>
        <v>0</v>
      </c>
      <c r="D4759" s="142"/>
      <c r="E4759" s="142"/>
      <c r="F4759" s="144"/>
      <c r="G4759" s="142"/>
      <c r="H4759" s="142"/>
      <c r="I4759" s="153"/>
      <c r="J4759" s="92">
        <f>IF(G4759&gt;0,(D4759*(F4759/G4759)),0)</f>
        <v>0</v>
      </c>
      <c r="K4759" s="97">
        <f>K$67</f>
        <v>0</v>
      </c>
      <c r="L4759" s="94">
        <f>IF(K4759&gt;0,((J4759/K4759)*I4759),0)</f>
        <v>0</v>
      </c>
    </row>
    <row r="4760" spans="2:12" ht="15" x14ac:dyDescent="0.25">
      <c r="B4760" s="31" t="s">
        <v>594</v>
      </c>
      <c r="C4760" s="270">
        <f>C$68</f>
        <v>0</v>
      </c>
      <c r="D4760" s="142"/>
      <c r="E4760" s="142"/>
      <c r="F4760" s="144"/>
      <c r="G4760" s="142"/>
      <c r="H4760" s="142"/>
      <c r="I4760" s="153"/>
      <c r="J4760" s="92">
        <f t="shared" ref="J4760:J4771" si="751">IF(G4760&gt;0,(D4760*(F4760/G4760)),0)</f>
        <v>0</v>
      </c>
      <c r="K4760" s="93">
        <f>K$68</f>
        <v>0</v>
      </c>
      <c r="L4760" s="94">
        <f t="shared" ref="L4760:L4771" si="752">IF(K4760&gt;0,((J4760/K4760)*I4760),0)</f>
        <v>0</v>
      </c>
    </row>
    <row r="4761" spans="2:12" ht="15" x14ac:dyDescent="0.25">
      <c r="B4761" s="31" t="s">
        <v>595</v>
      </c>
      <c r="C4761" s="270">
        <f>C$69</f>
        <v>0</v>
      </c>
      <c r="D4761" s="142"/>
      <c r="E4761" s="142"/>
      <c r="F4761" s="144"/>
      <c r="G4761" s="142"/>
      <c r="H4761" s="142"/>
      <c r="I4761" s="153"/>
      <c r="J4761" s="92">
        <f t="shared" si="751"/>
        <v>0</v>
      </c>
      <c r="K4761" s="97">
        <f>K$69</f>
        <v>0</v>
      </c>
      <c r="L4761" s="94">
        <f t="shared" si="752"/>
        <v>0</v>
      </c>
    </row>
    <row r="4762" spans="2:12" ht="15" x14ac:dyDescent="0.25">
      <c r="B4762" s="31" t="s">
        <v>596</v>
      </c>
      <c r="C4762" s="270">
        <f>C$70</f>
        <v>0</v>
      </c>
      <c r="D4762" s="142"/>
      <c r="E4762" s="142"/>
      <c r="F4762" s="144"/>
      <c r="G4762" s="142"/>
      <c r="H4762" s="142"/>
      <c r="I4762" s="153"/>
      <c r="J4762" s="92">
        <f t="shared" si="751"/>
        <v>0</v>
      </c>
      <c r="K4762" s="97">
        <f>K$70</f>
        <v>0</v>
      </c>
      <c r="L4762" s="94">
        <f t="shared" si="752"/>
        <v>0</v>
      </c>
    </row>
    <row r="4763" spans="2:12" ht="15" x14ac:dyDescent="0.25">
      <c r="B4763" s="31" t="s">
        <v>597</v>
      </c>
      <c r="C4763" s="270">
        <f>C$71</f>
        <v>0</v>
      </c>
      <c r="D4763" s="142"/>
      <c r="E4763" s="142"/>
      <c r="F4763" s="144"/>
      <c r="G4763" s="142"/>
      <c r="H4763" s="142"/>
      <c r="I4763" s="153"/>
      <c r="J4763" s="92">
        <f t="shared" si="751"/>
        <v>0</v>
      </c>
      <c r="K4763" s="93">
        <f>K$71</f>
        <v>0</v>
      </c>
      <c r="L4763" s="94">
        <f t="shared" si="752"/>
        <v>0</v>
      </c>
    </row>
    <row r="4764" spans="2:12" ht="15" x14ac:dyDescent="0.25">
      <c r="B4764" s="31" t="s">
        <v>598</v>
      </c>
      <c r="C4764" s="270">
        <f>C$72</f>
        <v>0</v>
      </c>
      <c r="D4764" s="142"/>
      <c r="E4764" s="142"/>
      <c r="F4764" s="144"/>
      <c r="G4764" s="142"/>
      <c r="H4764" s="142"/>
      <c r="I4764" s="153"/>
      <c r="J4764" s="92">
        <f t="shared" si="751"/>
        <v>0</v>
      </c>
      <c r="K4764" s="97">
        <f>K$72</f>
        <v>0</v>
      </c>
      <c r="L4764" s="94">
        <f t="shared" si="752"/>
        <v>0</v>
      </c>
    </row>
    <row r="4765" spans="2:12" ht="15" x14ac:dyDescent="0.25">
      <c r="B4765" s="31" t="s">
        <v>599</v>
      </c>
      <c r="C4765" s="270">
        <f>C$73</f>
        <v>0</v>
      </c>
      <c r="D4765" s="142"/>
      <c r="E4765" s="142"/>
      <c r="F4765" s="144"/>
      <c r="G4765" s="142"/>
      <c r="H4765" s="142"/>
      <c r="I4765" s="153"/>
      <c r="J4765" s="92">
        <f t="shared" si="751"/>
        <v>0</v>
      </c>
      <c r="K4765" s="97">
        <f>K$73</f>
        <v>0</v>
      </c>
      <c r="L4765" s="94">
        <f t="shared" si="752"/>
        <v>0</v>
      </c>
    </row>
    <row r="4766" spans="2:12" ht="15" x14ac:dyDescent="0.25">
      <c r="B4766" s="31" t="s">
        <v>454</v>
      </c>
      <c r="C4766" s="270">
        <f>C$74</f>
        <v>0</v>
      </c>
      <c r="D4766" s="142"/>
      <c r="E4766" s="142"/>
      <c r="F4766" s="144"/>
      <c r="G4766" s="142"/>
      <c r="H4766" s="142"/>
      <c r="I4766" s="153"/>
      <c r="J4766" s="92">
        <f t="shared" si="751"/>
        <v>0</v>
      </c>
      <c r="K4766" s="93">
        <f>K$74</f>
        <v>0</v>
      </c>
      <c r="L4766" s="94">
        <f t="shared" si="752"/>
        <v>0</v>
      </c>
    </row>
    <row r="4767" spans="2:12" ht="15" x14ac:dyDescent="0.25">
      <c r="B4767" s="31" t="s">
        <v>455</v>
      </c>
      <c r="C4767" s="270">
        <f>C$75</f>
        <v>0</v>
      </c>
      <c r="D4767" s="142"/>
      <c r="E4767" s="142"/>
      <c r="F4767" s="144"/>
      <c r="G4767" s="142"/>
      <c r="H4767" s="142"/>
      <c r="I4767" s="153"/>
      <c r="J4767" s="92">
        <f t="shared" si="751"/>
        <v>0</v>
      </c>
      <c r="K4767" s="97">
        <f>K$75</f>
        <v>0</v>
      </c>
      <c r="L4767" s="94">
        <f t="shared" si="752"/>
        <v>0</v>
      </c>
    </row>
    <row r="4768" spans="2:12" ht="15" x14ac:dyDescent="0.25">
      <c r="B4768" s="31" t="s">
        <v>456</v>
      </c>
      <c r="C4768" s="270">
        <f>C$76</f>
        <v>0</v>
      </c>
      <c r="D4768" s="142"/>
      <c r="E4768" s="142"/>
      <c r="F4768" s="144"/>
      <c r="G4768" s="142"/>
      <c r="H4768" s="142"/>
      <c r="I4768" s="153"/>
      <c r="J4768" s="92">
        <f t="shared" si="751"/>
        <v>0</v>
      </c>
      <c r="K4768" s="97">
        <f>K$76</f>
        <v>0</v>
      </c>
      <c r="L4768" s="94">
        <f t="shared" si="752"/>
        <v>0</v>
      </c>
    </row>
    <row r="4769" spans="2:12" ht="15" x14ac:dyDescent="0.25">
      <c r="B4769" s="31" t="s">
        <v>457</v>
      </c>
      <c r="C4769" s="270">
        <f>C$77</f>
        <v>0</v>
      </c>
      <c r="D4769" s="142"/>
      <c r="E4769" s="142"/>
      <c r="F4769" s="144"/>
      <c r="G4769" s="142"/>
      <c r="H4769" s="142"/>
      <c r="I4769" s="153"/>
      <c r="J4769" s="92">
        <f t="shared" si="751"/>
        <v>0</v>
      </c>
      <c r="K4769" s="93">
        <f>K$77</f>
        <v>0</v>
      </c>
      <c r="L4769" s="94">
        <f t="shared" si="752"/>
        <v>0</v>
      </c>
    </row>
    <row r="4770" spans="2:12" ht="15" x14ac:dyDescent="0.25">
      <c r="B4770" s="31" t="s">
        <v>458</v>
      </c>
      <c r="C4770" s="270">
        <f>C$78</f>
        <v>0</v>
      </c>
      <c r="D4770" s="142"/>
      <c r="E4770" s="142"/>
      <c r="F4770" s="144"/>
      <c r="G4770" s="142"/>
      <c r="H4770" s="142"/>
      <c r="I4770" s="153"/>
      <c r="J4770" s="92">
        <f t="shared" si="751"/>
        <v>0</v>
      </c>
      <c r="K4770" s="97">
        <f>K$78</f>
        <v>0</v>
      </c>
      <c r="L4770" s="94">
        <f t="shared" si="752"/>
        <v>0</v>
      </c>
    </row>
    <row r="4771" spans="2:12" ht="15" x14ac:dyDescent="0.25">
      <c r="B4771" s="31" t="s">
        <v>459</v>
      </c>
      <c r="C4771" s="270">
        <f>C$79</f>
        <v>0</v>
      </c>
      <c r="D4771" s="142"/>
      <c r="E4771" s="142"/>
      <c r="F4771" s="144"/>
      <c r="G4771" s="142"/>
      <c r="H4771" s="142"/>
      <c r="I4771" s="153"/>
      <c r="J4771" s="92">
        <f t="shared" si="751"/>
        <v>0</v>
      </c>
      <c r="K4771" s="97">
        <f>K$79</f>
        <v>0</v>
      </c>
      <c r="L4771" s="94">
        <f t="shared" si="752"/>
        <v>0</v>
      </c>
    </row>
    <row r="4772" spans="2:12" ht="15" x14ac:dyDescent="0.25">
      <c r="B4772" s="31" t="s">
        <v>460</v>
      </c>
      <c r="C4772" s="270">
        <f>C$80</f>
        <v>0</v>
      </c>
      <c r="D4772" s="142"/>
      <c r="E4772" s="142"/>
      <c r="F4772" s="144"/>
      <c r="G4772" s="142"/>
      <c r="H4772" s="142"/>
      <c r="I4772" s="153"/>
      <c r="J4772" s="92">
        <f>IF(G4772&gt;0,(D4772*(F4772/G4772)),0)</f>
        <v>0</v>
      </c>
      <c r="K4772" s="93">
        <f>K$80</f>
        <v>0</v>
      </c>
      <c r="L4772" s="94">
        <f>IF(K4772&gt;0,((J4772/K4772)*I4772),0)</f>
        <v>0</v>
      </c>
    </row>
    <row r="4773" spans="2:12" ht="15" x14ac:dyDescent="0.25">
      <c r="B4773" s="31" t="s">
        <v>461</v>
      </c>
      <c r="C4773" s="270">
        <f>C$81</f>
        <v>0</v>
      </c>
      <c r="D4773" s="142"/>
      <c r="E4773" s="142"/>
      <c r="F4773" s="144"/>
      <c r="G4773" s="142"/>
      <c r="H4773" s="142"/>
      <c r="I4773" s="153"/>
      <c r="J4773" s="92">
        <f t="shared" ref="J4773:J4783" si="753">IF(G4773&gt;0,(D4773*(F4773/G4773)),0)</f>
        <v>0</v>
      </c>
      <c r="K4773" s="97">
        <f>K$81</f>
        <v>0</v>
      </c>
      <c r="L4773" s="94">
        <f t="shared" ref="L4773:L4783" si="754">IF(K4773&gt;0,((J4773/K4773)*I4773),0)</f>
        <v>0</v>
      </c>
    </row>
    <row r="4774" spans="2:12" ht="15" x14ac:dyDescent="0.25">
      <c r="B4774" s="31" t="s">
        <v>462</v>
      </c>
      <c r="C4774" s="270">
        <f>C$82</f>
        <v>0</v>
      </c>
      <c r="D4774" s="142"/>
      <c r="E4774" s="142"/>
      <c r="F4774" s="144"/>
      <c r="G4774" s="142"/>
      <c r="H4774" s="142"/>
      <c r="I4774" s="153"/>
      <c r="J4774" s="92">
        <f t="shared" si="753"/>
        <v>0</v>
      </c>
      <c r="K4774" s="97">
        <f>K$82</f>
        <v>0</v>
      </c>
      <c r="L4774" s="94">
        <f t="shared" si="754"/>
        <v>0</v>
      </c>
    </row>
    <row r="4775" spans="2:12" ht="15" x14ac:dyDescent="0.25">
      <c r="B4775" s="31" t="s">
        <v>463</v>
      </c>
      <c r="C4775" s="270">
        <f>C$83</f>
        <v>0</v>
      </c>
      <c r="D4775" s="142"/>
      <c r="E4775" s="142"/>
      <c r="F4775" s="144"/>
      <c r="G4775" s="142"/>
      <c r="H4775" s="142"/>
      <c r="I4775" s="153"/>
      <c r="J4775" s="92">
        <f t="shared" si="753"/>
        <v>0</v>
      </c>
      <c r="K4775" s="93">
        <f>K$83</f>
        <v>0</v>
      </c>
      <c r="L4775" s="94">
        <f t="shared" si="754"/>
        <v>0</v>
      </c>
    </row>
    <row r="4776" spans="2:12" ht="15" x14ac:dyDescent="0.25">
      <c r="B4776" s="31" t="s">
        <v>464</v>
      </c>
      <c r="C4776" s="270">
        <f>C$84</f>
        <v>0</v>
      </c>
      <c r="D4776" s="142"/>
      <c r="E4776" s="142"/>
      <c r="F4776" s="144"/>
      <c r="G4776" s="142"/>
      <c r="H4776" s="142"/>
      <c r="I4776" s="153"/>
      <c r="J4776" s="92">
        <f t="shared" si="753"/>
        <v>0</v>
      </c>
      <c r="K4776" s="97">
        <f>K$84</f>
        <v>0</v>
      </c>
      <c r="L4776" s="94">
        <f t="shared" si="754"/>
        <v>0</v>
      </c>
    </row>
    <row r="4777" spans="2:12" ht="15" x14ac:dyDescent="0.25">
      <c r="B4777" s="31" t="s">
        <v>465</v>
      </c>
      <c r="C4777" s="270">
        <f>C$85</f>
        <v>0</v>
      </c>
      <c r="D4777" s="142"/>
      <c r="E4777" s="142"/>
      <c r="F4777" s="144"/>
      <c r="G4777" s="142"/>
      <c r="H4777" s="142"/>
      <c r="I4777" s="153"/>
      <c r="J4777" s="92">
        <f t="shared" si="753"/>
        <v>0</v>
      </c>
      <c r="K4777" s="97">
        <f>K$85</f>
        <v>0</v>
      </c>
      <c r="L4777" s="94">
        <f t="shared" si="754"/>
        <v>0</v>
      </c>
    </row>
    <row r="4778" spans="2:12" ht="15" x14ac:dyDescent="0.25">
      <c r="B4778" s="31" t="s">
        <v>466</v>
      </c>
      <c r="C4778" s="270">
        <f>C$86</f>
        <v>0</v>
      </c>
      <c r="D4778" s="142"/>
      <c r="E4778" s="142"/>
      <c r="F4778" s="144"/>
      <c r="G4778" s="142"/>
      <c r="H4778" s="142"/>
      <c r="I4778" s="153"/>
      <c r="J4778" s="92">
        <f t="shared" si="753"/>
        <v>0</v>
      </c>
      <c r="K4778" s="93">
        <f>K$86</f>
        <v>0</v>
      </c>
      <c r="L4778" s="94">
        <f t="shared" si="754"/>
        <v>0</v>
      </c>
    </row>
    <row r="4779" spans="2:12" ht="15" x14ac:dyDescent="0.25">
      <c r="B4779" s="31" t="s">
        <v>467</v>
      </c>
      <c r="C4779" s="270">
        <f>C$87</f>
        <v>0</v>
      </c>
      <c r="D4779" s="142"/>
      <c r="E4779" s="142"/>
      <c r="F4779" s="144"/>
      <c r="G4779" s="142"/>
      <c r="H4779" s="142"/>
      <c r="I4779" s="153"/>
      <c r="J4779" s="92">
        <f t="shared" si="753"/>
        <v>0</v>
      </c>
      <c r="K4779" s="97">
        <f>K$87</f>
        <v>0</v>
      </c>
      <c r="L4779" s="94">
        <f t="shared" si="754"/>
        <v>0</v>
      </c>
    </row>
    <row r="4780" spans="2:12" ht="15" x14ac:dyDescent="0.25">
      <c r="B4780" s="31" t="s">
        <v>468</v>
      </c>
      <c r="C4780" s="270">
        <f>C$88</f>
        <v>0</v>
      </c>
      <c r="D4780" s="142"/>
      <c r="E4780" s="142"/>
      <c r="F4780" s="144"/>
      <c r="G4780" s="142"/>
      <c r="H4780" s="142"/>
      <c r="I4780" s="153"/>
      <c r="J4780" s="92">
        <f t="shared" si="753"/>
        <v>0</v>
      </c>
      <c r="K4780" s="97">
        <f>K$88</f>
        <v>0</v>
      </c>
      <c r="L4780" s="94">
        <f t="shared" si="754"/>
        <v>0</v>
      </c>
    </row>
    <row r="4781" spans="2:12" ht="15" x14ac:dyDescent="0.25">
      <c r="B4781" s="31" t="s">
        <v>469</v>
      </c>
      <c r="C4781" s="270">
        <f>C$89</f>
        <v>0</v>
      </c>
      <c r="D4781" s="142"/>
      <c r="E4781" s="142"/>
      <c r="F4781" s="144"/>
      <c r="G4781" s="142"/>
      <c r="H4781" s="142"/>
      <c r="I4781" s="153"/>
      <c r="J4781" s="92">
        <f t="shared" si="753"/>
        <v>0</v>
      </c>
      <c r="K4781" s="93">
        <f>K$89</f>
        <v>0</v>
      </c>
      <c r="L4781" s="94">
        <f t="shared" si="754"/>
        <v>0</v>
      </c>
    </row>
    <row r="4782" spans="2:12" ht="15" x14ac:dyDescent="0.25">
      <c r="B4782" s="31" t="s">
        <v>470</v>
      </c>
      <c r="C4782" s="270">
        <f>C$90</f>
        <v>0</v>
      </c>
      <c r="D4782" s="142"/>
      <c r="E4782" s="142"/>
      <c r="F4782" s="144"/>
      <c r="G4782" s="142"/>
      <c r="H4782" s="142"/>
      <c r="I4782" s="153"/>
      <c r="J4782" s="92">
        <f t="shared" si="753"/>
        <v>0</v>
      </c>
      <c r="K4782" s="97">
        <f>K$90</f>
        <v>0</v>
      </c>
      <c r="L4782" s="94">
        <f t="shared" si="754"/>
        <v>0</v>
      </c>
    </row>
    <row r="4783" spans="2:12" ht="15" x14ac:dyDescent="0.25">
      <c r="B4783" s="31" t="s">
        <v>471</v>
      </c>
      <c r="C4783" s="270">
        <f>C$91</f>
        <v>0</v>
      </c>
      <c r="D4783" s="142"/>
      <c r="E4783" s="142"/>
      <c r="F4783" s="144"/>
      <c r="G4783" s="142"/>
      <c r="H4783" s="142"/>
      <c r="I4783" s="153"/>
      <c r="J4783" s="92">
        <f t="shared" si="753"/>
        <v>0</v>
      </c>
      <c r="K4783" s="97">
        <f>K$91</f>
        <v>0</v>
      </c>
      <c r="L4783" s="94">
        <f t="shared" si="754"/>
        <v>0</v>
      </c>
    </row>
    <row r="4784" spans="2:12" ht="15" x14ac:dyDescent="0.25">
      <c r="B4784" s="31" t="s">
        <v>472</v>
      </c>
      <c r="C4784" s="270">
        <f>C$92</f>
        <v>0</v>
      </c>
      <c r="D4784" s="142"/>
      <c r="E4784" s="142"/>
      <c r="F4784" s="144"/>
      <c r="G4784" s="142"/>
      <c r="H4784" s="142"/>
      <c r="I4784" s="153"/>
      <c r="J4784" s="92">
        <f>IF(G4784&gt;0,(D4784*(F4784/G4784)),0)</f>
        <v>0</v>
      </c>
      <c r="K4784" s="93">
        <f>K$92</f>
        <v>0</v>
      </c>
      <c r="L4784" s="94">
        <f>IF(K4784&gt;0,((J4784/K4784)*I4784),0)</f>
        <v>0</v>
      </c>
    </row>
    <row r="4785" spans="2:12" ht="15" x14ac:dyDescent="0.25">
      <c r="B4785" s="31" t="s">
        <v>473</v>
      </c>
      <c r="C4785" s="270">
        <f>C$93</f>
        <v>0</v>
      </c>
      <c r="D4785" s="142"/>
      <c r="E4785" s="142"/>
      <c r="F4785" s="144"/>
      <c r="G4785" s="142"/>
      <c r="H4785" s="142"/>
      <c r="I4785" s="153"/>
      <c r="J4785" s="92">
        <f t="shared" ref="J4785:J4796" si="755">IF(G4785&gt;0,(D4785*(F4785/G4785)),0)</f>
        <v>0</v>
      </c>
      <c r="K4785" s="97">
        <f>K$93</f>
        <v>0</v>
      </c>
      <c r="L4785" s="94">
        <f t="shared" ref="L4785:L4796" si="756">IF(K4785&gt;0,((J4785/K4785)*I4785),0)</f>
        <v>0</v>
      </c>
    </row>
    <row r="4786" spans="2:12" ht="15" x14ac:dyDescent="0.25">
      <c r="B4786" s="31" t="s">
        <v>474</v>
      </c>
      <c r="C4786" s="270">
        <f>C$94</f>
        <v>0</v>
      </c>
      <c r="D4786" s="142"/>
      <c r="E4786" s="142"/>
      <c r="F4786" s="144"/>
      <c r="G4786" s="142"/>
      <c r="H4786" s="142"/>
      <c r="I4786" s="153"/>
      <c r="J4786" s="92">
        <f t="shared" si="755"/>
        <v>0</v>
      </c>
      <c r="K4786" s="97">
        <f>K$94</f>
        <v>0</v>
      </c>
      <c r="L4786" s="94">
        <f t="shared" si="756"/>
        <v>0</v>
      </c>
    </row>
    <row r="4787" spans="2:12" ht="15" x14ac:dyDescent="0.25">
      <c r="B4787" s="31" t="s">
        <v>475</v>
      </c>
      <c r="C4787" s="270">
        <f>C$95</f>
        <v>0</v>
      </c>
      <c r="D4787" s="142"/>
      <c r="E4787" s="142"/>
      <c r="F4787" s="144"/>
      <c r="G4787" s="142"/>
      <c r="H4787" s="142"/>
      <c r="I4787" s="153"/>
      <c r="J4787" s="92">
        <f t="shared" si="755"/>
        <v>0</v>
      </c>
      <c r="K4787" s="93">
        <f>K$95</f>
        <v>0</v>
      </c>
      <c r="L4787" s="94">
        <f t="shared" si="756"/>
        <v>0</v>
      </c>
    </row>
    <row r="4788" spans="2:12" ht="15" x14ac:dyDescent="0.25">
      <c r="B4788" s="31" t="s">
        <v>476</v>
      </c>
      <c r="C4788" s="270">
        <f>C$96</f>
        <v>0</v>
      </c>
      <c r="D4788" s="142"/>
      <c r="E4788" s="142"/>
      <c r="F4788" s="144"/>
      <c r="G4788" s="142"/>
      <c r="H4788" s="142"/>
      <c r="I4788" s="153"/>
      <c r="J4788" s="92">
        <f t="shared" si="755"/>
        <v>0</v>
      </c>
      <c r="K4788" s="97">
        <f>K$96</f>
        <v>0</v>
      </c>
      <c r="L4788" s="94">
        <f t="shared" si="756"/>
        <v>0</v>
      </c>
    </row>
    <row r="4789" spans="2:12" ht="15" x14ac:dyDescent="0.25">
      <c r="B4789" s="31" t="s">
        <v>477</v>
      </c>
      <c r="C4789" s="270">
        <f>C$97</f>
        <v>0</v>
      </c>
      <c r="D4789" s="142"/>
      <c r="E4789" s="142"/>
      <c r="F4789" s="144"/>
      <c r="G4789" s="142"/>
      <c r="H4789" s="142"/>
      <c r="I4789" s="153"/>
      <c r="J4789" s="92">
        <f t="shared" si="755"/>
        <v>0</v>
      </c>
      <c r="K4789" s="97">
        <f>K$97</f>
        <v>0</v>
      </c>
      <c r="L4789" s="94">
        <f t="shared" si="756"/>
        <v>0</v>
      </c>
    </row>
    <row r="4790" spans="2:12" ht="15" x14ac:dyDescent="0.25">
      <c r="B4790" s="31" t="s">
        <v>478</v>
      </c>
      <c r="C4790" s="270">
        <f>C$98</f>
        <v>0</v>
      </c>
      <c r="D4790" s="142"/>
      <c r="E4790" s="142"/>
      <c r="F4790" s="144"/>
      <c r="G4790" s="142"/>
      <c r="H4790" s="142"/>
      <c r="I4790" s="153"/>
      <c r="J4790" s="92">
        <f t="shared" si="755"/>
        <v>0</v>
      </c>
      <c r="K4790" s="93">
        <f>K$98</f>
        <v>0</v>
      </c>
      <c r="L4790" s="94">
        <f t="shared" si="756"/>
        <v>0</v>
      </c>
    </row>
    <row r="4791" spans="2:12" ht="15" x14ac:dyDescent="0.25">
      <c r="B4791" s="31" t="s">
        <v>479</v>
      </c>
      <c r="C4791" s="270">
        <f>C$99</f>
        <v>0</v>
      </c>
      <c r="D4791" s="142"/>
      <c r="E4791" s="142"/>
      <c r="F4791" s="144"/>
      <c r="G4791" s="142"/>
      <c r="H4791" s="142"/>
      <c r="I4791" s="153"/>
      <c r="J4791" s="92">
        <f t="shared" si="755"/>
        <v>0</v>
      </c>
      <c r="K4791" s="97">
        <f>K$99</f>
        <v>0</v>
      </c>
      <c r="L4791" s="94">
        <f t="shared" si="756"/>
        <v>0</v>
      </c>
    </row>
    <row r="4792" spans="2:12" ht="15" x14ac:dyDescent="0.25">
      <c r="B4792" s="31" t="s">
        <v>480</v>
      </c>
      <c r="C4792" s="270">
        <f>C$100</f>
        <v>0</v>
      </c>
      <c r="D4792" s="142"/>
      <c r="E4792" s="142"/>
      <c r="F4792" s="144"/>
      <c r="G4792" s="142"/>
      <c r="H4792" s="142"/>
      <c r="I4792" s="153"/>
      <c r="J4792" s="92">
        <f t="shared" si="755"/>
        <v>0</v>
      </c>
      <c r="K4792" s="97">
        <f>K$100</f>
        <v>0</v>
      </c>
      <c r="L4792" s="94">
        <f t="shared" si="756"/>
        <v>0</v>
      </c>
    </row>
    <row r="4793" spans="2:12" ht="15" x14ac:dyDescent="0.25">
      <c r="B4793" s="31" t="s">
        <v>481</v>
      </c>
      <c r="C4793" s="270">
        <f>C$101</f>
        <v>0</v>
      </c>
      <c r="D4793" s="142"/>
      <c r="E4793" s="142"/>
      <c r="F4793" s="144"/>
      <c r="G4793" s="142"/>
      <c r="H4793" s="142"/>
      <c r="I4793" s="153"/>
      <c r="J4793" s="92">
        <f t="shared" si="755"/>
        <v>0</v>
      </c>
      <c r="K4793" s="93">
        <f>K$101</f>
        <v>0</v>
      </c>
      <c r="L4793" s="94">
        <f t="shared" si="756"/>
        <v>0</v>
      </c>
    </row>
    <row r="4794" spans="2:12" ht="15" x14ac:dyDescent="0.25">
      <c r="B4794" s="31" t="s">
        <v>482</v>
      </c>
      <c r="C4794" s="270">
        <f>C$102</f>
        <v>0</v>
      </c>
      <c r="D4794" s="142"/>
      <c r="E4794" s="142"/>
      <c r="F4794" s="144"/>
      <c r="G4794" s="142"/>
      <c r="H4794" s="142"/>
      <c r="I4794" s="153"/>
      <c r="J4794" s="92">
        <f t="shared" si="755"/>
        <v>0</v>
      </c>
      <c r="K4794" s="97">
        <f>K$102</f>
        <v>0</v>
      </c>
      <c r="L4794" s="94">
        <f t="shared" si="756"/>
        <v>0</v>
      </c>
    </row>
    <row r="4795" spans="2:12" ht="15" x14ac:dyDescent="0.25">
      <c r="B4795" s="31" t="s">
        <v>483</v>
      </c>
      <c r="C4795" s="270">
        <f>C$103</f>
        <v>0</v>
      </c>
      <c r="D4795" s="142"/>
      <c r="E4795" s="142"/>
      <c r="F4795" s="144"/>
      <c r="G4795" s="142"/>
      <c r="H4795" s="142"/>
      <c r="I4795" s="153"/>
      <c r="J4795" s="92">
        <f t="shared" si="755"/>
        <v>0</v>
      </c>
      <c r="K4795" s="97">
        <f>K$103</f>
        <v>0</v>
      </c>
      <c r="L4795" s="94">
        <f t="shared" si="756"/>
        <v>0</v>
      </c>
    </row>
    <row r="4796" spans="2:12" ht="15" x14ac:dyDescent="0.25">
      <c r="B4796" s="31" t="s">
        <v>484</v>
      </c>
      <c r="C4796" s="270">
        <f>C$104</f>
        <v>0</v>
      </c>
      <c r="D4796" s="142"/>
      <c r="E4796" s="142"/>
      <c r="F4796" s="144"/>
      <c r="G4796" s="142"/>
      <c r="H4796" s="142"/>
      <c r="I4796" s="153"/>
      <c r="J4796" s="92">
        <f t="shared" si="755"/>
        <v>0</v>
      </c>
      <c r="K4796" s="93">
        <f>K$104</f>
        <v>0</v>
      </c>
      <c r="L4796" s="94">
        <f t="shared" si="756"/>
        <v>0</v>
      </c>
    </row>
    <row r="4797" spans="2:12" x14ac:dyDescent="0.2">
      <c r="C4797" s="31"/>
    </row>
    <row r="4798" spans="2:12" ht="15" x14ac:dyDescent="0.25">
      <c r="C4798" s="279" t="s">
        <v>685</v>
      </c>
      <c r="D4798" s="280"/>
      <c r="E4798" s="280"/>
      <c r="F4798" s="280"/>
      <c r="G4798" s="280"/>
      <c r="H4798" s="280"/>
      <c r="I4798" s="280"/>
      <c r="J4798" s="280"/>
      <c r="K4798" s="280"/>
      <c r="L4798" s="281"/>
    </row>
    <row r="4799" spans="2:12" ht="15" x14ac:dyDescent="0.25">
      <c r="B4799" s="31" t="s">
        <v>42</v>
      </c>
      <c r="C4799" s="270">
        <f>C$5</f>
        <v>0</v>
      </c>
      <c r="D4799" s="142"/>
      <c r="E4799" s="142"/>
      <c r="F4799" s="144"/>
      <c r="G4799" s="142"/>
      <c r="H4799" s="142"/>
      <c r="I4799" s="153"/>
      <c r="J4799" s="92">
        <f>IF(G4799&gt;0,(D4799*(F4799/G4799)),0)</f>
        <v>0</v>
      </c>
      <c r="K4799" s="93">
        <f>K$5</f>
        <v>0</v>
      </c>
      <c r="L4799" s="94">
        <f>IF(K4799&gt;0,((J4799/K4799)*I4799),0)</f>
        <v>0</v>
      </c>
    </row>
    <row r="4800" spans="2:12" ht="15" x14ac:dyDescent="0.25">
      <c r="B4800" s="31" t="s">
        <v>43</v>
      </c>
      <c r="C4800" s="270">
        <f>C$6</f>
        <v>0</v>
      </c>
      <c r="D4800" s="142"/>
      <c r="E4800" s="142"/>
      <c r="F4800" s="144"/>
      <c r="G4800" s="142"/>
      <c r="H4800" s="142"/>
      <c r="I4800" s="153"/>
      <c r="J4800" s="92">
        <f t="shared" ref="J4800:J4810" si="757">IF(G4800&gt;0,(D4800*(F4800/G4800)),0)</f>
        <v>0</v>
      </c>
      <c r="K4800" s="97">
        <f>K$6</f>
        <v>0</v>
      </c>
      <c r="L4800" s="94">
        <f t="shared" ref="L4800:L4810" si="758">IF(K4800&gt;0,((J4800/K4800)*I4800),0)</f>
        <v>0</v>
      </c>
    </row>
    <row r="4801" spans="2:12" ht="15" x14ac:dyDescent="0.25">
      <c r="B4801" s="31" t="s">
        <v>44</v>
      </c>
      <c r="C4801" s="270">
        <f>C$7</f>
        <v>0</v>
      </c>
      <c r="D4801" s="142"/>
      <c r="E4801" s="142"/>
      <c r="F4801" s="144"/>
      <c r="G4801" s="142"/>
      <c r="H4801" s="142"/>
      <c r="I4801" s="153"/>
      <c r="J4801" s="92">
        <f t="shared" si="757"/>
        <v>0</v>
      </c>
      <c r="K4801" s="97">
        <f>K$7</f>
        <v>0</v>
      </c>
      <c r="L4801" s="94">
        <f t="shared" si="758"/>
        <v>0</v>
      </c>
    </row>
    <row r="4802" spans="2:12" ht="15" x14ac:dyDescent="0.25">
      <c r="B4802" s="31" t="s">
        <v>45</v>
      </c>
      <c r="C4802" s="270">
        <f>C$8</f>
        <v>0</v>
      </c>
      <c r="D4802" s="142"/>
      <c r="E4802" s="142"/>
      <c r="F4802" s="144"/>
      <c r="G4802" s="142"/>
      <c r="H4802" s="142"/>
      <c r="I4802" s="153"/>
      <c r="J4802" s="92">
        <f t="shared" si="757"/>
        <v>0</v>
      </c>
      <c r="K4802" s="93">
        <f>K$8</f>
        <v>0</v>
      </c>
      <c r="L4802" s="94">
        <f t="shared" si="758"/>
        <v>0</v>
      </c>
    </row>
    <row r="4803" spans="2:12" ht="15" x14ac:dyDescent="0.25">
      <c r="B4803" s="31" t="s">
        <v>46</v>
      </c>
      <c r="C4803" s="270">
        <f>C$9</f>
        <v>0</v>
      </c>
      <c r="D4803" s="142"/>
      <c r="E4803" s="142"/>
      <c r="F4803" s="144"/>
      <c r="G4803" s="142"/>
      <c r="H4803" s="142"/>
      <c r="I4803" s="153"/>
      <c r="J4803" s="92">
        <f t="shared" si="757"/>
        <v>0</v>
      </c>
      <c r="K4803" s="97">
        <f>K$9</f>
        <v>0</v>
      </c>
      <c r="L4803" s="94">
        <f t="shared" si="758"/>
        <v>0</v>
      </c>
    </row>
    <row r="4804" spans="2:12" ht="15" x14ac:dyDescent="0.25">
      <c r="B4804" s="31" t="s">
        <v>47</v>
      </c>
      <c r="C4804" s="270">
        <f>C$10</f>
        <v>0</v>
      </c>
      <c r="D4804" s="142"/>
      <c r="E4804" s="142"/>
      <c r="F4804" s="144"/>
      <c r="G4804" s="142"/>
      <c r="H4804" s="142"/>
      <c r="I4804" s="153"/>
      <c r="J4804" s="92">
        <f t="shared" si="757"/>
        <v>0</v>
      </c>
      <c r="K4804" s="97">
        <f>K$10</f>
        <v>0</v>
      </c>
      <c r="L4804" s="94">
        <f t="shared" si="758"/>
        <v>0</v>
      </c>
    </row>
    <row r="4805" spans="2:12" ht="15" x14ac:dyDescent="0.25">
      <c r="B4805" s="31" t="s">
        <v>48</v>
      </c>
      <c r="C4805" s="270">
        <f>C$11</f>
        <v>0</v>
      </c>
      <c r="D4805" s="142"/>
      <c r="E4805" s="142"/>
      <c r="F4805" s="144"/>
      <c r="G4805" s="142"/>
      <c r="H4805" s="142"/>
      <c r="I4805" s="153"/>
      <c r="J4805" s="92">
        <f t="shared" si="757"/>
        <v>0</v>
      </c>
      <c r="K4805" s="93">
        <f>K$11</f>
        <v>0</v>
      </c>
      <c r="L4805" s="94">
        <f t="shared" si="758"/>
        <v>0</v>
      </c>
    </row>
    <row r="4806" spans="2:12" ht="15" x14ac:dyDescent="0.25">
      <c r="B4806" s="31" t="s">
        <v>49</v>
      </c>
      <c r="C4806" s="270">
        <f>C$12</f>
        <v>0</v>
      </c>
      <c r="D4806" s="142"/>
      <c r="E4806" s="142"/>
      <c r="F4806" s="144"/>
      <c r="G4806" s="142"/>
      <c r="H4806" s="142"/>
      <c r="I4806" s="153"/>
      <c r="J4806" s="92">
        <f t="shared" si="757"/>
        <v>0</v>
      </c>
      <c r="K4806" s="97">
        <f>K$12</f>
        <v>0</v>
      </c>
      <c r="L4806" s="94">
        <f t="shared" si="758"/>
        <v>0</v>
      </c>
    </row>
    <row r="4807" spans="2:12" ht="15" x14ac:dyDescent="0.25">
      <c r="B4807" s="31" t="s">
        <v>50</v>
      </c>
      <c r="C4807" s="270">
        <f>C$13</f>
        <v>0</v>
      </c>
      <c r="D4807" s="142"/>
      <c r="E4807" s="142"/>
      <c r="F4807" s="144"/>
      <c r="G4807" s="142"/>
      <c r="H4807" s="142"/>
      <c r="I4807" s="153"/>
      <c r="J4807" s="92">
        <f t="shared" si="757"/>
        <v>0</v>
      </c>
      <c r="K4807" s="97">
        <f>K$13</f>
        <v>0</v>
      </c>
      <c r="L4807" s="94">
        <f t="shared" si="758"/>
        <v>0</v>
      </c>
    </row>
    <row r="4808" spans="2:12" ht="15" x14ac:dyDescent="0.25">
      <c r="B4808" s="31" t="s">
        <v>51</v>
      </c>
      <c r="C4808" s="270">
        <f>C$14</f>
        <v>0</v>
      </c>
      <c r="D4808" s="142"/>
      <c r="E4808" s="142"/>
      <c r="F4808" s="144"/>
      <c r="G4808" s="142"/>
      <c r="H4808" s="142"/>
      <c r="I4808" s="153"/>
      <c r="J4808" s="92">
        <f t="shared" si="757"/>
        <v>0</v>
      </c>
      <c r="K4808" s="93">
        <f>K$14</f>
        <v>0</v>
      </c>
      <c r="L4808" s="94">
        <f t="shared" si="758"/>
        <v>0</v>
      </c>
    </row>
    <row r="4809" spans="2:12" ht="15" x14ac:dyDescent="0.25">
      <c r="B4809" s="31" t="s">
        <v>52</v>
      </c>
      <c r="C4809" s="270">
        <f>C$15</f>
        <v>0</v>
      </c>
      <c r="D4809" s="142"/>
      <c r="E4809" s="142"/>
      <c r="F4809" s="144"/>
      <c r="G4809" s="142"/>
      <c r="H4809" s="142"/>
      <c r="I4809" s="153"/>
      <c r="J4809" s="92">
        <f t="shared" si="757"/>
        <v>0</v>
      </c>
      <c r="K4809" s="97">
        <f>K$15</f>
        <v>0</v>
      </c>
      <c r="L4809" s="94">
        <f t="shared" si="758"/>
        <v>0</v>
      </c>
    </row>
    <row r="4810" spans="2:12" ht="15" x14ac:dyDescent="0.25">
      <c r="B4810" s="31" t="s">
        <v>53</v>
      </c>
      <c r="C4810" s="270">
        <f>C$16</f>
        <v>0</v>
      </c>
      <c r="D4810" s="142"/>
      <c r="E4810" s="142"/>
      <c r="F4810" s="144"/>
      <c r="G4810" s="142"/>
      <c r="H4810" s="142"/>
      <c r="I4810" s="153"/>
      <c r="J4810" s="92">
        <f t="shared" si="757"/>
        <v>0</v>
      </c>
      <c r="K4810" s="97">
        <f>K$16</f>
        <v>0</v>
      </c>
      <c r="L4810" s="94">
        <f t="shared" si="758"/>
        <v>0</v>
      </c>
    </row>
    <row r="4811" spans="2:12" ht="15" x14ac:dyDescent="0.25">
      <c r="B4811" s="31" t="s">
        <v>54</v>
      </c>
      <c r="C4811" s="270">
        <f>C$17</f>
        <v>0</v>
      </c>
      <c r="D4811" s="142"/>
      <c r="E4811" s="142"/>
      <c r="F4811" s="144"/>
      <c r="G4811" s="142"/>
      <c r="H4811" s="142"/>
      <c r="I4811" s="153"/>
      <c r="J4811" s="92">
        <f>IF(G4811&gt;0,(D4811*(F4811/G4811)),0)</f>
        <v>0</v>
      </c>
      <c r="K4811" s="93">
        <f>K$17</f>
        <v>0</v>
      </c>
      <c r="L4811" s="94">
        <f>IF(K4811&gt;0,((J4811/K4811)*I4811),0)</f>
        <v>0</v>
      </c>
    </row>
    <row r="4812" spans="2:12" ht="15" x14ac:dyDescent="0.25">
      <c r="B4812" s="31" t="s">
        <v>55</v>
      </c>
      <c r="C4812" s="270">
        <f>C$18</f>
        <v>0</v>
      </c>
      <c r="D4812" s="142"/>
      <c r="E4812" s="142"/>
      <c r="F4812" s="144"/>
      <c r="G4812" s="142"/>
      <c r="H4812" s="142"/>
      <c r="I4812" s="153"/>
      <c r="J4812" s="92">
        <f t="shared" ref="J4812:J4823" si="759">IF(G4812&gt;0,(D4812*(F4812/G4812)),0)</f>
        <v>0</v>
      </c>
      <c r="K4812" s="97">
        <f>K$18</f>
        <v>0</v>
      </c>
      <c r="L4812" s="94">
        <f t="shared" ref="L4812:L4823" si="760">IF(K4812&gt;0,((J4812/K4812)*I4812),0)</f>
        <v>0</v>
      </c>
    </row>
    <row r="4813" spans="2:12" ht="15" x14ac:dyDescent="0.25">
      <c r="B4813" s="31" t="s">
        <v>56</v>
      </c>
      <c r="C4813" s="270">
        <f>C$19</f>
        <v>0</v>
      </c>
      <c r="D4813" s="142"/>
      <c r="E4813" s="142"/>
      <c r="F4813" s="144"/>
      <c r="G4813" s="142"/>
      <c r="H4813" s="142"/>
      <c r="I4813" s="153"/>
      <c r="J4813" s="92">
        <f t="shared" si="759"/>
        <v>0</v>
      </c>
      <c r="K4813" s="97">
        <f>K$19</f>
        <v>0</v>
      </c>
      <c r="L4813" s="94">
        <f t="shared" si="760"/>
        <v>0</v>
      </c>
    </row>
    <row r="4814" spans="2:12" ht="15" x14ac:dyDescent="0.25">
      <c r="B4814" s="31" t="s">
        <v>57</v>
      </c>
      <c r="C4814" s="270">
        <f>C$20</f>
        <v>0</v>
      </c>
      <c r="D4814" s="142"/>
      <c r="E4814" s="142"/>
      <c r="F4814" s="144"/>
      <c r="G4814" s="142"/>
      <c r="H4814" s="142"/>
      <c r="I4814" s="153"/>
      <c r="J4814" s="92">
        <f t="shared" si="759"/>
        <v>0</v>
      </c>
      <c r="K4814" s="93">
        <f>K$20</f>
        <v>0</v>
      </c>
      <c r="L4814" s="94">
        <f t="shared" si="760"/>
        <v>0</v>
      </c>
    </row>
    <row r="4815" spans="2:12" ht="15" x14ac:dyDescent="0.25">
      <c r="B4815" s="31" t="s">
        <v>58</v>
      </c>
      <c r="C4815" s="270">
        <f>C$21</f>
        <v>0</v>
      </c>
      <c r="D4815" s="142"/>
      <c r="E4815" s="142"/>
      <c r="F4815" s="144"/>
      <c r="G4815" s="142"/>
      <c r="H4815" s="142"/>
      <c r="I4815" s="153"/>
      <c r="J4815" s="92">
        <f t="shared" si="759"/>
        <v>0</v>
      </c>
      <c r="K4815" s="97">
        <f>K$21</f>
        <v>0</v>
      </c>
      <c r="L4815" s="94">
        <f t="shared" si="760"/>
        <v>0</v>
      </c>
    </row>
    <row r="4816" spans="2:12" ht="15" x14ac:dyDescent="0.25">
      <c r="B4816" s="31" t="s">
        <v>59</v>
      </c>
      <c r="C4816" s="270">
        <f>C$22</f>
        <v>0</v>
      </c>
      <c r="D4816" s="142"/>
      <c r="E4816" s="142"/>
      <c r="F4816" s="144"/>
      <c r="G4816" s="142"/>
      <c r="H4816" s="142"/>
      <c r="I4816" s="153"/>
      <c r="J4816" s="92">
        <f t="shared" si="759"/>
        <v>0</v>
      </c>
      <c r="K4816" s="97">
        <f>K$22</f>
        <v>0</v>
      </c>
      <c r="L4816" s="94">
        <f t="shared" si="760"/>
        <v>0</v>
      </c>
    </row>
    <row r="4817" spans="2:12" ht="15" x14ac:dyDescent="0.25">
      <c r="B4817" s="31" t="s">
        <v>60</v>
      </c>
      <c r="C4817" s="270">
        <f>C$23</f>
        <v>0</v>
      </c>
      <c r="D4817" s="142"/>
      <c r="E4817" s="142"/>
      <c r="F4817" s="144"/>
      <c r="G4817" s="142"/>
      <c r="H4817" s="142"/>
      <c r="I4817" s="153"/>
      <c r="J4817" s="92">
        <f t="shared" si="759"/>
        <v>0</v>
      </c>
      <c r="K4817" s="93">
        <f>K$23</f>
        <v>0</v>
      </c>
      <c r="L4817" s="94">
        <f t="shared" si="760"/>
        <v>0</v>
      </c>
    </row>
    <row r="4818" spans="2:12" ht="15" x14ac:dyDescent="0.25">
      <c r="B4818" s="31" t="s">
        <v>61</v>
      </c>
      <c r="C4818" s="270">
        <f>C$24</f>
        <v>0</v>
      </c>
      <c r="D4818" s="142"/>
      <c r="E4818" s="142"/>
      <c r="F4818" s="144"/>
      <c r="G4818" s="142"/>
      <c r="H4818" s="142"/>
      <c r="I4818" s="153"/>
      <c r="J4818" s="92">
        <f t="shared" si="759"/>
        <v>0</v>
      </c>
      <c r="K4818" s="97">
        <f>K$24</f>
        <v>0</v>
      </c>
      <c r="L4818" s="94">
        <f t="shared" si="760"/>
        <v>0</v>
      </c>
    </row>
    <row r="4819" spans="2:12" ht="15" x14ac:dyDescent="0.25">
      <c r="B4819" s="31" t="s">
        <v>62</v>
      </c>
      <c r="C4819" s="270">
        <f>C$25</f>
        <v>0</v>
      </c>
      <c r="D4819" s="142"/>
      <c r="E4819" s="142"/>
      <c r="F4819" s="144"/>
      <c r="G4819" s="142"/>
      <c r="H4819" s="142"/>
      <c r="I4819" s="153"/>
      <c r="J4819" s="92">
        <f t="shared" si="759"/>
        <v>0</v>
      </c>
      <c r="K4819" s="97">
        <f>K$25</f>
        <v>0</v>
      </c>
      <c r="L4819" s="94">
        <f t="shared" si="760"/>
        <v>0</v>
      </c>
    </row>
    <row r="4820" spans="2:12" ht="15" x14ac:dyDescent="0.25">
      <c r="B4820" s="31" t="s">
        <v>63</v>
      </c>
      <c r="C4820" s="270">
        <f>C$26</f>
        <v>0</v>
      </c>
      <c r="D4820" s="142"/>
      <c r="E4820" s="142"/>
      <c r="F4820" s="144"/>
      <c r="G4820" s="142"/>
      <c r="H4820" s="142"/>
      <c r="I4820" s="153"/>
      <c r="J4820" s="92">
        <f t="shared" si="759"/>
        <v>0</v>
      </c>
      <c r="K4820" s="93">
        <f>K$26</f>
        <v>0</v>
      </c>
      <c r="L4820" s="94">
        <f t="shared" si="760"/>
        <v>0</v>
      </c>
    </row>
    <row r="4821" spans="2:12" ht="15" x14ac:dyDescent="0.25">
      <c r="B4821" s="31" t="s">
        <v>64</v>
      </c>
      <c r="C4821" s="270">
        <f>C$27</f>
        <v>0</v>
      </c>
      <c r="D4821" s="142"/>
      <c r="E4821" s="142"/>
      <c r="F4821" s="144"/>
      <c r="G4821" s="142"/>
      <c r="H4821" s="142"/>
      <c r="I4821" s="153"/>
      <c r="J4821" s="92">
        <f t="shared" si="759"/>
        <v>0</v>
      </c>
      <c r="K4821" s="97">
        <f>K$27</f>
        <v>0</v>
      </c>
      <c r="L4821" s="94">
        <f t="shared" si="760"/>
        <v>0</v>
      </c>
    </row>
    <row r="4822" spans="2:12" ht="15" x14ac:dyDescent="0.25">
      <c r="B4822" s="31" t="s">
        <v>65</v>
      </c>
      <c r="C4822" s="270">
        <f>C$28</f>
        <v>0</v>
      </c>
      <c r="D4822" s="142"/>
      <c r="E4822" s="142"/>
      <c r="F4822" s="144"/>
      <c r="G4822" s="142"/>
      <c r="H4822" s="142"/>
      <c r="I4822" s="153"/>
      <c r="J4822" s="92">
        <f t="shared" si="759"/>
        <v>0</v>
      </c>
      <c r="K4822" s="97">
        <f>K$28</f>
        <v>0</v>
      </c>
      <c r="L4822" s="94">
        <f t="shared" si="760"/>
        <v>0</v>
      </c>
    </row>
    <row r="4823" spans="2:12" ht="15" x14ac:dyDescent="0.25">
      <c r="B4823" s="31" t="s">
        <v>66</v>
      </c>
      <c r="C4823" s="270">
        <f>C$29</f>
        <v>0</v>
      </c>
      <c r="D4823" s="142"/>
      <c r="E4823" s="142"/>
      <c r="F4823" s="144"/>
      <c r="G4823" s="142"/>
      <c r="H4823" s="142"/>
      <c r="I4823" s="153"/>
      <c r="J4823" s="92">
        <f t="shared" si="759"/>
        <v>0</v>
      </c>
      <c r="K4823" s="93">
        <f>K$29</f>
        <v>0</v>
      </c>
      <c r="L4823" s="94">
        <f t="shared" si="760"/>
        <v>0</v>
      </c>
    </row>
    <row r="4824" spans="2:12" ht="15" x14ac:dyDescent="0.25">
      <c r="B4824" s="31" t="s">
        <v>398</v>
      </c>
      <c r="C4824" s="270">
        <f>C$30</f>
        <v>0</v>
      </c>
      <c r="D4824" s="142"/>
      <c r="E4824" s="142"/>
      <c r="F4824" s="144"/>
      <c r="G4824" s="142"/>
      <c r="H4824" s="142"/>
      <c r="I4824" s="153"/>
      <c r="J4824" s="92">
        <f>IF(G4824&gt;0,(D4824*(F4824/G4824)),0)</f>
        <v>0</v>
      </c>
      <c r="K4824" s="97">
        <f>K$30</f>
        <v>0</v>
      </c>
      <c r="L4824" s="94">
        <f>IF(K4824&gt;0,((J4824/K4824)*I4824),0)</f>
        <v>0</v>
      </c>
    </row>
    <row r="4825" spans="2:12" ht="15" x14ac:dyDescent="0.25">
      <c r="B4825" s="31" t="s">
        <v>399</v>
      </c>
      <c r="C4825" s="270">
        <f>C$31</f>
        <v>0</v>
      </c>
      <c r="D4825" s="142"/>
      <c r="E4825" s="142"/>
      <c r="F4825" s="144"/>
      <c r="G4825" s="142"/>
      <c r="H4825" s="142"/>
      <c r="I4825" s="153"/>
      <c r="J4825" s="92">
        <f t="shared" ref="J4825:J4835" si="761">IF(G4825&gt;0,(D4825*(F4825/G4825)),0)</f>
        <v>0</v>
      </c>
      <c r="K4825" s="97">
        <f>K$31</f>
        <v>0</v>
      </c>
      <c r="L4825" s="94">
        <f t="shared" ref="L4825:L4835" si="762">IF(K4825&gt;0,((J4825/K4825)*I4825),0)</f>
        <v>0</v>
      </c>
    </row>
    <row r="4826" spans="2:12" ht="15" x14ac:dyDescent="0.25">
      <c r="B4826" s="31" t="s">
        <v>400</v>
      </c>
      <c r="C4826" s="270">
        <f>C$32</f>
        <v>0</v>
      </c>
      <c r="D4826" s="142"/>
      <c r="E4826" s="142"/>
      <c r="F4826" s="144"/>
      <c r="G4826" s="142"/>
      <c r="H4826" s="142"/>
      <c r="I4826" s="153"/>
      <c r="J4826" s="92">
        <f t="shared" si="761"/>
        <v>0</v>
      </c>
      <c r="K4826" s="93">
        <f>K$32</f>
        <v>0</v>
      </c>
      <c r="L4826" s="94">
        <f t="shared" si="762"/>
        <v>0</v>
      </c>
    </row>
    <row r="4827" spans="2:12" ht="15" x14ac:dyDescent="0.25">
      <c r="B4827" s="31" t="s">
        <v>401</v>
      </c>
      <c r="C4827" s="270">
        <f>C$33</f>
        <v>0</v>
      </c>
      <c r="D4827" s="142"/>
      <c r="E4827" s="142"/>
      <c r="F4827" s="144"/>
      <c r="G4827" s="142"/>
      <c r="H4827" s="142"/>
      <c r="I4827" s="153"/>
      <c r="J4827" s="92">
        <f t="shared" si="761"/>
        <v>0</v>
      </c>
      <c r="K4827" s="97">
        <f>K$33</f>
        <v>0</v>
      </c>
      <c r="L4827" s="94">
        <f t="shared" si="762"/>
        <v>0</v>
      </c>
    </row>
    <row r="4828" spans="2:12" ht="15" x14ac:dyDescent="0.25">
      <c r="B4828" s="31" t="s">
        <v>402</v>
      </c>
      <c r="C4828" s="270">
        <f>C$34</f>
        <v>0</v>
      </c>
      <c r="D4828" s="142"/>
      <c r="E4828" s="142"/>
      <c r="F4828" s="144"/>
      <c r="G4828" s="142"/>
      <c r="H4828" s="142"/>
      <c r="I4828" s="153"/>
      <c r="J4828" s="92">
        <f t="shared" si="761"/>
        <v>0</v>
      </c>
      <c r="K4828" s="97">
        <f>K$34</f>
        <v>0</v>
      </c>
      <c r="L4828" s="94">
        <f t="shared" si="762"/>
        <v>0</v>
      </c>
    </row>
    <row r="4829" spans="2:12" ht="15" x14ac:dyDescent="0.25">
      <c r="B4829" s="31" t="s">
        <v>403</v>
      </c>
      <c r="C4829" s="270">
        <f>C$35</f>
        <v>0</v>
      </c>
      <c r="D4829" s="142"/>
      <c r="E4829" s="142"/>
      <c r="F4829" s="144"/>
      <c r="G4829" s="142"/>
      <c r="H4829" s="142"/>
      <c r="I4829" s="153"/>
      <c r="J4829" s="92">
        <f t="shared" si="761"/>
        <v>0</v>
      </c>
      <c r="K4829" s="93">
        <f>K$35</f>
        <v>0</v>
      </c>
      <c r="L4829" s="94">
        <f t="shared" si="762"/>
        <v>0</v>
      </c>
    </row>
    <row r="4830" spans="2:12" ht="15" x14ac:dyDescent="0.25">
      <c r="B4830" s="31" t="s">
        <v>404</v>
      </c>
      <c r="C4830" s="270">
        <f>C$36</f>
        <v>0</v>
      </c>
      <c r="D4830" s="142"/>
      <c r="E4830" s="142"/>
      <c r="F4830" s="144"/>
      <c r="G4830" s="142"/>
      <c r="H4830" s="142"/>
      <c r="I4830" s="153"/>
      <c r="J4830" s="92">
        <f t="shared" si="761"/>
        <v>0</v>
      </c>
      <c r="K4830" s="97">
        <f>K$36</f>
        <v>0</v>
      </c>
      <c r="L4830" s="94">
        <f t="shared" si="762"/>
        <v>0</v>
      </c>
    </row>
    <row r="4831" spans="2:12" ht="15" x14ac:dyDescent="0.25">
      <c r="B4831" s="31" t="s">
        <v>405</v>
      </c>
      <c r="C4831" s="270">
        <f>C$37</f>
        <v>0</v>
      </c>
      <c r="D4831" s="142"/>
      <c r="E4831" s="142"/>
      <c r="F4831" s="144"/>
      <c r="G4831" s="142"/>
      <c r="H4831" s="142"/>
      <c r="I4831" s="153"/>
      <c r="J4831" s="92">
        <f t="shared" si="761"/>
        <v>0</v>
      </c>
      <c r="K4831" s="97">
        <f>K$37</f>
        <v>0</v>
      </c>
      <c r="L4831" s="94">
        <f t="shared" si="762"/>
        <v>0</v>
      </c>
    </row>
    <row r="4832" spans="2:12" ht="15" x14ac:dyDescent="0.25">
      <c r="B4832" s="31" t="s">
        <v>406</v>
      </c>
      <c r="C4832" s="270">
        <f>C$38</f>
        <v>0</v>
      </c>
      <c r="D4832" s="142"/>
      <c r="E4832" s="142"/>
      <c r="F4832" s="144"/>
      <c r="G4832" s="142"/>
      <c r="H4832" s="142"/>
      <c r="I4832" s="153"/>
      <c r="J4832" s="92">
        <f t="shared" si="761"/>
        <v>0</v>
      </c>
      <c r="K4832" s="93">
        <f>K$38</f>
        <v>0</v>
      </c>
      <c r="L4832" s="94">
        <f t="shared" si="762"/>
        <v>0</v>
      </c>
    </row>
    <row r="4833" spans="2:12" ht="15" x14ac:dyDescent="0.25">
      <c r="B4833" s="31" t="s">
        <v>407</v>
      </c>
      <c r="C4833" s="270">
        <f>C$39</f>
        <v>0</v>
      </c>
      <c r="D4833" s="142"/>
      <c r="E4833" s="142"/>
      <c r="F4833" s="144"/>
      <c r="G4833" s="142"/>
      <c r="H4833" s="142"/>
      <c r="I4833" s="153"/>
      <c r="J4833" s="92">
        <f t="shared" si="761"/>
        <v>0</v>
      </c>
      <c r="K4833" s="97">
        <f>K$39</f>
        <v>0</v>
      </c>
      <c r="L4833" s="94">
        <f t="shared" si="762"/>
        <v>0</v>
      </c>
    </row>
    <row r="4834" spans="2:12" ht="15" x14ac:dyDescent="0.25">
      <c r="B4834" s="31" t="s">
        <v>408</v>
      </c>
      <c r="C4834" s="270">
        <f>C$40</f>
        <v>0</v>
      </c>
      <c r="D4834" s="142"/>
      <c r="E4834" s="142"/>
      <c r="F4834" s="144"/>
      <c r="G4834" s="142"/>
      <c r="H4834" s="142"/>
      <c r="I4834" s="153"/>
      <c r="J4834" s="92">
        <f t="shared" si="761"/>
        <v>0</v>
      </c>
      <c r="K4834" s="97">
        <f>K$40</f>
        <v>0</v>
      </c>
      <c r="L4834" s="94">
        <f t="shared" si="762"/>
        <v>0</v>
      </c>
    </row>
    <row r="4835" spans="2:12" ht="15" x14ac:dyDescent="0.25">
      <c r="B4835" s="31" t="s">
        <v>409</v>
      </c>
      <c r="C4835" s="270">
        <f>C$41</f>
        <v>0</v>
      </c>
      <c r="D4835" s="142"/>
      <c r="E4835" s="142"/>
      <c r="F4835" s="144"/>
      <c r="G4835" s="142"/>
      <c r="H4835" s="142"/>
      <c r="I4835" s="153"/>
      <c r="J4835" s="92">
        <f t="shared" si="761"/>
        <v>0</v>
      </c>
      <c r="K4835" s="93">
        <f>K$41</f>
        <v>0</v>
      </c>
      <c r="L4835" s="94">
        <f t="shared" si="762"/>
        <v>0</v>
      </c>
    </row>
    <row r="4836" spans="2:12" ht="15" x14ac:dyDescent="0.25">
      <c r="B4836" s="31" t="s">
        <v>410</v>
      </c>
      <c r="C4836" s="270">
        <f>C$42</f>
        <v>0</v>
      </c>
      <c r="D4836" s="142"/>
      <c r="E4836" s="142"/>
      <c r="F4836" s="144"/>
      <c r="G4836" s="142"/>
      <c r="H4836" s="142"/>
      <c r="I4836" s="153"/>
      <c r="J4836" s="92">
        <f>IF(G4836&gt;0,(D4836*(F4836/G4836)),0)</f>
        <v>0</v>
      </c>
      <c r="K4836" s="97">
        <f>K$42</f>
        <v>0</v>
      </c>
      <c r="L4836" s="94">
        <f>IF(K4836&gt;0,((J4836/K4836)*I4836),0)</f>
        <v>0</v>
      </c>
    </row>
    <row r="4837" spans="2:12" ht="15" x14ac:dyDescent="0.25">
      <c r="B4837" s="31" t="s">
        <v>411</v>
      </c>
      <c r="C4837" s="270">
        <f>C$43</f>
        <v>0</v>
      </c>
      <c r="D4837" s="142"/>
      <c r="E4837" s="142"/>
      <c r="F4837" s="144"/>
      <c r="G4837" s="142"/>
      <c r="H4837" s="142"/>
      <c r="I4837" s="153"/>
      <c r="J4837" s="92">
        <f t="shared" ref="J4837:J4848" si="763">IF(G4837&gt;0,(D4837*(F4837/G4837)),0)</f>
        <v>0</v>
      </c>
      <c r="K4837" s="97">
        <f>K$43</f>
        <v>0</v>
      </c>
      <c r="L4837" s="94">
        <f t="shared" ref="L4837:L4848" si="764">IF(K4837&gt;0,((J4837/K4837)*I4837),0)</f>
        <v>0</v>
      </c>
    </row>
    <row r="4838" spans="2:12" ht="15" x14ac:dyDescent="0.25">
      <c r="B4838" s="31" t="s">
        <v>412</v>
      </c>
      <c r="C4838" s="270">
        <f>C$44</f>
        <v>0</v>
      </c>
      <c r="D4838" s="142"/>
      <c r="E4838" s="142"/>
      <c r="F4838" s="144"/>
      <c r="G4838" s="142"/>
      <c r="H4838" s="142"/>
      <c r="I4838" s="153"/>
      <c r="J4838" s="92">
        <f t="shared" si="763"/>
        <v>0</v>
      </c>
      <c r="K4838" s="93">
        <f>K$44</f>
        <v>0</v>
      </c>
      <c r="L4838" s="94">
        <f t="shared" si="764"/>
        <v>0</v>
      </c>
    </row>
    <row r="4839" spans="2:12" ht="15" x14ac:dyDescent="0.25">
      <c r="B4839" s="31" t="s">
        <v>413</v>
      </c>
      <c r="C4839" s="270">
        <f>C$45</f>
        <v>0</v>
      </c>
      <c r="D4839" s="142"/>
      <c r="E4839" s="142"/>
      <c r="F4839" s="144"/>
      <c r="G4839" s="142"/>
      <c r="H4839" s="142"/>
      <c r="I4839" s="153"/>
      <c r="J4839" s="92">
        <f t="shared" si="763"/>
        <v>0</v>
      </c>
      <c r="K4839" s="97">
        <f>K$45</f>
        <v>0</v>
      </c>
      <c r="L4839" s="94">
        <f t="shared" si="764"/>
        <v>0</v>
      </c>
    </row>
    <row r="4840" spans="2:12" ht="15" x14ac:dyDescent="0.25">
      <c r="B4840" s="31" t="s">
        <v>414</v>
      </c>
      <c r="C4840" s="270">
        <f>C$46</f>
        <v>0</v>
      </c>
      <c r="D4840" s="142"/>
      <c r="E4840" s="142"/>
      <c r="F4840" s="144"/>
      <c r="G4840" s="142"/>
      <c r="H4840" s="142"/>
      <c r="I4840" s="153"/>
      <c r="J4840" s="92">
        <f t="shared" si="763"/>
        <v>0</v>
      </c>
      <c r="K4840" s="97">
        <f>K$46</f>
        <v>0</v>
      </c>
      <c r="L4840" s="94">
        <f t="shared" si="764"/>
        <v>0</v>
      </c>
    </row>
    <row r="4841" spans="2:12" ht="15" x14ac:dyDescent="0.25">
      <c r="B4841" s="31" t="s">
        <v>415</v>
      </c>
      <c r="C4841" s="270">
        <f>C$47</f>
        <v>0</v>
      </c>
      <c r="D4841" s="142"/>
      <c r="E4841" s="142"/>
      <c r="F4841" s="144"/>
      <c r="G4841" s="142"/>
      <c r="H4841" s="142"/>
      <c r="I4841" s="153"/>
      <c r="J4841" s="92">
        <f t="shared" si="763"/>
        <v>0</v>
      </c>
      <c r="K4841" s="93">
        <f>K$47</f>
        <v>0</v>
      </c>
      <c r="L4841" s="94">
        <f t="shared" si="764"/>
        <v>0</v>
      </c>
    </row>
    <row r="4842" spans="2:12" ht="15" x14ac:dyDescent="0.25">
      <c r="B4842" s="31" t="s">
        <v>416</v>
      </c>
      <c r="C4842" s="270">
        <f>C$48</f>
        <v>0</v>
      </c>
      <c r="D4842" s="142"/>
      <c r="E4842" s="142"/>
      <c r="F4842" s="144"/>
      <c r="G4842" s="142"/>
      <c r="H4842" s="142"/>
      <c r="I4842" s="153"/>
      <c r="J4842" s="92">
        <f t="shared" si="763"/>
        <v>0</v>
      </c>
      <c r="K4842" s="97">
        <f>K$48</f>
        <v>0</v>
      </c>
      <c r="L4842" s="94">
        <f t="shared" si="764"/>
        <v>0</v>
      </c>
    </row>
    <row r="4843" spans="2:12" ht="15" x14ac:dyDescent="0.25">
      <c r="B4843" s="31" t="s">
        <v>417</v>
      </c>
      <c r="C4843" s="270">
        <f>C$49</f>
        <v>0</v>
      </c>
      <c r="D4843" s="142"/>
      <c r="E4843" s="142"/>
      <c r="F4843" s="144"/>
      <c r="G4843" s="142"/>
      <c r="H4843" s="142"/>
      <c r="I4843" s="153"/>
      <c r="J4843" s="92">
        <f t="shared" si="763"/>
        <v>0</v>
      </c>
      <c r="K4843" s="97">
        <f>K$49</f>
        <v>0</v>
      </c>
      <c r="L4843" s="94">
        <f t="shared" si="764"/>
        <v>0</v>
      </c>
    </row>
    <row r="4844" spans="2:12" ht="15" x14ac:dyDescent="0.25">
      <c r="B4844" s="31" t="s">
        <v>418</v>
      </c>
      <c r="C4844" s="270">
        <f>C$50</f>
        <v>0</v>
      </c>
      <c r="D4844" s="142"/>
      <c r="E4844" s="142"/>
      <c r="F4844" s="144"/>
      <c r="G4844" s="142"/>
      <c r="H4844" s="142"/>
      <c r="I4844" s="153"/>
      <c r="J4844" s="92">
        <f t="shared" si="763"/>
        <v>0</v>
      </c>
      <c r="K4844" s="93">
        <f>K$50</f>
        <v>0</v>
      </c>
      <c r="L4844" s="94">
        <f t="shared" si="764"/>
        <v>0</v>
      </c>
    </row>
    <row r="4845" spans="2:12" ht="15" x14ac:dyDescent="0.25">
      <c r="B4845" s="31" t="s">
        <v>419</v>
      </c>
      <c r="C4845" s="270">
        <f>C$51</f>
        <v>0</v>
      </c>
      <c r="D4845" s="142"/>
      <c r="E4845" s="142"/>
      <c r="F4845" s="144"/>
      <c r="G4845" s="142"/>
      <c r="H4845" s="142"/>
      <c r="I4845" s="153"/>
      <c r="J4845" s="92">
        <f t="shared" si="763"/>
        <v>0</v>
      </c>
      <c r="K4845" s="97">
        <f>K$51</f>
        <v>0</v>
      </c>
      <c r="L4845" s="94">
        <f t="shared" si="764"/>
        <v>0</v>
      </c>
    </row>
    <row r="4846" spans="2:12" ht="15" x14ac:dyDescent="0.25">
      <c r="B4846" s="31" t="s">
        <v>420</v>
      </c>
      <c r="C4846" s="270">
        <f>C$52</f>
        <v>0</v>
      </c>
      <c r="D4846" s="142"/>
      <c r="E4846" s="142"/>
      <c r="F4846" s="144"/>
      <c r="G4846" s="142"/>
      <c r="H4846" s="142"/>
      <c r="I4846" s="153"/>
      <c r="J4846" s="92">
        <f t="shared" si="763"/>
        <v>0</v>
      </c>
      <c r="K4846" s="97">
        <f>K$52</f>
        <v>0</v>
      </c>
      <c r="L4846" s="94">
        <f t="shared" si="764"/>
        <v>0</v>
      </c>
    </row>
    <row r="4847" spans="2:12" ht="15" x14ac:dyDescent="0.25">
      <c r="B4847" s="31" t="s">
        <v>421</v>
      </c>
      <c r="C4847" s="270">
        <f>C$53</f>
        <v>0</v>
      </c>
      <c r="D4847" s="142"/>
      <c r="E4847" s="142"/>
      <c r="F4847" s="144"/>
      <c r="G4847" s="142"/>
      <c r="H4847" s="142"/>
      <c r="I4847" s="153"/>
      <c r="J4847" s="92">
        <f t="shared" si="763"/>
        <v>0</v>
      </c>
      <c r="K4847" s="93">
        <f>K$53</f>
        <v>0</v>
      </c>
      <c r="L4847" s="94">
        <f t="shared" si="764"/>
        <v>0</v>
      </c>
    </row>
    <row r="4848" spans="2:12" ht="15" x14ac:dyDescent="0.25">
      <c r="B4848" s="31" t="s">
        <v>422</v>
      </c>
      <c r="C4848" s="270">
        <f>C$54</f>
        <v>0</v>
      </c>
      <c r="D4848" s="142"/>
      <c r="E4848" s="142"/>
      <c r="F4848" s="144"/>
      <c r="G4848" s="142"/>
      <c r="H4848" s="142"/>
      <c r="I4848" s="153"/>
      <c r="J4848" s="92">
        <f t="shared" si="763"/>
        <v>0</v>
      </c>
      <c r="K4848" s="97">
        <f>K$54</f>
        <v>0</v>
      </c>
      <c r="L4848" s="94">
        <f t="shared" si="764"/>
        <v>0</v>
      </c>
    </row>
    <row r="4849" spans="2:12" ht="15" x14ac:dyDescent="0.25">
      <c r="B4849" s="31" t="s">
        <v>423</v>
      </c>
      <c r="C4849" s="270">
        <f>C$55</f>
        <v>0</v>
      </c>
      <c r="D4849" s="142"/>
      <c r="E4849" s="142"/>
      <c r="F4849" s="144"/>
      <c r="G4849" s="142"/>
      <c r="H4849" s="142"/>
      <c r="I4849" s="153"/>
      <c r="J4849" s="92">
        <f>IF(G4849&gt;0,(D4849*(F4849/G4849)),0)</f>
        <v>0</v>
      </c>
      <c r="K4849" s="97">
        <f>K$55</f>
        <v>0</v>
      </c>
      <c r="L4849" s="94">
        <f>IF(K4849&gt;0,((J4849/K4849)*I4849),0)</f>
        <v>0</v>
      </c>
    </row>
    <row r="4850" spans="2:12" ht="15" x14ac:dyDescent="0.25">
      <c r="B4850" s="31" t="s">
        <v>424</v>
      </c>
      <c r="C4850" s="270">
        <f>C$56</f>
        <v>0</v>
      </c>
      <c r="D4850" s="142"/>
      <c r="E4850" s="142"/>
      <c r="F4850" s="144"/>
      <c r="G4850" s="142"/>
      <c r="H4850" s="142"/>
      <c r="I4850" s="153"/>
      <c r="J4850" s="92">
        <f t="shared" ref="J4850:J4860" si="765">IF(G4850&gt;0,(D4850*(F4850/G4850)),0)</f>
        <v>0</v>
      </c>
      <c r="K4850" s="93">
        <f>K$56</f>
        <v>0</v>
      </c>
      <c r="L4850" s="94">
        <f t="shared" ref="L4850:L4860" si="766">IF(K4850&gt;0,((J4850/K4850)*I4850),0)</f>
        <v>0</v>
      </c>
    </row>
    <row r="4851" spans="2:12" ht="15" x14ac:dyDescent="0.25">
      <c r="B4851" s="31" t="s">
        <v>425</v>
      </c>
      <c r="C4851" s="270">
        <f>C$57</f>
        <v>0</v>
      </c>
      <c r="D4851" s="142"/>
      <c r="E4851" s="142"/>
      <c r="F4851" s="144"/>
      <c r="G4851" s="142"/>
      <c r="H4851" s="142"/>
      <c r="I4851" s="153"/>
      <c r="J4851" s="92">
        <f t="shared" si="765"/>
        <v>0</v>
      </c>
      <c r="K4851" s="97">
        <f>K$57</f>
        <v>0</v>
      </c>
      <c r="L4851" s="94">
        <f t="shared" si="766"/>
        <v>0</v>
      </c>
    </row>
    <row r="4852" spans="2:12" ht="15" x14ac:dyDescent="0.25">
      <c r="B4852" s="31" t="s">
        <v>426</v>
      </c>
      <c r="C4852" s="270">
        <f>C$58</f>
        <v>0</v>
      </c>
      <c r="D4852" s="142"/>
      <c r="E4852" s="142"/>
      <c r="F4852" s="144"/>
      <c r="G4852" s="142"/>
      <c r="H4852" s="142"/>
      <c r="I4852" s="153"/>
      <c r="J4852" s="92">
        <f t="shared" si="765"/>
        <v>0</v>
      </c>
      <c r="K4852" s="97">
        <f>K$58</f>
        <v>0</v>
      </c>
      <c r="L4852" s="94">
        <f t="shared" si="766"/>
        <v>0</v>
      </c>
    </row>
    <row r="4853" spans="2:12" ht="15" x14ac:dyDescent="0.25">
      <c r="B4853" s="31" t="s">
        <v>427</v>
      </c>
      <c r="C4853" s="270">
        <f>C$59</f>
        <v>0</v>
      </c>
      <c r="D4853" s="142"/>
      <c r="E4853" s="142"/>
      <c r="F4853" s="144"/>
      <c r="G4853" s="142"/>
      <c r="H4853" s="142"/>
      <c r="I4853" s="153"/>
      <c r="J4853" s="92">
        <f t="shared" si="765"/>
        <v>0</v>
      </c>
      <c r="K4853" s="93">
        <f>K$59</f>
        <v>0</v>
      </c>
      <c r="L4853" s="94">
        <f t="shared" si="766"/>
        <v>0</v>
      </c>
    </row>
    <row r="4854" spans="2:12" ht="15" x14ac:dyDescent="0.25">
      <c r="B4854" s="31" t="s">
        <v>428</v>
      </c>
      <c r="C4854" s="270">
        <f>C$60</f>
        <v>0</v>
      </c>
      <c r="D4854" s="142"/>
      <c r="E4854" s="142"/>
      <c r="F4854" s="144"/>
      <c r="G4854" s="142"/>
      <c r="H4854" s="142"/>
      <c r="I4854" s="153"/>
      <c r="J4854" s="92">
        <f t="shared" si="765"/>
        <v>0</v>
      </c>
      <c r="K4854" s="97">
        <f>K$60</f>
        <v>0</v>
      </c>
      <c r="L4854" s="94">
        <f t="shared" si="766"/>
        <v>0</v>
      </c>
    </row>
    <row r="4855" spans="2:12" ht="15" x14ac:dyDescent="0.25">
      <c r="B4855" s="31" t="s">
        <v>429</v>
      </c>
      <c r="C4855" s="270">
        <f>C$61</f>
        <v>0</v>
      </c>
      <c r="D4855" s="142"/>
      <c r="E4855" s="142"/>
      <c r="F4855" s="144"/>
      <c r="G4855" s="142"/>
      <c r="H4855" s="142"/>
      <c r="I4855" s="153"/>
      <c r="J4855" s="92">
        <f t="shared" si="765"/>
        <v>0</v>
      </c>
      <c r="K4855" s="97">
        <f>K$61</f>
        <v>0</v>
      </c>
      <c r="L4855" s="94">
        <f t="shared" si="766"/>
        <v>0</v>
      </c>
    </row>
    <row r="4856" spans="2:12" ht="15" x14ac:dyDescent="0.25">
      <c r="B4856" s="31" t="s">
        <v>430</v>
      </c>
      <c r="C4856" s="270">
        <f>C$62</f>
        <v>0</v>
      </c>
      <c r="D4856" s="142"/>
      <c r="E4856" s="142"/>
      <c r="F4856" s="144"/>
      <c r="G4856" s="142"/>
      <c r="H4856" s="142"/>
      <c r="I4856" s="153"/>
      <c r="J4856" s="92">
        <f t="shared" si="765"/>
        <v>0</v>
      </c>
      <c r="K4856" s="93">
        <f>K$62</f>
        <v>0</v>
      </c>
      <c r="L4856" s="94">
        <f t="shared" si="766"/>
        <v>0</v>
      </c>
    </row>
    <row r="4857" spans="2:12" ht="15" x14ac:dyDescent="0.25">
      <c r="B4857" s="31" t="s">
        <v>431</v>
      </c>
      <c r="C4857" s="270">
        <f>C$63</f>
        <v>0</v>
      </c>
      <c r="D4857" s="142"/>
      <c r="E4857" s="142"/>
      <c r="F4857" s="144"/>
      <c r="G4857" s="142"/>
      <c r="H4857" s="142"/>
      <c r="I4857" s="153"/>
      <c r="J4857" s="92">
        <f t="shared" si="765"/>
        <v>0</v>
      </c>
      <c r="K4857" s="97">
        <f>K$63</f>
        <v>0</v>
      </c>
      <c r="L4857" s="94">
        <f t="shared" si="766"/>
        <v>0</v>
      </c>
    </row>
    <row r="4858" spans="2:12" ht="15" x14ac:dyDescent="0.25">
      <c r="B4858" s="31" t="s">
        <v>432</v>
      </c>
      <c r="C4858" s="270">
        <f>C$64</f>
        <v>0</v>
      </c>
      <c r="D4858" s="142"/>
      <c r="E4858" s="142"/>
      <c r="F4858" s="144"/>
      <c r="G4858" s="142"/>
      <c r="H4858" s="142"/>
      <c r="I4858" s="153"/>
      <c r="J4858" s="92">
        <f t="shared" si="765"/>
        <v>0</v>
      </c>
      <c r="K4858" s="97">
        <f>K$64</f>
        <v>0</v>
      </c>
      <c r="L4858" s="94">
        <f t="shared" si="766"/>
        <v>0</v>
      </c>
    </row>
    <row r="4859" spans="2:12" ht="15" x14ac:dyDescent="0.25">
      <c r="B4859" s="31" t="s">
        <v>433</v>
      </c>
      <c r="C4859" s="270">
        <f>C$65</f>
        <v>0</v>
      </c>
      <c r="D4859" s="142"/>
      <c r="E4859" s="142"/>
      <c r="F4859" s="144"/>
      <c r="G4859" s="142"/>
      <c r="H4859" s="142"/>
      <c r="I4859" s="153"/>
      <c r="J4859" s="92">
        <f t="shared" si="765"/>
        <v>0</v>
      </c>
      <c r="K4859" s="93">
        <f>K$65</f>
        <v>0</v>
      </c>
      <c r="L4859" s="94">
        <f t="shared" si="766"/>
        <v>0</v>
      </c>
    </row>
    <row r="4860" spans="2:12" ht="15" x14ac:dyDescent="0.25">
      <c r="B4860" s="31" t="s">
        <v>434</v>
      </c>
      <c r="C4860" s="270">
        <f>C$66</f>
        <v>0</v>
      </c>
      <c r="D4860" s="142"/>
      <c r="E4860" s="142"/>
      <c r="F4860" s="144"/>
      <c r="G4860" s="142"/>
      <c r="H4860" s="142"/>
      <c r="I4860" s="153"/>
      <c r="J4860" s="92">
        <f t="shared" si="765"/>
        <v>0</v>
      </c>
      <c r="K4860" s="97">
        <f>K$66</f>
        <v>0</v>
      </c>
      <c r="L4860" s="94">
        <f t="shared" si="766"/>
        <v>0</v>
      </c>
    </row>
    <row r="4861" spans="2:12" ht="15" x14ac:dyDescent="0.25">
      <c r="B4861" s="31" t="s">
        <v>593</v>
      </c>
      <c r="C4861" s="270">
        <f>C$67</f>
        <v>0</v>
      </c>
      <c r="D4861" s="142"/>
      <c r="E4861" s="142"/>
      <c r="F4861" s="144"/>
      <c r="G4861" s="142"/>
      <c r="H4861" s="142"/>
      <c r="I4861" s="153"/>
      <c r="J4861" s="92">
        <f>IF(G4861&gt;0,(D4861*(F4861/G4861)),0)</f>
        <v>0</v>
      </c>
      <c r="K4861" s="97">
        <f>K$67</f>
        <v>0</v>
      </c>
      <c r="L4861" s="94">
        <f>IF(K4861&gt;0,((J4861/K4861)*I4861),0)</f>
        <v>0</v>
      </c>
    </row>
    <row r="4862" spans="2:12" ht="15" x14ac:dyDescent="0.25">
      <c r="B4862" s="31" t="s">
        <v>594</v>
      </c>
      <c r="C4862" s="270">
        <f>C$68</f>
        <v>0</v>
      </c>
      <c r="D4862" s="142"/>
      <c r="E4862" s="142"/>
      <c r="F4862" s="144"/>
      <c r="G4862" s="142"/>
      <c r="H4862" s="142"/>
      <c r="I4862" s="153"/>
      <c r="J4862" s="92">
        <f t="shared" ref="J4862:J4873" si="767">IF(G4862&gt;0,(D4862*(F4862/G4862)),0)</f>
        <v>0</v>
      </c>
      <c r="K4862" s="93">
        <f>K$68</f>
        <v>0</v>
      </c>
      <c r="L4862" s="94">
        <f t="shared" ref="L4862:L4873" si="768">IF(K4862&gt;0,((J4862/K4862)*I4862),0)</f>
        <v>0</v>
      </c>
    </row>
    <row r="4863" spans="2:12" ht="15" x14ac:dyDescent="0.25">
      <c r="B4863" s="31" t="s">
        <v>595</v>
      </c>
      <c r="C4863" s="270">
        <f>C$69</f>
        <v>0</v>
      </c>
      <c r="D4863" s="142"/>
      <c r="E4863" s="142"/>
      <c r="F4863" s="144"/>
      <c r="G4863" s="142"/>
      <c r="H4863" s="142"/>
      <c r="I4863" s="153"/>
      <c r="J4863" s="92">
        <f t="shared" si="767"/>
        <v>0</v>
      </c>
      <c r="K4863" s="97">
        <f>K$69</f>
        <v>0</v>
      </c>
      <c r="L4863" s="94">
        <f t="shared" si="768"/>
        <v>0</v>
      </c>
    </row>
    <row r="4864" spans="2:12" ht="15" x14ac:dyDescent="0.25">
      <c r="B4864" s="31" t="s">
        <v>596</v>
      </c>
      <c r="C4864" s="270">
        <f>C$70</f>
        <v>0</v>
      </c>
      <c r="D4864" s="142"/>
      <c r="E4864" s="142"/>
      <c r="F4864" s="144"/>
      <c r="G4864" s="142"/>
      <c r="H4864" s="142"/>
      <c r="I4864" s="153"/>
      <c r="J4864" s="92">
        <f t="shared" si="767"/>
        <v>0</v>
      </c>
      <c r="K4864" s="97">
        <f>K$70</f>
        <v>0</v>
      </c>
      <c r="L4864" s="94">
        <f t="shared" si="768"/>
        <v>0</v>
      </c>
    </row>
    <row r="4865" spans="2:12" ht="15" x14ac:dyDescent="0.25">
      <c r="B4865" s="31" t="s">
        <v>597</v>
      </c>
      <c r="C4865" s="270">
        <f>C$71</f>
        <v>0</v>
      </c>
      <c r="D4865" s="142"/>
      <c r="E4865" s="142"/>
      <c r="F4865" s="144"/>
      <c r="G4865" s="142"/>
      <c r="H4865" s="142"/>
      <c r="I4865" s="153"/>
      <c r="J4865" s="92">
        <f t="shared" si="767"/>
        <v>0</v>
      </c>
      <c r="K4865" s="93">
        <f>K$71</f>
        <v>0</v>
      </c>
      <c r="L4865" s="94">
        <f t="shared" si="768"/>
        <v>0</v>
      </c>
    </row>
    <row r="4866" spans="2:12" ht="15" x14ac:dyDescent="0.25">
      <c r="B4866" s="31" t="s">
        <v>598</v>
      </c>
      <c r="C4866" s="270">
        <f>C$72</f>
        <v>0</v>
      </c>
      <c r="D4866" s="142"/>
      <c r="E4866" s="142"/>
      <c r="F4866" s="144"/>
      <c r="G4866" s="142"/>
      <c r="H4866" s="142"/>
      <c r="I4866" s="153"/>
      <c r="J4866" s="92">
        <f t="shared" si="767"/>
        <v>0</v>
      </c>
      <c r="K4866" s="97">
        <f>K$72</f>
        <v>0</v>
      </c>
      <c r="L4866" s="94">
        <f t="shared" si="768"/>
        <v>0</v>
      </c>
    </row>
    <row r="4867" spans="2:12" ht="15" x14ac:dyDescent="0.25">
      <c r="B4867" s="31" t="s">
        <v>599</v>
      </c>
      <c r="C4867" s="270">
        <f>C$73</f>
        <v>0</v>
      </c>
      <c r="D4867" s="142"/>
      <c r="E4867" s="142"/>
      <c r="F4867" s="144"/>
      <c r="G4867" s="142"/>
      <c r="H4867" s="142"/>
      <c r="I4867" s="153"/>
      <c r="J4867" s="92">
        <f t="shared" si="767"/>
        <v>0</v>
      </c>
      <c r="K4867" s="97">
        <f>K$73</f>
        <v>0</v>
      </c>
      <c r="L4867" s="94">
        <f t="shared" si="768"/>
        <v>0</v>
      </c>
    </row>
    <row r="4868" spans="2:12" ht="15" x14ac:dyDescent="0.25">
      <c r="B4868" s="31" t="s">
        <v>454</v>
      </c>
      <c r="C4868" s="270">
        <f>C$74</f>
        <v>0</v>
      </c>
      <c r="D4868" s="142"/>
      <c r="E4868" s="142"/>
      <c r="F4868" s="144"/>
      <c r="G4868" s="142"/>
      <c r="H4868" s="142"/>
      <c r="I4868" s="153"/>
      <c r="J4868" s="92">
        <f t="shared" si="767"/>
        <v>0</v>
      </c>
      <c r="K4868" s="93">
        <f>K$74</f>
        <v>0</v>
      </c>
      <c r="L4868" s="94">
        <f t="shared" si="768"/>
        <v>0</v>
      </c>
    </row>
    <row r="4869" spans="2:12" ht="15" x14ac:dyDescent="0.25">
      <c r="B4869" s="31" t="s">
        <v>455</v>
      </c>
      <c r="C4869" s="270">
        <f>C$75</f>
        <v>0</v>
      </c>
      <c r="D4869" s="142"/>
      <c r="E4869" s="142"/>
      <c r="F4869" s="144"/>
      <c r="G4869" s="142"/>
      <c r="H4869" s="142"/>
      <c r="I4869" s="153"/>
      <c r="J4869" s="92">
        <f t="shared" si="767"/>
        <v>0</v>
      </c>
      <c r="K4869" s="97">
        <f>K$75</f>
        <v>0</v>
      </c>
      <c r="L4869" s="94">
        <f t="shared" si="768"/>
        <v>0</v>
      </c>
    </row>
    <row r="4870" spans="2:12" ht="15" x14ac:dyDescent="0.25">
      <c r="B4870" s="31" t="s">
        <v>456</v>
      </c>
      <c r="C4870" s="270">
        <f>C$76</f>
        <v>0</v>
      </c>
      <c r="D4870" s="142"/>
      <c r="E4870" s="142"/>
      <c r="F4870" s="144"/>
      <c r="G4870" s="142"/>
      <c r="H4870" s="142"/>
      <c r="I4870" s="153"/>
      <c r="J4870" s="92">
        <f t="shared" si="767"/>
        <v>0</v>
      </c>
      <c r="K4870" s="97">
        <f>K$76</f>
        <v>0</v>
      </c>
      <c r="L4870" s="94">
        <f t="shared" si="768"/>
        <v>0</v>
      </c>
    </row>
    <row r="4871" spans="2:12" ht="15" x14ac:dyDescent="0.25">
      <c r="B4871" s="31" t="s">
        <v>457</v>
      </c>
      <c r="C4871" s="270">
        <f>C$77</f>
        <v>0</v>
      </c>
      <c r="D4871" s="142"/>
      <c r="E4871" s="142"/>
      <c r="F4871" s="144"/>
      <c r="G4871" s="142"/>
      <c r="H4871" s="142"/>
      <c r="I4871" s="153"/>
      <c r="J4871" s="92">
        <f t="shared" si="767"/>
        <v>0</v>
      </c>
      <c r="K4871" s="93">
        <f>K$77</f>
        <v>0</v>
      </c>
      <c r="L4871" s="94">
        <f t="shared" si="768"/>
        <v>0</v>
      </c>
    </row>
    <row r="4872" spans="2:12" ht="15" x14ac:dyDescent="0.25">
      <c r="B4872" s="31" t="s">
        <v>458</v>
      </c>
      <c r="C4872" s="270">
        <f>C$78</f>
        <v>0</v>
      </c>
      <c r="D4872" s="142"/>
      <c r="E4872" s="142"/>
      <c r="F4872" s="144"/>
      <c r="G4872" s="142"/>
      <c r="H4872" s="142"/>
      <c r="I4872" s="153"/>
      <c r="J4872" s="92">
        <f t="shared" si="767"/>
        <v>0</v>
      </c>
      <c r="K4872" s="97">
        <f>K$78</f>
        <v>0</v>
      </c>
      <c r="L4872" s="94">
        <f t="shared" si="768"/>
        <v>0</v>
      </c>
    </row>
    <row r="4873" spans="2:12" ht="15" x14ac:dyDescent="0.25">
      <c r="B4873" s="31" t="s">
        <v>459</v>
      </c>
      <c r="C4873" s="270">
        <f>C$79</f>
        <v>0</v>
      </c>
      <c r="D4873" s="142"/>
      <c r="E4873" s="142"/>
      <c r="F4873" s="144"/>
      <c r="G4873" s="142"/>
      <c r="H4873" s="142"/>
      <c r="I4873" s="153"/>
      <c r="J4873" s="92">
        <f t="shared" si="767"/>
        <v>0</v>
      </c>
      <c r="K4873" s="97">
        <f>K$79</f>
        <v>0</v>
      </c>
      <c r="L4873" s="94">
        <f t="shared" si="768"/>
        <v>0</v>
      </c>
    </row>
    <row r="4874" spans="2:12" ht="15" x14ac:dyDescent="0.25">
      <c r="B4874" s="31" t="s">
        <v>460</v>
      </c>
      <c r="C4874" s="270">
        <f>C$80</f>
        <v>0</v>
      </c>
      <c r="D4874" s="142"/>
      <c r="E4874" s="142"/>
      <c r="F4874" s="144"/>
      <c r="G4874" s="142"/>
      <c r="H4874" s="142"/>
      <c r="I4874" s="153"/>
      <c r="J4874" s="92">
        <f>IF(G4874&gt;0,(D4874*(F4874/G4874)),0)</f>
        <v>0</v>
      </c>
      <c r="K4874" s="93">
        <f>K$80</f>
        <v>0</v>
      </c>
      <c r="L4874" s="94">
        <f>IF(K4874&gt;0,((J4874/K4874)*I4874),0)</f>
        <v>0</v>
      </c>
    </row>
    <row r="4875" spans="2:12" ht="15" x14ac:dyDescent="0.25">
      <c r="B4875" s="31" t="s">
        <v>461</v>
      </c>
      <c r="C4875" s="270">
        <f>C$81</f>
        <v>0</v>
      </c>
      <c r="D4875" s="142"/>
      <c r="E4875" s="142"/>
      <c r="F4875" s="144"/>
      <c r="G4875" s="142"/>
      <c r="H4875" s="142"/>
      <c r="I4875" s="153"/>
      <c r="J4875" s="92">
        <f t="shared" ref="J4875:J4885" si="769">IF(G4875&gt;0,(D4875*(F4875/G4875)),0)</f>
        <v>0</v>
      </c>
      <c r="K4875" s="97">
        <f>K$81</f>
        <v>0</v>
      </c>
      <c r="L4875" s="94">
        <f t="shared" ref="L4875:L4885" si="770">IF(K4875&gt;0,((J4875/K4875)*I4875),0)</f>
        <v>0</v>
      </c>
    </row>
    <row r="4876" spans="2:12" ht="15" x14ac:dyDescent="0.25">
      <c r="B4876" s="31" t="s">
        <v>462</v>
      </c>
      <c r="C4876" s="270">
        <f>C$82</f>
        <v>0</v>
      </c>
      <c r="D4876" s="142"/>
      <c r="E4876" s="142"/>
      <c r="F4876" s="144"/>
      <c r="G4876" s="142"/>
      <c r="H4876" s="142"/>
      <c r="I4876" s="153"/>
      <c r="J4876" s="92">
        <f t="shared" si="769"/>
        <v>0</v>
      </c>
      <c r="K4876" s="97">
        <f>K$82</f>
        <v>0</v>
      </c>
      <c r="L4876" s="94">
        <f t="shared" si="770"/>
        <v>0</v>
      </c>
    </row>
    <row r="4877" spans="2:12" ht="15" x14ac:dyDescent="0.25">
      <c r="B4877" s="31" t="s">
        <v>463</v>
      </c>
      <c r="C4877" s="270">
        <f>C$83</f>
        <v>0</v>
      </c>
      <c r="D4877" s="142"/>
      <c r="E4877" s="142"/>
      <c r="F4877" s="144"/>
      <c r="G4877" s="142"/>
      <c r="H4877" s="142"/>
      <c r="I4877" s="153"/>
      <c r="J4877" s="92">
        <f t="shared" si="769"/>
        <v>0</v>
      </c>
      <c r="K4877" s="93">
        <f>K$83</f>
        <v>0</v>
      </c>
      <c r="L4877" s="94">
        <f t="shared" si="770"/>
        <v>0</v>
      </c>
    </row>
    <row r="4878" spans="2:12" ht="15" x14ac:dyDescent="0.25">
      <c r="B4878" s="31" t="s">
        <v>464</v>
      </c>
      <c r="C4878" s="270">
        <f>C$84</f>
        <v>0</v>
      </c>
      <c r="D4878" s="142"/>
      <c r="E4878" s="142"/>
      <c r="F4878" s="144"/>
      <c r="G4878" s="142"/>
      <c r="H4878" s="142"/>
      <c r="I4878" s="153"/>
      <c r="J4878" s="92">
        <f t="shared" si="769"/>
        <v>0</v>
      </c>
      <c r="K4878" s="97">
        <f>K$84</f>
        <v>0</v>
      </c>
      <c r="L4878" s="94">
        <f t="shared" si="770"/>
        <v>0</v>
      </c>
    </row>
    <row r="4879" spans="2:12" ht="15" x14ac:dyDescent="0.25">
      <c r="B4879" s="31" t="s">
        <v>465</v>
      </c>
      <c r="C4879" s="270">
        <f>C$85</f>
        <v>0</v>
      </c>
      <c r="D4879" s="142"/>
      <c r="E4879" s="142"/>
      <c r="F4879" s="144"/>
      <c r="G4879" s="142"/>
      <c r="H4879" s="142"/>
      <c r="I4879" s="153"/>
      <c r="J4879" s="92">
        <f t="shared" si="769"/>
        <v>0</v>
      </c>
      <c r="K4879" s="97">
        <f>K$85</f>
        <v>0</v>
      </c>
      <c r="L4879" s="94">
        <f t="shared" si="770"/>
        <v>0</v>
      </c>
    </row>
    <row r="4880" spans="2:12" ht="15" x14ac:dyDescent="0.25">
      <c r="B4880" s="31" t="s">
        <v>466</v>
      </c>
      <c r="C4880" s="270">
        <f>C$86</f>
        <v>0</v>
      </c>
      <c r="D4880" s="142"/>
      <c r="E4880" s="142"/>
      <c r="F4880" s="144"/>
      <c r="G4880" s="142"/>
      <c r="H4880" s="142"/>
      <c r="I4880" s="153"/>
      <c r="J4880" s="92">
        <f t="shared" si="769"/>
        <v>0</v>
      </c>
      <c r="K4880" s="93">
        <f>K$86</f>
        <v>0</v>
      </c>
      <c r="L4880" s="94">
        <f t="shared" si="770"/>
        <v>0</v>
      </c>
    </row>
    <row r="4881" spans="2:12" ht="15" x14ac:dyDescent="0.25">
      <c r="B4881" s="31" t="s">
        <v>467</v>
      </c>
      <c r="C4881" s="270">
        <f>C$87</f>
        <v>0</v>
      </c>
      <c r="D4881" s="142"/>
      <c r="E4881" s="142"/>
      <c r="F4881" s="144"/>
      <c r="G4881" s="142"/>
      <c r="H4881" s="142"/>
      <c r="I4881" s="153"/>
      <c r="J4881" s="92">
        <f t="shared" si="769"/>
        <v>0</v>
      </c>
      <c r="K4881" s="97">
        <f>K$87</f>
        <v>0</v>
      </c>
      <c r="L4881" s="94">
        <f t="shared" si="770"/>
        <v>0</v>
      </c>
    </row>
    <row r="4882" spans="2:12" ht="15" x14ac:dyDescent="0.25">
      <c r="B4882" s="31" t="s">
        <v>468</v>
      </c>
      <c r="C4882" s="270">
        <f>C$88</f>
        <v>0</v>
      </c>
      <c r="D4882" s="142"/>
      <c r="E4882" s="142"/>
      <c r="F4882" s="144"/>
      <c r="G4882" s="142"/>
      <c r="H4882" s="142"/>
      <c r="I4882" s="153"/>
      <c r="J4882" s="92">
        <f t="shared" si="769"/>
        <v>0</v>
      </c>
      <c r="K4882" s="97">
        <f>K$88</f>
        <v>0</v>
      </c>
      <c r="L4882" s="94">
        <f t="shared" si="770"/>
        <v>0</v>
      </c>
    </row>
    <row r="4883" spans="2:12" ht="15" x14ac:dyDescent="0.25">
      <c r="B4883" s="31" t="s">
        <v>469</v>
      </c>
      <c r="C4883" s="270">
        <f>C$89</f>
        <v>0</v>
      </c>
      <c r="D4883" s="142"/>
      <c r="E4883" s="142"/>
      <c r="F4883" s="144"/>
      <c r="G4883" s="142"/>
      <c r="H4883" s="142"/>
      <c r="I4883" s="153"/>
      <c r="J4883" s="92">
        <f t="shared" si="769"/>
        <v>0</v>
      </c>
      <c r="K4883" s="93">
        <f>K$89</f>
        <v>0</v>
      </c>
      <c r="L4883" s="94">
        <f t="shared" si="770"/>
        <v>0</v>
      </c>
    </row>
    <row r="4884" spans="2:12" ht="15" x14ac:dyDescent="0.25">
      <c r="B4884" s="31" t="s">
        <v>470</v>
      </c>
      <c r="C4884" s="270">
        <f>C$90</f>
        <v>0</v>
      </c>
      <c r="D4884" s="142"/>
      <c r="E4884" s="142"/>
      <c r="F4884" s="144"/>
      <c r="G4884" s="142"/>
      <c r="H4884" s="142"/>
      <c r="I4884" s="153"/>
      <c r="J4884" s="92">
        <f t="shared" si="769"/>
        <v>0</v>
      </c>
      <c r="K4884" s="97">
        <f>K$90</f>
        <v>0</v>
      </c>
      <c r="L4884" s="94">
        <f t="shared" si="770"/>
        <v>0</v>
      </c>
    </row>
    <row r="4885" spans="2:12" ht="15" x14ac:dyDescent="0.25">
      <c r="B4885" s="31" t="s">
        <v>471</v>
      </c>
      <c r="C4885" s="270">
        <f>C$91</f>
        <v>0</v>
      </c>
      <c r="D4885" s="142"/>
      <c r="E4885" s="142"/>
      <c r="F4885" s="144"/>
      <c r="G4885" s="142"/>
      <c r="H4885" s="142"/>
      <c r="I4885" s="153"/>
      <c r="J4885" s="92">
        <f t="shared" si="769"/>
        <v>0</v>
      </c>
      <c r="K4885" s="97">
        <f>K$91</f>
        <v>0</v>
      </c>
      <c r="L4885" s="94">
        <f t="shared" si="770"/>
        <v>0</v>
      </c>
    </row>
    <row r="4886" spans="2:12" ht="15" x14ac:dyDescent="0.25">
      <c r="B4886" s="31" t="s">
        <v>472</v>
      </c>
      <c r="C4886" s="270">
        <f>C$92</f>
        <v>0</v>
      </c>
      <c r="D4886" s="142"/>
      <c r="E4886" s="142"/>
      <c r="F4886" s="144"/>
      <c r="G4886" s="142"/>
      <c r="H4886" s="142"/>
      <c r="I4886" s="153"/>
      <c r="J4886" s="92">
        <f>IF(G4886&gt;0,(D4886*(F4886/G4886)),0)</f>
        <v>0</v>
      </c>
      <c r="K4886" s="93">
        <f>K$92</f>
        <v>0</v>
      </c>
      <c r="L4886" s="94">
        <f>IF(K4886&gt;0,((J4886/K4886)*I4886),0)</f>
        <v>0</v>
      </c>
    </row>
    <row r="4887" spans="2:12" ht="15" x14ac:dyDescent="0.25">
      <c r="B4887" s="31" t="s">
        <v>473</v>
      </c>
      <c r="C4887" s="270">
        <f>C$93</f>
        <v>0</v>
      </c>
      <c r="D4887" s="142"/>
      <c r="E4887" s="142"/>
      <c r="F4887" s="144"/>
      <c r="G4887" s="142"/>
      <c r="H4887" s="142"/>
      <c r="I4887" s="153"/>
      <c r="J4887" s="92">
        <f t="shared" ref="J4887:J4898" si="771">IF(G4887&gt;0,(D4887*(F4887/G4887)),0)</f>
        <v>0</v>
      </c>
      <c r="K4887" s="97">
        <f>K$93</f>
        <v>0</v>
      </c>
      <c r="L4887" s="94">
        <f t="shared" ref="L4887:L4898" si="772">IF(K4887&gt;0,((J4887/K4887)*I4887),0)</f>
        <v>0</v>
      </c>
    </row>
    <row r="4888" spans="2:12" ht="15" x14ac:dyDescent="0.25">
      <c r="B4888" s="31" t="s">
        <v>474</v>
      </c>
      <c r="C4888" s="270">
        <f>C$94</f>
        <v>0</v>
      </c>
      <c r="D4888" s="142"/>
      <c r="E4888" s="142"/>
      <c r="F4888" s="144"/>
      <c r="G4888" s="142"/>
      <c r="H4888" s="142"/>
      <c r="I4888" s="153"/>
      <c r="J4888" s="92">
        <f t="shared" si="771"/>
        <v>0</v>
      </c>
      <c r="K4888" s="97">
        <f>K$94</f>
        <v>0</v>
      </c>
      <c r="L4888" s="94">
        <f t="shared" si="772"/>
        <v>0</v>
      </c>
    </row>
    <row r="4889" spans="2:12" ht="15" x14ac:dyDescent="0.25">
      <c r="B4889" s="31" t="s">
        <v>475</v>
      </c>
      <c r="C4889" s="270">
        <f>C$95</f>
        <v>0</v>
      </c>
      <c r="D4889" s="142"/>
      <c r="E4889" s="142"/>
      <c r="F4889" s="144"/>
      <c r="G4889" s="142"/>
      <c r="H4889" s="142"/>
      <c r="I4889" s="153"/>
      <c r="J4889" s="92">
        <f t="shared" si="771"/>
        <v>0</v>
      </c>
      <c r="K4889" s="93">
        <f>K$95</f>
        <v>0</v>
      </c>
      <c r="L4889" s="94">
        <f t="shared" si="772"/>
        <v>0</v>
      </c>
    </row>
    <row r="4890" spans="2:12" ht="15" x14ac:dyDescent="0.25">
      <c r="B4890" s="31" t="s">
        <v>476</v>
      </c>
      <c r="C4890" s="270">
        <f>C$96</f>
        <v>0</v>
      </c>
      <c r="D4890" s="142"/>
      <c r="E4890" s="142"/>
      <c r="F4890" s="144"/>
      <c r="G4890" s="142"/>
      <c r="H4890" s="142"/>
      <c r="I4890" s="153"/>
      <c r="J4890" s="92">
        <f t="shared" si="771"/>
        <v>0</v>
      </c>
      <c r="K4890" s="97">
        <f>K$96</f>
        <v>0</v>
      </c>
      <c r="L4890" s="94">
        <f t="shared" si="772"/>
        <v>0</v>
      </c>
    </row>
    <row r="4891" spans="2:12" ht="15" x14ac:dyDescent="0.25">
      <c r="B4891" s="31" t="s">
        <v>477</v>
      </c>
      <c r="C4891" s="270">
        <f>C$97</f>
        <v>0</v>
      </c>
      <c r="D4891" s="142"/>
      <c r="E4891" s="142"/>
      <c r="F4891" s="144"/>
      <c r="G4891" s="142"/>
      <c r="H4891" s="142"/>
      <c r="I4891" s="153"/>
      <c r="J4891" s="92">
        <f t="shared" si="771"/>
        <v>0</v>
      </c>
      <c r="K4891" s="97">
        <f>K$97</f>
        <v>0</v>
      </c>
      <c r="L4891" s="94">
        <f t="shared" si="772"/>
        <v>0</v>
      </c>
    </row>
    <row r="4892" spans="2:12" ht="15" x14ac:dyDescent="0.25">
      <c r="B4892" s="31" t="s">
        <v>478</v>
      </c>
      <c r="C4892" s="270">
        <f>C$98</f>
        <v>0</v>
      </c>
      <c r="D4892" s="142"/>
      <c r="E4892" s="142"/>
      <c r="F4892" s="144"/>
      <c r="G4892" s="142"/>
      <c r="H4892" s="142"/>
      <c r="I4892" s="153"/>
      <c r="J4892" s="92">
        <f t="shared" si="771"/>
        <v>0</v>
      </c>
      <c r="K4892" s="93">
        <f>K$98</f>
        <v>0</v>
      </c>
      <c r="L4892" s="94">
        <f t="shared" si="772"/>
        <v>0</v>
      </c>
    </row>
    <row r="4893" spans="2:12" ht="15" x14ac:dyDescent="0.25">
      <c r="B4893" s="31" t="s">
        <v>479</v>
      </c>
      <c r="C4893" s="270">
        <f>C$99</f>
        <v>0</v>
      </c>
      <c r="D4893" s="142"/>
      <c r="E4893" s="142"/>
      <c r="F4893" s="144"/>
      <c r="G4893" s="142"/>
      <c r="H4893" s="142"/>
      <c r="I4893" s="153"/>
      <c r="J4893" s="92">
        <f t="shared" si="771"/>
        <v>0</v>
      </c>
      <c r="K4893" s="97">
        <f>K$99</f>
        <v>0</v>
      </c>
      <c r="L4893" s="94">
        <f t="shared" si="772"/>
        <v>0</v>
      </c>
    </row>
    <row r="4894" spans="2:12" ht="15" x14ac:dyDescent="0.25">
      <c r="B4894" s="31" t="s">
        <v>480</v>
      </c>
      <c r="C4894" s="270">
        <f>C$100</f>
        <v>0</v>
      </c>
      <c r="D4894" s="142"/>
      <c r="E4894" s="142"/>
      <c r="F4894" s="144"/>
      <c r="G4894" s="142"/>
      <c r="H4894" s="142"/>
      <c r="I4894" s="153"/>
      <c r="J4894" s="92">
        <f t="shared" si="771"/>
        <v>0</v>
      </c>
      <c r="K4894" s="97">
        <f>K$100</f>
        <v>0</v>
      </c>
      <c r="L4894" s="94">
        <f t="shared" si="772"/>
        <v>0</v>
      </c>
    </row>
    <row r="4895" spans="2:12" ht="15" x14ac:dyDescent="0.25">
      <c r="B4895" s="31" t="s">
        <v>481</v>
      </c>
      <c r="C4895" s="270">
        <f>C$101</f>
        <v>0</v>
      </c>
      <c r="D4895" s="142"/>
      <c r="E4895" s="142"/>
      <c r="F4895" s="144"/>
      <c r="G4895" s="142"/>
      <c r="H4895" s="142"/>
      <c r="I4895" s="153"/>
      <c r="J4895" s="92">
        <f t="shared" si="771"/>
        <v>0</v>
      </c>
      <c r="K4895" s="93">
        <f>K$101</f>
        <v>0</v>
      </c>
      <c r="L4895" s="94">
        <f t="shared" si="772"/>
        <v>0</v>
      </c>
    </row>
    <row r="4896" spans="2:12" ht="15" x14ac:dyDescent="0.25">
      <c r="B4896" s="31" t="s">
        <v>482</v>
      </c>
      <c r="C4896" s="270">
        <f>C$102</f>
        <v>0</v>
      </c>
      <c r="D4896" s="142"/>
      <c r="E4896" s="142"/>
      <c r="F4896" s="144"/>
      <c r="G4896" s="142"/>
      <c r="H4896" s="142"/>
      <c r="I4896" s="153"/>
      <c r="J4896" s="92">
        <f t="shared" si="771"/>
        <v>0</v>
      </c>
      <c r="K4896" s="97">
        <f>K$102</f>
        <v>0</v>
      </c>
      <c r="L4896" s="94">
        <f t="shared" si="772"/>
        <v>0</v>
      </c>
    </row>
    <row r="4897" spans="2:12" ht="15" x14ac:dyDescent="0.25">
      <c r="B4897" s="31" t="s">
        <v>483</v>
      </c>
      <c r="C4897" s="270">
        <f>C$103</f>
        <v>0</v>
      </c>
      <c r="D4897" s="142"/>
      <c r="E4897" s="142"/>
      <c r="F4897" s="144"/>
      <c r="G4897" s="142"/>
      <c r="H4897" s="142"/>
      <c r="I4897" s="153"/>
      <c r="J4897" s="92">
        <f t="shared" si="771"/>
        <v>0</v>
      </c>
      <c r="K4897" s="97">
        <f>K$103</f>
        <v>0</v>
      </c>
      <c r="L4897" s="94">
        <f t="shared" si="772"/>
        <v>0</v>
      </c>
    </row>
    <row r="4898" spans="2:12" ht="15" x14ac:dyDescent="0.25">
      <c r="B4898" s="31" t="s">
        <v>484</v>
      </c>
      <c r="C4898" s="270">
        <f>C$104</f>
        <v>0</v>
      </c>
      <c r="D4898" s="142"/>
      <c r="E4898" s="142"/>
      <c r="F4898" s="144"/>
      <c r="G4898" s="142"/>
      <c r="H4898" s="142"/>
      <c r="I4898" s="153"/>
      <c r="J4898" s="92">
        <f t="shared" si="771"/>
        <v>0</v>
      </c>
      <c r="K4898" s="93">
        <f>K$104</f>
        <v>0</v>
      </c>
      <c r="L4898" s="94">
        <f t="shared" si="772"/>
        <v>0</v>
      </c>
    </row>
    <row r="4899" spans="2:12" x14ac:dyDescent="0.2">
      <c r="C4899" s="31"/>
    </row>
    <row r="4900" spans="2:12" ht="15" x14ac:dyDescent="0.25">
      <c r="C4900" s="279" t="s">
        <v>686</v>
      </c>
      <c r="D4900" s="280"/>
      <c r="E4900" s="280"/>
      <c r="F4900" s="280"/>
      <c r="G4900" s="280"/>
      <c r="H4900" s="280"/>
      <c r="I4900" s="280"/>
      <c r="J4900" s="280"/>
      <c r="K4900" s="280"/>
      <c r="L4900" s="281"/>
    </row>
    <row r="4901" spans="2:12" ht="15" x14ac:dyDescent="0.25">
      <c r="B4901" s="31" t="s">
        <v>42</v>
      </c>
      <c r="C4901" s="270">
        <f>C$5</f>
        <v>0</v>
      </c>
      <c r="D4901" s="142"/>
      <c r="E4901" s="142"/>
      <c r="F4901" s="144"/>
      <c r="G4901" s="142"/>
      <c r="H4901" s="142"/>
      <c r="I4901" s="153"/>
      <c r="J4901" s="92">
        <f>IF(G4901&gt;0,(D4901*(F4901/G4901)),0)</f>
        <v>0</v>
      </c>
      <c r="K4901" s="93">
        <f>K$5</f>
        <v>0</v>
      </c>
      <c r="L4901" s="94">
        <f>IF(K4901&gt;0,((J4901/K4901)*I4901),0)</f>
        <v>0</v>
      </c>
    </row>
    <row r="4902" spans="2:12" ht="15" x14ac:dyDescent="0.25">
      <c r="B4902" s="31" t="s">
        <v>43</v>
      </c>
      <c r="C4902" s="270">
        <f>C$6</f>
        <v>0</v>
      </c>
      <c r="D4902" s="142"/>
      <c r="E4902" s="142"/>
      <c r="F4902" s="144"/>
      <c r="G4902" s="142"/>
      <c r="H4902" s="142"/>
      <c r="I4902" s="153"/>
      <c r="J4902" s="92">
        <f t="shared" ref="J4902:J4912" si="773">IF(G4902&gt;0,(D4902*(F4902/G4902)),0)</f>
        <v>0</v>
      </c>
      <c r="K4902" s="97">
        <f>K$6</f>
        <v>0</v>
      </c>
      <c r="L4902" s="94">
        <f t="shared" ref="L4902:L4912" si="774">IF(K4902&gt;0,((J4902/K4902)*I4902),0)</f>
        <v>0</v>
      </c>
    </row>
    <row r="4903" spans="2:12" ht="15" x14ac:dyDescent="0.25">
      <c r="B4903" s="31" t="s">
        <v>44</v>
      </c>
      <c r="C4903" s="270">
        <f>C$7</f>
        <v>0</v>
      </c>
      <c r="D4903" s="142"/>
      <c r="E4903" s="142"/>
      <c r="F4903" s="144"/>
      <c r="G4903" s="142"/>
      <c r="H4903" s="142"/>
      <c r="I4903" s="153"/>
      <c r="J4903" s="92">
        <f t="shared" si="773"/>
        <v>0</v>
      </c>
      <c r="K4903" s="97">
        <f>K$7</f>
        <v>0</v>
      </c>
      <c r="L4903" s="94">
        <f t="shared" si="774"/>
        <v>0</v>
      </c>
    </row>
    <row r="4904" spans="2:12" ht="15" x14ac:dyDescent="0.25">
      <c r="B4904" s="31" t="s">
        <v>45</v>
      </c>
      <c r="C4904" s="270">
        <f>C$8</f>
        <v>0</v>
      </c>
      <c r="D4904" s="142"/>
      <c r="E4904" s="142"/>
      <c r="F4904" s="144"/>
      <c r="G4904" s="142"/>
      <c r="H4904" s="142"/>
      <c r="I4904" s="153"/>
      <c r="J4904" s="92">
        <f t="shared" si="773"/>
        <v>0</v>
      </c>
      <c r="K4904" s="93">
        <f>K$8</f>
        <v>0</v>
      </c>
      <c r="L4904" s="94">
        <f t="shared" si="774"/>
        <v>0</v>
      </c>
    </row>
    <row r="4905" spans="2:12" ht="15" x14ac:dyDescent="0.25">
      <c r="B4905" s="31" t="s">
        <v>46</v>
      </c>
      <c r="C4905" s="270">
        <f>C$9</f>
        <v>0</v>
      </c>
      <c r="D4905" s="142"/>
      <c r="E4905" s="142"/>
      <c r="F4905" s="144"/>
      <c r="G4905" s="142"/>
      <c r="H4905" s="142"/>
      <c r="I4905" s="153"/>
      <c r="J4905" s="92">
        <f t="shared" si="773"/>
        <v>0</v>
      </c>
      <c r="K4905" s="97">
        <f>K$9</f>
        <v>0</v>
      </c>
      <c r="L4905" s="94">
        <f t="shared" si="774"/>
        <v>0</v>
      </c>
    </row>
    <row r="4906" spans="2:12" ht="15" x14ac:dyDescent="0.25">
      <c r="B4906" s="31" t="s">
        <v>47</v>
      </c>
      <c r="C4906" s="270">
        <f>C$10</f>
        <v>0</v>
      </c>
      <c r="D4906" s="142"/>
      <c r="E4906" s="142"/>
      <c r="F4906" s="144"/>
      <c r="G4906" s="142"/>
      <c r="H4906" s="142"/>
      <c r="I4906" s="153"/>
      <c r="J4906" s="92">
        <f t="shared" si="773"/>
        <v>0</v>
      </c>
      <c r="K4906" s="97">
        <f>K$10</f>
        <v>0</v>
      </c>
      <c r="L4906" s="94">
        <f t="shared" si="774"/>
        <v>0</v>
      </c>
    </row>
    <row r="4907" spans="2:12" ht="15" x14ac:dyDescent="0.25">
      <c r="B4907" s="31" t="s">
        <v>48</v>
      </c>
      <c r="C4907" s="270">
        <f>C$11</f>
        <v>0</v>
      </c>
      <c r="D4907" s="142"/>
      <c r="E4907" s="142"/>
      <c r="F4907" s="144"/>
      <c r="G4907" s="142"/>
      <c r="H4907" s="142"/>
      <c r="I4907" s="153"/>
      <c r="J4907" s="92">
        <f t="shared" si="773"/>
        <v>0</v>
      </c>
      <c r="K4907" s="93">
        <f>K$11</f>
        <v>0</v>
      </c>
      <c r="L4907" s="94">
        <f t="shared" si="774"/>
        <v>0</v>
      </c>
    </row>
    <row r="4908" spans="2:12" ht="15" x14ac:dyDescent="0.25">
      <c r="B4908" s="31" t="s">
        <v>49</v>
      </c>
      <c r="C4908" s="270">
        <f>C$12</f>
        <v>0</v>
      </c>
      <c r="D4908" s="142"/>
      <c r="E4908" s="142"/>
      <c r="F4908" s="144"/>
      <c r="G4908" s="142"/>
      <c r="H4908" s="142"/>
      <c r="I4908" s="153"/>
      <c r="J4908" s="92">
        <f t="shared" si="773"/>
        <v>0</v>
      </c>
      <c r="K4908" s="97">
        <f>K$12</f>
        <v>0</v>
      </c>
      <c r="L4908" s="94">
        <f t="shared" si="774"/>
        <v>0</v>
      </c>
    </row>
    <row r="4909" spans="2:12" ht="15" x14ac:dyDescent="0.25">
      <c r="B4909" s="31" t="s">
        <v>50</v>
      </c>
      <c r="C4909" s="270">
        <f>C$13</f>
        <v>0</v>
      </c>
      <c r="D4909" s="142"/>
      <c r="E4909" s="142"/>
      <c r="F4909" s="144"/>
      <c r="G4909" s="142"/>
      <c r="H4909" s="142"/>
      <c r="I4909" s="153"/>
      <c r="J4909" s="92">
        <f t="shared" si="773"/>
        <v>0</v>
      </c>
      <c r="K4909" s="97">
        <f>K$13</f>
        <v>0</v>
      </c>
      <c r="L4909" s="94">
        <f t="shared" si="774"/>
        <v>0</v>
      </c>
    </row>
    <row r="4910" spans="2:12" ht="15" x14ac:dyDescent="0.25">
      <c r="B4910" s="31" t="s">
        <v>51</v>
      </c>
      <c r="C4910" s="270">
        <f>C$14</f>
        <v>0</v>
      </c>
      <c r="D4910" s="142"/>
      <c r="E4910" s="142"/>
      <c r="F4910" s="144"/>
      <c r="G4910" s="142"/>
      <c r="H4910" s="142"/>
      <c r="I4910" s="153"/>
      <c r="J4910" s="92">
        <f t="shared" si="773"/>
        <v>0</v>
      </c>
      <c r="K4910" s="93">
        <f>K$14</f>
        <v>0</v>
      </c>
      <c r="L4910" s="94">
        <f t="shared" si="774"/>
        <v>0</v>
      </c>
    </row>
    <row r="4911" spans="2:12" ht="15" x14ac:dyDescent="0.25">
      <c r="B4911" s="31" t="s">
        <v>52</v>
      </c>
      <c r="C4911" s="270">
        <f>C$15</f>
        <v>0</v>
      </c>
      <c r="D4911" s="142"/>
      <c r="E4911" s="142"/>
      <c r="F4911" s="144"/>
      <c r="G4911" s="142"/>
      <c r="H4911" s="142"/>
      <c r="I4911" s="153"/>
      <c r="J4911" s="92">
        <f t="shared" si="773"/>
        <v>0</v>
      </c>
      <c r="K4911" s="97">
        <f>K$15</f>
        <v>0</v>
      </c>
      <c r="L4911" s="94">
        <f t="shared" si="774"/>
        <v>0</v>
      </c>
    </row>
    <row r="4912" spans="2:12" ht="15" x14ac:dyDescent="0.25">
      <c r="B4912" s="31" t="s">
        <v>53</v>
      </c>
      <c r="C4912" s="270">
        <f>C$16</f>
        <v>0</v>
      </c>
      <c r="D4912" s="142"/>
      <c r="E4912" s="142"/>
      <c r="F4912" s="144"/>
      <c r="G4912" s="142"/>
      <c r="H4912" s="142"/>
      <c r="I4912" s="153"/>
      <c r="J4912" s="92">
        <f t="shared" si="773"/>
        <v>0</v>
      </c>
      <c r="K4912" s="97">
        <f>K$16</f>
        <v>0</v>
      </c>
      <c r="L4912" s="94">
        <f t="shared" si="774"/>
        <v>0</v>
      </c>
    </row>
    <row r="4913" spans="2:12" ht="15" x14ac:dyDescent="0.25">
      <c r="B4913" s="31" t="s">
        <v>54</v>
      </c>
      <c r="C4913" s="270">
        <f>C$17</f>
        <v>0</v>
      </c>
      <c r="D4913" s="142"/>
      <c r="E4913" s="142"/>
      <c r="F4913" s="144"/>
      <c r="G4913" s="142"/>
      <c r="H4913" s="142"/>
      <c r="I4913" s="153"/>
      <c r="J4913" s="92">
        <f>IF(G4913&gt;0,(D4913*(F4913/G4913)),0)</f>
        <v>0</v>
      </c>
      <c r="K4913" s="93">
        <f>K$17</f>
        <v>0</v>
      </c>
      <c r="L4913" s="94">
        <f>IF(K4913&gt;0,((J4913/K4913)*I4913),0)</f>
        <v>0</v>
      </c>
    </row>
    <row r="4914" spans="2:12" ht="15" x14ac:dyDescent="0.25">
      <c r="B4914" s="31" t="s">
        <v>55</v>
      </c>
      <c r="C4914" s="270">
        <f>C$18</f>
        <v>0</v>
      </c>
      <c r="D4914" s="142"/>
      <c r="E4914" s="142"/>
      <c r="F4914" s="144"/>
      <c r="G4914" s="142"/>
      <c r="H4914" s="142"/>
      <c r="I4914" s="153"/>
      <c r="J4914" s="92">
        <f t="shared" ref="J4914:J4925" si="775">IF(G4914&gt;0,(D4914*(F4914/G4914)),0)</f>
        <v>0</v>
      </c>
      <c r="K4914" s="97">
        <f>K$18</f>
        <v>0</v>
      </c>
      <c r="L4914" s="94">
        <f t="shared" ref="L4914:L4925" si="776">IF(K4914&gt;0,((J4914/K4914)*I4914),0)</f>
        <v>0</v>
      </c>
    </row>
    <row r="4915" spans="2:12" ht="15" x14ac:dyDescent="0.25">
      <c r="B4915" s="31" t="s">
        <v>56</v>
      </c>
      <c r="C4915" s="270">
        <f>C$19</f>
        <v>0</v>
      </c>
      <c r="D4915" s="142"/>
      <c r="E4915" s="142"/>
      <c r="F4915" s="144"/>
      <c r="G4915" s="142"/>
      <c r="H4915" s="142"/>
      <c r="I4915" s="153"/>
      <c r="J4915" s="92">
        <f t="shared" si="775"/>
        <v>0</v>
      </c>
      <c r="K4915" s="97">
        <f>K$19</f>
        <v>0</v>
      </c>
      <c r="L4915" s="94">
        <f t="shared" si="776"/>
        <v>0</v>
      </c>
    </row>
    <row r="4916" spans="2:12" ht="15" x14ac:dyDescent="0.25">
      <c r="B4916" s="31" t="s">
        <v>57</v>
      </c>
      <c r="C4916" s="270">
        <f>C$20</f>
        <v>0</v>
      </c>
      <c r="D4916" s="142"/>
      <c r="E4916" s="142"/>
      <c r="F4916" s="144"/>
      <c r="G4916" s="142"/>
      <c r="H4916" s="142"/>
      <c r="I4916" s="153"/>
      <c r="J4916" s="92">
        <f t="shared" si="775"/>
        <v>0</v>
      </c>
      <c r="K4916" s="93">
        <f>K$20</f>
        <v>0</v>
      </c>
      <c r="L4916" s="94">
        <f t="shared" si="776"/>
        <v>0</v>
      </c>
    </row>
    <row r="4917" spans="2:12" ht="15" x14ac:dyDescent="0.25">
      <c r="B4917" s="31" t="s">
        <v>58</v>
      </c>
      <c r="C4917" s="270">
        <f>C$21</f>
        <v>0</v>
      </c>
      <c r="D4917" s="142"/>
      <c r="E4917" s="142"/>
      <c r="F4917" s="144"/>
      <c r="G4917" s="142"/>
      <c r="H4917" s="142"/>
      <c r="I4917" s="153"/>
      <c r="J4917" s="92">
        <f t="shared" si="775"/>
        <v>0</v>
      </c>
      <c r="K4917" s="97">
        <f>K$21</f>
        <v>0</v>
      </c>
      <c r="L4917" s="94">
        <f t="shared" si="776"/>
        <v>0</v>
      </c>
    </row>
    <row r="4918" spans="2:12" ht="15" x14ac:dyDescent="0.25">
      <c r="B4918" s="31" t="s">
        <v>59</v>
      </c>
      <c r="C4918" s="270">
        <f>C$22</f>
        <v>0</v>
      </c>
      <c r="D4918" s="142"/>
      <c r="E4918" s="142"/>
      <c r="F4918" s="144"/>
      <c r="G4918" s="142"/>
      <c r="H4918" s="142"/>
      <c r="I4918" s="153"/>
      <c r="J4918" s="92">
        <f t="shared" si="775"/>
        <v>0</v>
      </c>
      <c r="K4918" s="97">
        <f>K$22</f>
        <v>0</v>
      </c>
      <c r="L4918" s="94">
        <f t="shared" si="776"/>
        <v>0</v>
      </c>
    </row>
    <row r="4919" spans="2:12" ht="15" x14ac:dyDescent="0.25">
      <c r="B4919" s="31" t="s">
        <v>60</v>
      </c>
      <c r="C4919" s="270">
        <f>C$23</f>
        <v>0</v>
      </c>
      <c r="D4919" s="142"/>
      <c r="E4919" s="142"/>
      <c r="F4919" s="144"/>
      <c r="G4919" s="142"/>
      <c r="H4919" s="142"/>
      <c r="I4919" s="153"/>
      <c r="J4919" s="92">
        <f t="shared" si="775"/>
        <v>0</v>
      </c>
      <c r="K4919" s="93">
        <f>K$23</f>
        <v>0</v>
      </c>
      <c r="L4919" s="94">
        <f t="shared" si="776"/>
        <v>0</v>
      </c>
    </row>
    <row r="4920" spans="2:12" ht="15" x14ac:dyDescent="0.25">
      <c r="B4920" s="31" t="s">
        <v>61</v>
      </c>
      <c r="C4920" s="270">
        <f>C$24</f>
        <v>0</v>
      </c>
      <c r="D4920" s="142"/>
      <c r="E4920" s="142"/>
      <c r="F4920" s="144"/>
      <c r="G4920" s="142"/>
      <c r="H4920" s="142"/>
      <c r="I4920" s="153"/>
      <c r="J4920" s="92">
        <f t="shared" si="775"/>
        <v>0</v>
      </c>
      <c r="K4920" s="97">
        <f>K$24</f>
        <v>0</v>
      </c>
      <c r="L4920" s="94">
        <f t="shared" si="776"/>
        <v>0</v>
      </c>
    </row>
    <row r="4921" spans="2:12" ht="15" x14ac:dyDescent="0.25">
      <c r="B4921" s="31" t="s">
        <v>62</v>
      </c>
      <c r="C4921" s="270">
        <f>C$25</f>
        <v>0</v>
      </c>
      <c r="D4921" s="142"/>
      <c r="E4921" s="142"/>
      <c r="F4921" s="144"/>
      <c r="G4921" s="142"/>
      <c r="H4921" s="142"/>
      <c r="I4921" s="153"/>
      <c r="J4921" s="92">
        <f t="shared" si="775"/>
        <v>0</v>
      </c>
      <c r="K4921" s="97">
        <f>K$25</f>
        <v>0</v>
      </c>
      <c r="L4921" s="94">
        <f t="shared" si="776"/>
        <v>0</v>
      </c>
    </row>
    <row r="4922" spans="2:12" ht="15" x14ac:dyDescent="0.25">
      <c r="B4922" s="31" t="s">
        <v>63</v>
      </c>
      <c r="C4922" s="270">
        <f>C$26</f>
        <v>0</v>
      </c>
      <c r="D4922" s="142"/>
      <c r="E4922" s="142"/>
      <c r="F4922" s="144"/>
      <c r="G4922" s="142"/>
      <c r="H4922" s="142"/>
      <c r="I4922" s="153"/>
      <c r="J4922" s="92">
        <f t="shared" si="775"/>
        <v>0</v>
      </c>
      <c r="K4922" s="93">
        <f>K$26</f>
        <v>0</v>
      </c>
      <c r="L4922" s="94">
        <f t="shared" si="776"/>
        <v>0</v>
      </c>
    </row>
    <row r="4923" spans="2:12" ht="15" x14ac:dyDescent="0.25">
      <c r="B4923" s="31" t="s">
        <v>64</v>
      </c>
      <c r="C4923" s="270">
        <f>C$27</f>
        <v>0</v>
      </c>
      <c r="D4923" s="142"/>
      <c r="E4923" s="142"/>
      <c r="F4923" s="144"/>
      <c r="G4923" s="142"/>
      <c r="H4923" s="142"/>
      <c r="I4923" s="153"/>
      <c r="J4923" s="92">
        <f t="shared" si="775"/>
        <v>0</v>
      </c>
      <c r="K4923" s="97">
        <f>K$27</f>
        <v>0</v>
      </c>
      <c r="L4923" s="94">
        <f t="shared" si="776"/>
        <v>0</v>
      </c>
    </row>
    <row r="4924" spans="2:12" ht="15" x14ac:dyDescent="0.25">
      <c r="B4924" s="31" t="s">
        <v>65</v>
      </c>
      <c r="C4924" s="270">
        <f>C$28</f>
        <v>0</v>
      </c>
      <c r="D4924" s="142"/>
      <c r="E4924" s="142"/>
      <c r="F4924" s="144"/>
      <c r="G4924" s="142"/>
      <c r="H4924" s="142"/>
      <c r="I4924" s="153"/>
      <c r="J4924" s="92">
        <f t="shared" si="775"/>
        <v>0</v>
      </c>
      <c r="K4924" s="97">
        <f>K$28</f>
        <v>0</v>
      </c>
      <c r="L4924" s="94">
        <f t="shared" si="776"/>
        <v>0</v>
      </c>
    </row>
    <row r="4925" spans="2:12" ht="15" x14ac:dyDescent="0.25">
      <c r="B4925" s="31" t="s">
        <v>66</v>
      </c>
      <c r="C4925" s="270">
        <f>C$29</f>
        <v>0</v>
      </c>
      <c r="D4925" s="142"/>
      <c r="E4925" s="142"/>
      <c r="F4925" s="144"/>
      <c r="G4925" s="142"/>
      <c r="H4925" s="142"/>
      <c r="I4925" s="153"/>
      <c r="J4925" s="92">
        <f t="shared" si="775"/>
        <v>0</v>
      </c>
      <c r="K4925" s="93">
        <f>K$29</f>
        <v>0</v>
      </c>
      <c r="L4925" s="94">
        <f t="shared" si="776"/>
        <v>0</v>
      </c>
    </row>
    <row r="4926" spans="2:12" ht="15" x14ac:dyDescent="0.25">
      <c r="B4926" s="31" t="s">
        <v>398</v>
      </c>
      <c r="C4926" s="270">
        <f>C$30</f>
        <v>0</v>
      </c>
      <c r="D4926" s="142"/>
      <c r="E4926" s="142"/>
      <c r="F4926" s="144"/>
      <c r="G4926" s="142"/>
      <c r="H4926" s="142"/>
      <c r="I4926" s="153"/>
      <c r="J4926" s="92">
        <f>IF(G4926&gt;0,(D4926*(F4926/G4926)),0)</f>
        <v>0</v>
      </c>
      <c r="K4926" s="97">
        <f>K$30</f>
        <v>0</v>
      </c>
      <c r="L4926" s="94">
        <f>IF(K4926&gt;0,((J4926/K4926)*I4926),0)</f>
        <v>0</v>
      </c>
    </row>
    <row r="4927" spans="2:12" ht="15" x14ac:dyDescent="0.25">
      <c r="B4927" s="31" t="s">
        <v>399</v>
      </c>
      <c r="C4927" s="270">
        <f>C$31</f>
        <v>0</v>
      </c>
      <c r="D4927" s="142"/>
      <c r="E4927" s="142"/>
      <c r="F4927" s="144"/>
      <c r="G4927" s="142"/>
      <c r="H4927" s="142"/>
      <c r="I4927" s="153"/>
      <c r="J4927" s="92">
        <f t="shared" ref="J4927:J4937" si="777">IF(G4927&gt;0,(D4927*(F4927/G4927)),0)</f>
        <v>0</v>
      </c>
      <c r="K4927" s="97">
        <f>K$31</f>
        <v>0</v>
      </c>
      <c r="L4927" s="94">
        <f t="shared" ref="L4927:L4937" si="778">IF(K4927&gt;0,((J4927/K4927)*I4927),0)</f>
        <v>0</v>
      </c>
    </row>
    <row r="4928" spans="2:12" ht="15" x14ac:dyDescent="0.25">
      <c r="B4928" s="31" t="s">
        <v>400</v>
      </c>
      <c r="C4928" s="270">
        <f>C$32</f>
        <v>0</v>
      </c>
      <c r="D4928" s="142"/>
      <c r="E4928" s="142"/>
      <c r="F4928" s="144"/>
      <c r="G4928" s="142"/>
      <c r="H4928" s="142"/>
      <c r="I4928" s="153"/>
      <c r="J4928" s="92">
        <f t="shared" si="777"/>
        <v>0</v>
      </c>
      <c r="K4928" s="93">
        <f>K$32</f>
        <v>0</v>
      </c>
      <c r="L4928" s="94">
        <f t="shared" si="778"/>
        <v>0</v>
      </c>
    </row>
    <row r="4929" spans="2:12" ht="15" x14ac:dyDescent="0.25">
      <c r="B4929" s="31" t="s">
        <v>401</v>
      </c>
      <c r="C4929" s="270">
        <f>C$33</f>
        <v>0</v>
      </c>
      <c r="D4929" s="142"/>
      <c r="E4929" s="142"/>
      <c r="F4929" s="144"/>
      <c r="G4929" s="142"/>
      <c r="H4929" s="142"/>
      <c r="I4929" s="153"/>
      <c r="J4929" s="92">
        <f t="shared" si="777"/>
        <v>0</v>
      </c>
      <c r="K4929" s="97">
        <f>K$33</f>
        <v>0</v>
      </c>
      <c r="L4929" s="94">
        <f t="shared" si="778"/>
        <v>0</v>
      </c>
    </row>
    <row r="4930" spans="2:12" ht="15" x14ac:dyDescent="0.25">
      <c r="B4930" s="31" t="s">
        <v>402</v>
      </c>
      <c r="C4930" s="270">
        <f>C$34</f>
        <v>0</v>
      </c>
      <c r="D4930" s="142"/>
      <c r="E4930" s="142"/>
      <c r="F4930" s="144"/>
      <c r="G4930" s="142"/>
      <c r="H4930" s="142"/>
      <c r="I4930" s="153"/>
      <c r="J4930" s="92">
        <f t="shared" si="777"/>
        <v>0</v>
      </c>
      <c r="K4930" s="97">
        <f>K$34</f>
        <v>0</v>
      </c>
      <c r="L4930" s="94">
        <f t="shared" si="778"/>
        <v>0</v>
      </c>
    </row>
    <row r="4931" spans="2:12" ht="15" x14ac:dyDescent="0.25">
      <c r="B4931" s="31" t="s">
        <v>403</v>
      </c>
      <c r="C4931" s="270">
        <f>C$35</f>
        <v>0</v>
      </c>
      <c r="D4931" s="142"/>
      <c r="E4931" s="142"/>
      <c r="F4931" s="144"/>
      <c r="G4931" s="142"/>
      <c r="H4931" s="142"/>
      <c r="I4931" s="153"/>
      <c r="J4931" s="92">
        <f t="shared" si="777"/>
        <v>0</v>
      </c>
      <c r="K4931" s="93">
        <f>K$35</f>
        <v>0</v>
      </c>
      <c r="L4931" s="94">
        <f t="shared" si="778"/>
        <v>0</v>
      </c>
    </row>
    <row r="4932" spans="2:12" ht="15" x14ac:dyDescent="0.25">
      <c r="B4932" s="31" t="s">
        <v>404</v>
      </c>
      <c r="C4932" s="270">
        <f>C$36</f>
        <v>0</v>
      </c>
      <c r="D4932" s="142"/>
      <c r="E4932" s="142"/>
      <c r="F4932" s="144"/>
      <c r="G4932" s="142"/>
      <c r="H4932" s="142"/>
      <c r="I4932" s="153"/>
      <c r="J4932" s="92">
        <f t="shared" si="777"/>
        <v>0</v>
      </c>
      <c r="K4932" s="97">
        <f>K$36</f>
        <v>0</v>
      </c>
      <c r="L4932" s="94">
        <f t="shared" si="778"/>
        <v>0</v>
      </c>
    </row>
    <row r="4933" spans="2:12" ht="15" x14ac:dyDescent="0.25">
      <c r="B4933" s="31" t="s">
        <v>405</v>
      </c>
      <c r="C4933" s="270">
        <f>C$37</f>
        <v>0</v>
      </c>
      <c r="D4933" s="142"/>
      <c r="E4933" s="142"/>
      <c r="F4933" s="144"/>
      <c r="G4933" s="142"/>
      <c r="H4933" s="142"/>
      <c r="I4933" s="153"/>
      <c r="J4933" s="92">
        <f t="shared" si="777"/>
        <v>0</v>
      </c>
      <c r="K4933" s="97">
        <f>K$37</f>
        <v>0</v>
      </c>
      <c r="L4933" s="94">
        <f t="shared" si="778"/>
        <v>0</v>
      </c>
    </row>
    <row r="4934" spans="2:12" ht="15" x14ac:dyDescent="0.25">
      <c r="B4934" s="31" t="s">
        <v>406</v>
      </c>
      <c r="C4934" s="270">
        <f>C$38</f>
        <v>0</v>
      </c>
      <c r="D4934" s="142"/>
      <c r="E4934" s="142"/>
      <c r="F4934" s="144"/>
      <c r="G4934" s="142"/>
      <c r="H4934" s="142"/>
      <c r="I4934" s="153"/>
      <c r="J4934" s="92">
        <f t="shared" si="777"/>
        <v>0</v>
      </c>
      <c r="K4934" s="93">
        <f>K$38</f>
        <v>0</v>
      </c>
      <c r="L4934" s="94">
        <f t="shared" si="778"/>
        <v>0</v>
      </c>
    </row>
    <row r="4935" spans="2:12" ht="15" x14ac:dyDescent="0.25">
      <c r="B4935" s="31" t="s">
        <v>407</v>
      </c>
      <c r="C4935" s="270">
        <f>C$39</f>
        <v>0</v>
      </c>
      <c r="D4935" s="142"/>
      <c r="E4935" s="142"/>
      <c r="F4935" s="144"/>
      <c r="G4935" s="142"/>
      <c r="H4935" s="142"/>
      <c r="I4935" s="153"/>
      <c r="J4935" s="92">
        <f t="shared" si="777"/>
        <v>0</v>
      </c>
      <c r="K4935" s="97">
        <f>K$39</f>
        <v>0</v>
      </c>
      <c r="L4935" s="94">
        <f t="shared" si="778"/>
        <v>0</v>
      </c>
    </row>
    <row r="4936" spans="2:12" ht="15" x14ac:dyDescent="0.25">
      <c r="B4936" s="31" t="s">
        <v>408</v>
      </c>
      <c r="C4936" s="270">
        <f>C$40</f>
        <v>0</v>
      </c>
      <c r="D4936" s="142"/>
      <c r="E4936" s="142"/>
      <c r="F4936" s="144"/>
      <c r="G4936" s="142"/>
      <c r="H4936" s="142"/>
      <c r="I4936" s="153"/>
      <c r="J4936" s="92">
        <f t="shared" si="777"/>
        <v>0</v>
      </c>
      <c r="K4936" s="97">
        <f>K$40</f>
        <v>0</v>
      </c>
      <c r="L4936" s="94">
        <f t="shared" si="778"/>
        <v>0</v>
      </c>
    </row>
    <row r="4937" spans="2:12" ht="15" x14ac:dyDescent="0.25">
      <c r="B4937" s="31" t="s">
        <v>409</v>
      </c>
      <c r="C4937" s="270">
        <f>C$41</f>
        <v>0</v>
      </c>
      <c r="D4937" s="142"/>
      <c r="E4937" s="142"/>
      <c r="F4937" s="144"/>
      <c r="G4937" s="142"/>
      <c r="H4937" s="142"/>
      <c r="I4937" s="153"/>
      <c r="J4937" s="92">
        <f t="shared" si="777"/>
        <v>0</v>
      </c>
      <c r="K4937" s="93">
        <f>K$41</f>
        <v>0</v>
      </c>
      <c r="L4937" s="94">
        <f t="shared" si="778"/>
        <v>0</v>
      </c>
    </row>
    <row r="4938" spans="2:12" ht="15" x14ac:dyDescent="0.25">
      <c r="B4938" s="31" t="s">
        <v>410</v>
      </c>
      <c r="C4938" s="270">
        <f>C$42</f>
        <v>0</v>
      </c>
      <c r="D4938" s="142"/>
      <c r="E4938" s="142"/>
      <c r="F4938" s="144"/>
      <c r="G4938" s="142"/>
      <c r="H4938" s="142"/>
      <c r="I4938" s="153"/>
      <c r="J4938" s="92">
        <f>IF(G4938&gt;0,(D4938*(F4938/G4938)),0)</f>
        <v>0</v>
      </c>
      <c r="K4938" s="97">
        <f>K$42</f>
        <v>0</v>
      </c>
      <c r="L4938" s="94">
        <f>IF(K4938&gt;0,((J4938/K4938)*I4938),0)</f>
        <v>0</v>
      </c>
    </row>
    <row r="4939" spans="2:12" ht="15" x14ac:dyDescent="0.25">
      <c r="B4939" s="31" t="s">
        <v>411</v>
      </c>
      <c r="C4939" s="270">
        <f>C$43</f>
        <v>0</v>
      </c>
      <c r="D4939" s="142"/>
      <c r="E4939" s="142"/>
      <c r="F4939" s="144"/>
      <c r="G4939" s="142"/>
      <c r="H4939" s="142"/>
      <c r="I4939" s="153"/>
      <c r="J4939" s="92">
        <f t="shared" ref="J4939:J4950" si="779">IF(G4939&gt;0,(D4939*(F4939/G4939)),0)</f>
        <v>0</v>
      </c>
      <c r="K4939" s="97">
        <f>K$43</f>
        <v>0</v>
      </c>
      <c r="L4939" s="94">
        <f t="shared" ref="L4939:L4950" si="780">IF(K4939&gt;0,((J4939/K4939)*I4939),0)</f>
        <v>0</v>
      </c>
    </row>
    <row r="4940" spans="2:12" ht="15" x14ac:dyDescent="0.25">
      <c r="B4940" s="31" t="s">
        <v>412</v>
      </c>
      <c r="C4940" s="270">
        <f>C$44</f>
        <v>0</v>
      </c>
      <c r="D4940" s="142"/>
      <c r="E4940" s="142"/>
      <c r="F4940" s="144"/>
      <c r="G4940" s="142"/>
      <c r="H4940" s="142"/>
      <c r="I4940" s="153"/>
      <c r="J4940" s="92">
        <f t="shared" si="779"/>
        <v>0</v>
      </c>
      <c r="K4940" s="93">
        <f>K$44</f>
        <v>0</v>
      </c>
      <c r="L4940" s="94">
        <f t="shared" si="780"/>
        <v>0</v>
      </c>
    </row>
    <row r="4941" spans="2:12" ht="15" x14ac:dyDescent="0.25">
      <c r="B4941" s="31" t="s">
        <v>413</v>
      </c>
      <c r="C4941" s="270">
        <f>C$45</f>
        <v>0</v>
      </c>
      <c r="D4941" s="142"/>
      <c r="E4941" s="142"/>
      <c r="F4941" s="144"/>
      <c r="G4941" s="142"/>
      <c r="H4941" s="142"/>
      <c r="I4941" s="153"/>
      <c r="J4941" s="92">
        <f t="shared" si="779"/>
        <v>0</v>
      </c>
      <c r="K4941" s="97">
        <f>K$45</f>
        <v>0</v>
      </c>
      <c r="L4941" s="94">
        <f t="shared" si="780"/>
        <v>0</v>
      </c>
    </row>
    <row r="4942" spans="2:12" ht="15" x14ac:dyDescent="0.25">
      <c r="B4942" s="31" t="s">
        <v>414</v>
      </c>
      <c r="C4942" s="270">
        <f>C$46</f>
        <v>0</v>
      </c>
      <c r="D4942" s="142"/>
      <c r="E4942" s="142"/>
      <c r="F4942" s="144"/>
      <c r="G4942" s="142"/>
      <c r="H4942" s="142"/>
      <c r="I4942" s="153"/>
      <c r="J4942" s="92">
        <f t="shared" si="779"/>
        <v>0</v>
      </c>
      <c r="K4942" s="97">
        <f>K$46</f>
        <v>0</v>
      </c>
      <c r="L4942" s="94">
        <f t="shared" si="780"/>
        <v>0</v>
      </c>
    </row>
    <row r="4943" spans="2:12" ht="15" x14ac:dyDescent="0.25">
      <c r="B4943" s="31" t="s">
        <v>415</v>
      </c>
      <c r="C4943" s="270">
        <f>C$47</f>
        <v>0</v>
      </c>
      <c r="D4943" s="142"/>
      <c r="E4943" s="142"/>
      <c r="F4943" s="144"/>
      <c r="G4943" s="142"/>
      <c r="H4943" s="142"/>
      <c r="I4943" s="153"/>
      <c r="J4943" s="92">
        <f t="shared" si="779"/>
        <v>0</v>
      </c>
      <c r="K4943" s="93">
        <f>K$47</f>
        <v>0</v>
      </c>
      <c r="L4943" s="94">
        <f t="shared" si="780"/>
        <v>0</v>
      </c>
    </row>
    <row r="4944" spans="2:12" ht="15" x14ac:dyDescent="0.25">
      <c r="B4944" s="31" t="s">
        <v>416</v>
      </c>
      <c r="C4944" s="270">
        <f>C$48</f>
        <v>0</v>
      </c>
      <c r="D4944" s="142"/>
      <c r="E4944" s="142"/>
      <c r="F4944" s="144"/>
      <c r="G4944" s="142"/>
      <c r="H4944" s="142"/>
      <c r="I4944" s="153"/>
      <c r="J4944" s="92">
        <f t="shared" si="779"/>
        <v>0</v>
      </c>
      <c r="K4944" s="97">
        <f>K$48</f>
        <v>0</v>
      </c>
      <c r="L4944" s="94">
        <f t="shared" si="780"/>
        <v>0</v>
      </c>
    </row>
    <row r="4945" spans="2:12" ht="15" x14ac:dyDescent="0.25">
      <c r="B4945" s="31" t="s">
        <v>417</v>
      </c>
      <c r="C4945" s="270">
        <f>C$49</f>
        <v>0</v>
      </c>
      <c r="D4945" s="142"/>
      <c r="E4945" s="142"/>
      <c r="F4945" s="144"/>
      <c r="G4945" s="142"/>
      <c r="H4945" s="142"/>
      <c r="I4945" s="153"/>
      <c r="J4945" s="92">
        <f t="shared" si="779"/>
        <v>0</v>
      </c>
      <c r="K4945" s="97">
        <f>K$49</f>
        <v>0</v>
      </c>
      <c r="L4945" s="94">
        <f t="shared" si="780"/>
        <v>0</v>
      </c>
    </row>
    <row r="4946" spans="2:12" ht="15" x14ac:dyDescent="0.25">
      <c r="B4946" s="31" t="s">
        <v>418</v>
      </c>
      <c r="C4946" s="270">
        <f>C$50</f>
        <v>0</v>
      </c>
      <c r="D4946" s="142"/>
      <c r="E4946" s="142"/>
      <c r="F4946" s="144"/>
      <c r="G4946" s="142"/>
      <c r="H4946" s="142"/>
      <c r="I4946" s="153"/>
      <c r="J4946" s="92">
        <f t="shared" si="779"/>
        <v>0</v>
      </c>
      <c r="K4946" s="93">
        <f>K$50</f>
        <v>0</v>
      </c>
      <c r="L4946" s="94">
        <f t="shared" si="780"/>
        <v>0</v>
      </c>
    </row>
    <row r="4947" spans="2:12" ht="15" x14ac:dyDescent="0.25">
      <c r="B4947" s="31" t="s">
        <v>419</v>
      </c>
      <c r="C4947" s="270">
        <f>C$51</f>
        <v>0</v>
      </c>
      <c r="D4947" s="142"/>
      <c r="E4947" s="142"/>
      <c r="F4947" s="144"/>
      <c r="G4947" s="142"/>
      <c r="H4947" s="142"/>
      <c r="I4947" s="153"/>
      <c r="J4947" s="92">
        <f t="shared" si="779"/>
        <v>0</v>
      </c>
      <c r="K4947" s="97">
        <f>K$51</f>
        <v>0</v>
      </c>
      <c r="L4947" s="94">
        <f t="shared" si="780"/>
        <v>0</v>
      </c>
    </row>
    <row r="4948" spans="2:12" ht="15" x14ac:dyDescent="0.25">
      <c r="B4948" s="31" t="s">
        <v>420</v>
      </c>
      <c r="C4948" s="270">
        <f>C$52</f>
        <v>0</v>
      </c>
      <c r="D4948" s="142"/>
      <c r="E4948" s="142"/>
      <c r="F4948" s="144"/>
      <c r="G4948" s="142"/>
      <c r="H4948" s="142"/>
      <c r="I4948" s="153"/>
      <c r="J4948" s="92">
        <f t="shared" si="779"/>
        <v>0</v>
      </c>
      <c r="K4948" s="97">
        <f>K$52</f>
        <v>0</v>
      </c>
      <c r="L4948" s="94">
        <f t="shared" si="780"/>
        <v>0</v>
      </c>
    </row>
    <row r="4949" spans="2:12" ht="15" x14ac:dyDescent="0.25">
      <c r="B4949" s="31" t="s">
        <v>421</v>
      </c>
      <c r="C4949" s="270">
        <f>C$53</f>
        <v>0</v>
      </c>
      <c r="D4949" s="142"/>
      <c r="E4949" s="142"/>
      <c r="F4949" s="144"/>
      <c r="G4949" s="142"/>
      <c r="H4949" s="142"/>
      <c r="I4949" s="153"/>
      <c r="J4949" s="92">
        <f t="shared" si="779"/>
        <v>0</v>
      </c>
      <c r="K4949" s="93">
        <f>K$53</f>
        <v>0</v>
      </c>
      <c r="L4949" s="94">
        <f t="shared" si="780"/>
        <v>0</v>
      </c>
    </row>
    <row r="4950" spans="2:12" ht="15" x14ac:dyDescent="0.25">
      <c r="B4950" s="31" t="s">
        <v>422</v>
      </c>
      <c r="C4950" s="270">
        <f>C$54</f>
        <v>0</v>
      </c>
      <c r="D4950" s="142"/>
      <c r="E4950" s="142"/>
      <c r="F4950" s="144"/>
      <c r="G4950" s="142"/>
      <c r="H4950" s="142"/>
      <c r="I4950" s="153"/>
      <c r="J4950" s="92">
        <f t="shared" si="779"/>
        <v>0</v>
      </c>
      <c r="K4950" s="97">
        <f>K$54</f>
        <v>0</v>
      </c>
      <c r="L4950" s="94">
        <f t="shared" si="780"/>
        <v>0</v>
      </c>
    </row>
    <row r="4951" spans="2:12" ht="15" x14ac:dyDescent="0.25">
      <c r="B4951" s="31" t="s">
        <v>423</v>
      </c>
      <c r="C4951" s="270">
        <f>C$55</f>
        <v>0</v>
      </c>
      <c r="D4951" s="142"/>
      <c r="E4951" s="142"/>
      <c r="F4951" s="144"/>
      <c r="G4951" s="142"/>
      <c r="H4951" s="142"/>
      <c r="I4951" s="153"/>
      <c r="J4951" s="92">
        <f>IF(G4951&gt;0,(D4951*(F4951/G4951)),0)</f>
        <v>0</v>
      </c>
      <c r="K4951" s="97">
        <f>K$55</f>
        <v>0</v>
      </c>
      <c r="L4951" s="94">
        <f>IF(K4951&gt;0,((J4951/K4951)*I4951),0)</f>
        <v>0</v>
      </c>
    </row>
    <row r="4952" spans="2:12" ht="15" x14ac:dyDescent="0.25">
      <c r="B4952" s="31" t="s">
        <v>424</v>
      </c>
      <c r="C4952" s="270">
        <f>C$56</f>
        <v>0</v>
      </c>
      <c r="D4952" s="142"/>
      <c r="E4952" s="142"/>
      <c r="F4952" s="144"/>
      <c r="G4952" s="142"/>
      <c r="H4952" s="142"/>
      <c r="I4952" s="153"/>
      <c r="J4952" s="92">
        <f t="shared" ref="J4952:J4962" si="781">IF(G4952&gt;0,(D4952*(F4952/G4952)),0)</f>
        <v>0</v>
      </c>
      <c r="K4952" s="93">
        <f>K$56</f>
        <v>0</v>
      </c>
      <c r="L4952" s="94">
        <f t="shared" ref="L4952:L4962" si="782">IF(K4952&gt;0,((J4952/K4952)*I4952),0)</f>
        <v>0</v>
      </c>
    </row>
    <row r="4953" spans="2:12" ht="15" x14ac:dyDescent="0.25">
      <c r="B4953" s="31" t="s">
        <v>425</v>
      </c>
      <c r="C4953" s="270">
        <f>C$57</f>
        <v>0</v>
      </c>
      <c r="D4953" s="142"/>
      <c r="E4953" s="142"/>
      <c r="F4953" s="144"/>
      <c r="G4953" s="142"/>
      <c r="H4953" s="142"/>
      <c r="I4953" s="153"/>
      <c r="J4953" s="92">
        <f t="shared" si="781"/>
        <v>0</v>
      </c>
      <c r="K4953" s="97">
        <f>K$57</f>
        <v>0</v>
      </c>
      <c r="L4953" s="94">
        <f t="shared" si="782"/>
        <v>0</v>
      </c>
    </row>
    <row r="4954" spans="2:12" ht="15" x14ac:dyDescent="0.25">
      <c r="B4954" s="31" t="s">
        <v>426</v>
      </c>
      <c r="C4954" s="270">
        <f>C$58</f>
        <v>0</v>
      </c>
      <c r="D4954" s="142"/>
      <c r="E4954" s="142"/>
      <c r="F4954" s="144"/>
      <c r="G4954" s="142"/>
      <c r="H4954" s="142"/>
      <c r="I4954" s="153"/>
      <c r="J4954" s="92">
        <f t="shared" si="781"/>
        <v>0</v>
      </c>
      <c r="K4954" s="97">
        <f>K$58</f>
        <v>0</v>
      </c>
      <c r="L4954" s="94">
        <f t="shared" si="782"/>
        <v>0</v>
      </c>
    </row>
    <row r="4955" spans="2:12" ht="15" x14ac:dyDescent="0.25">
      <c r="B4955" s="31" t="s">
        <v>427</v>
      </c>
      <c r="C4955" s="270">
        <f>C$59</f>
        <v>0</v>
      </c>
      <c r="D4955" s="142"/>
      <c r="E4955" s="142"/>
      <c r="F4955" s="144"/>
      <c r="G4955" s="142"/>
      <c r="H4955" s="142"/>
      <c r="I4955" s="153"/>
      <c r="J4955" s="92">
        <f t="shared" si="781"/>
        <v>0</v>
      </c>
      <c r="K4955" s="93">
        <f>K$59</f>
        <v>0</v>
      </c>
      <c r="L4955" s="94">
        <f t="shared" si="782"/>
        <v>0</v>
      </c>
    </row>
    <row r="4956" spans="2:12" ht="15" x14ac:dyDescent="0.25">
      <c r="B4956" s="31" t="s">
        <v>428</v>
      </c>
      <c r="C4956" s="270">
        <f>C$60</f>
        <v>0</v>
      </c>
      <c r="D4956" s="142"/>
      <c r="E4956" s="142"/>
      <c r="F4956" s="144"/>
      <c r="G4956" s="142"/>
      <c r="H4956" s="142"/>
      <c r="I4956" s="153"/>
      <c r="J4956" s="92">
        <f t="shared" si="781"/>
        <v>0</v>
      </c>
      <c r="K4956" s="97">
        <f>K$60</f>
        <v>0</v>
      </c>
      <c r="L4956" s="94">
        <f t="shared" si="782"/>
        <v>0</v>
      </c>
    </row>
    <row r="4957" spans="2:12" ht="15" x14ac:dyDescent="0.25">
      <c r="B4957" s="31" t="s">
        <v>429</v>
      </c>
      <c r="C4957" s="270">
        <f>C$61</f>
        <v>0</v>
      </c>
      <c r="D4957" s="142"/>
      <c r="E4957" s="142"/>
      <c r="F4957" s="144"/>
      <c r="G4957" s="142"/>
      <c r="H4957" s="142"/>
      <c r="I4957" s="153"/>
      <c r="J4957" s="92">
        <f t="shared" si="781"/>
        <v>0</v>
      </c>
      <c r="K4957" s="97">
        <f>K$61</f>
        <v>0</v>
      </c>
      <c r="L4957" s="94">
        <f t="shared" si="782"/>
        <v>0</v>
      </c>
    </row>
    <row r="4958" spans="2:12" ht="15" x14ac:dyDescent="0.25">
      <c r="B4958" s="31" t="s">
        <v>430</v>
      </c>
      <c r="C4958" s="270">
        <f>C$62</f>
        <v>0</v>
      </c>
      <c r="D4958" s="142"/>
      <c r="E4958" s="142"/>
      <c r="F4958" s="144"/>
      <c r="G4958" s="142"/>
      <c r="H4958" s="142"/>
      <c r="I4958" s="153"/>
      <c r="J4958" s="92">
        <f t="shared" si="781"/>
        <v>0</v>
      </c>
      <c r="K4958" s="93">
        <f>K$62</f>
        <v>0</v>
      </c>
      <c r="L4958" s="94">
        <f t="shared" si="782"/>
        <v>0</v>
      </c>
    </row>
    <row r="4959" spans="2:12" ht="15" x14ac:dyDescent="0.25">
      <c r="B4959" s="31" t="s">
        <v>431</v>
      </c>
      <c r="C4959" s="270">
        <f>C$63</f>
        <v>0</v>
      </c>
      <c r="D4959" s="142"/>
      <c r="E4959" s="142"/>
      <c r="F4959" s="144"/>
      <c r="G4959" s="142"/>
      <c r="H4959" s="142"/>
      <c r="I4959" s="153"/>
      <c r="J4959" s="92">
        <f t="shared" si="781"/>
        <v>0</v>
      </c>
      <c r="K4959" s="97">
        <f>K$63</f>
        <v>0</v>
      </c>
      <c r="L4959" s="94">
        <f t="shared" si="782"/>
        <v>0</v>
      </c>
    </row>
    <row r="4960" spans="2:12" ht="15" x14ac:dyDescent="0.25">
      <c r="B4960" s="31" t="s">
        <v>432</v>
      </c>
      <c r="C4960" s="270">
        <f>C$64</f>
        <v>0</v>
      </c>
      <c r="D4960" s="142"/>
      <c r="E4960" s="142"/>
      <c r="F4960" s="144"/>
      <c r="G4960" s="142"/>
      <c r="H4960" s="142"/>
      <c r="I4960" s="153"/>
      <c r="J4960" s="92">
        <f t="shared" si="781"/>
        <v>0</v>
      </c>
      <c r="K4960" s="97">
        <f>K$64</f>
        <v>0</v>
      </c>
      <c r="L4960" s="94">
        <f t="shared" si="782"/>
        <v>0</v>
      </c>
    </row>
    <row r="4961" spans="2:12" ht="15" x14ac:dyDescent="0.25">
      <c r="B4961" s="31" t="s">
        <v>433</v>
      </c>
      <c r="C4961" s="270">
        <f>C$65</f>
        <v>0</v>
      </c>
      <c r="D4961" s="142"/>
      <c r="E4961" s="142"/>
      <c r="F4961" s="144"/>
      <c r="G4961" s="142"/>
      <c r="H4961" s="142"/>
      <c r="I4961" s="153"/>
      <c r="J4961" s="92">
        <f t="shared" si="781"/>
        <v>0</v>
      </c>
      <c r="K4961" s="93">
        <f>K$65</f>
        <v>0</v>
      </c>
      <c r="L4961" s="94">
        <f t="shared" si="782"/>
        <v>0</v>
      </c>
    </row>
    <row r="4962" spans="2:12" ht="15" x14ac:dyDescent="0.25">
      <c r="B4962" s="31" t="s">
        <v>434</v>
      </c>
      <c r="C4962" s="270">
        <f>C$66</f>
        <v>0</v>
      </c>
      <c r="D4962" s="142"/>
      <c r="E4962" s="142"/>
      <c r="F4962" s="144"/>
      <c r="G4962" s="142"/>
      <c r="H4962" s="142"/>
      <c r="I4962" s="153"/>
      <c r="J4962" s="92">
        <f t="shared" si="781"/>
        <v>0</v>
      </c>
      <c r="K4962" s="97">
        <f>K$66</f>
        <v>0</v>
      </c>
      <c r="L4962" s="94">
        <f t="shared" si="782"/>
        <v>0</v>
      </c>
    </row>
    <row r="4963" spans="2:12" ht="15" x14ac:dyDescent="0.25">
      <c r="B4963" s="31" t="s">
        <v>593</v>
      </c>
      <c r="C4963" s="270">
        <f>C$67</f>
        <v>0</v>
      </c>
      <c r="D4963" s="142"/>
      <c r="E4963" s="142"/>
      <c r="F4963" s="144"/>
      <c r="G4963" s="142"/>
      <c r="H4963" s="142"/>
      <c r="I4963" s="153"/>
      <c r="J4963" s="92">
        <f>IF(G4963&gt;0,(D4963*(F4963/G4963)),0)</f>
        <v>0</v>
      </c>
      <c r="K4963" s="97">
        <f>K$67</f>
        <v>0</v>
      </c>
      <c r="L4963" s="94">
        <f>IF(K4963&gt;0,((J4963/K4963)*I4963),0)</f>
        <v>0</v>
      </c>
    </row>
    <row r="4964" spans="2:12" ht="15" x14ac:dyDescent="0.25">
      <c r="B4964" s="31" t="s">
        <v>594</v>
      </c>
      <c r="C4964" s="270">
        <f>C$68</f>
        <v>0</v>
      </c>
      <c r="D4964" s="142"/>
      <c r="E4964" s="142"/>
      <c r="F4964" s="144"/>
      <c r="G4964" s="142"/>
      <c r="H4964" s="142"/>
      <c r="I4964" s="153"/>
      <c r="J4964" s="92">
        <f t="shared" ref="J4964:J4975" si="783">IF(G4964&gt;0,(D4964*(F4964/G4964)),0)</f>
        <v>0</v>
      </c>
      <c r="K4964" s="93">
        <f>K$68</f>
        <v>0</v>
      </c>
      <c r="L4964" s="94">
        <f t="shared" ref="L4964:L4975" si="784">IF(K4964&gt;0,((J4964/K4964)*I4964),0)</f>
        <v>0</v>
      </c>
    </row>
    <row r="4965" spans="2:12" ht="15" x14ac:dyDescent="0.25">
      <c r="B4965" s="31" t="s">
        <v>595</v>
      </c>
      <c r="C4965" s="270">
        <f>C$69</f>
        <v>0</v>
      </c>
      <c r="D4965" s="142"/>
      <c r="E4965" s="142"/>
      <c r="F4965" s="144"/>
      <c r="G4965" s="142"/>
      <c r="H4965" s="142"/>
      <c r="I4965" s="153"/>
      <c r="J4965" s="92">
        <f t="shared" si="783"/>
        <v>0</v>
      </c>
      <c r="K4965" s="97">
        <f>K$69</f>
        <v>0</v>
      </c>
      <c r="L4965" s="94">
        <f t="shared" si="784"/>
        <v>0</v>
      </c>
    </row>
    <row r="4966" spans="2:12" ht="15" x14ac:dyDescent="0.25">
      <c r="B4966" s="31" t="s">
        <v>596</v>
      </c>
      <c r="C4966" s="270">
        <f>C$70</f>
        <v>0</v>
      </c>
      <c r="D4966" s="142"/>
      <c r="E4966" s="142"/>
      <c r="F4966" s="144"/>
      <c r="G4966" s="142"/>
      <c r="H4966" s="142"/>
      <c r="I4966" s="153"/>
      <c r="J4966" s="92">
        <f t="shared" si="783"/>
        <v>0</v>
      </c>
      <c r="K4966" s="97">
        <f>K$70</f>
        <v>0</v>
      </c>
      <c r="L4966" s="94">
        <f t="shared" si="784"/>
        <v>0</v>
      </c>
    </row>
    <row r="4967" spans="2:12" ht="15" x14ac:dyDescent="0.25">
      <c r="B4967" s="31" t="s">
        <v>597</v>
      </c>
      <c r="C4967" s="270">
        <f>C$71</f>
        <v>0</v>
      </c>
      <c r="D4967" s="142"/>
      <c r="E4967" s="142"/>
      <c r="F4967" s="144"/>
      <c r="G4967" s="142"/>
      <c r="H4967" s="142"/>
      <c r="I4967" s="153"/>
      <c r="J4967" s="92">
        <f t="shared" si="783"/>
        <v>0</v>
      </c>
      <c r="K4967" s="93">
        <f>K$71</f>
        <v>0</v>
      </c>
      <c r="L4967" s="94">
        <f t="shared" si="784"/>
        <v>0</v>
      </c>
    </row>
    <row r="4968" spans="2:12" ht="15" x14ac:dyDescent="0.25">
      <c r="B4968" s="31" t="s">
        <v>598</v>
      </c>
      <c r="C4968" s="270">
        <f>C$72</f>
        <v>0</v>
      </c>
      <c r="D4968" s="142"/>
      <c r="E4968" s="142"/>
      <c r="F4968" s="144"/>
      <c r="G4968" s="142"/>
      <c r="H4968" s="142"/>
      <c r="I4968" s="153"/>
      <c r="J4968" s="92">
        <f t="shared" si="783"/>
        <v>0</v>
      </c>
      <c r="K4968" s="97">
        <f>K$72</f>
        <v>0</v>
      </c>
      <c r="L4968" s="94">
        <f t="shared" si="784"/>
        <v>0</v>
      </c>
    </row>
    <row r="4969" spans="2:12" ht="15" x14ac:dyDescent="0.25">
      <c r="B4969" s="31" t="s">
        <v>599</v>
      </c>
      <c r="C4969" s="270">
        <f>C$73</f>
        <v>0</v>
      </c>
      <c r="D4969" s="142"/>
      <c r="E4969" s="142"/>
      <c r="F4969" s="144"/>
      <c r="G4969" s="142"/>
      <c r="H4969" s="142"/>
      <c r="I4969" s="153"/>
      <c r="J4969" s="92">
        <f t="shared" si="783"/>
        <v>0</v>
      </c>
      <c r="K4969" s="97">
        <f>K$73</f>
        <v>0</v>
      </c>
      <c r="L4969" s="94">
        <f t="shared" si="784"/>
        <v>0</v>
      </c>
    </row>
    <row r="4970" spans="2:12" ht="15" x14ac:dyDescent="0.25">
      <c r="B4970" s="31" t="s">
        <v>454</v>
      </c>
      <c r="C4970" s="270">
        <f>C$74</f>
        <v>0</v>
      </c>
      <c r="D4970" s="142"/>
      <c r="E4970" s="142"/>
      <c r="F4970" s="144"/>
      <c r="G4970" s="142"/>
      <c r="H4970" s="142"/>
      <c r="I4970" s="153"/>
      <c r="J4970" s="92">
        <f t="shared" si="783"/>
        <v>0</v>
      </c>
      <c r="K4970" s="93">
        <f>K$74</f>
        <v>0</v>
      </c>
      <c r="L4970" s="94">
        <f t="shared" si="784"/>
        <v>0</v>
      </c>
    </row>
    <row r="4971" spans="2:12" ht="15" x14ac:dyDescent="0.25">
      <c r="B4971" s="31" t="s">
        <v>455</v>
      </c>
      <c r="C4971" s="270">
        <f>C$75</f>
        <v>0</v>
      </c>
      <c r="D4971" s="142"/>
      <c r="E4971" s="142"/>
      <c r="F4971" s="144"/>
      <c r="G4971" s="142"/>
      <c r="H4971" s="142"/>
      <c r="I4971" s="153"/>
      <c r="J4971" s="92">
        <f t="shared" si="783"/>
        <v>0</v>
      </c>
      <c r="K4971" s="97">
        <f>K$75</f>
        <v>0</v>
      </c>
      <c r="L4971" s="94">
        <f t="shared" si="784"/>
        <v>0</v>
      </c>
    </row>
    <row r="4972" spans="2:12" ht="15" x14ac:dyDescent="0.25">
      <c r="B4972" s="31" t="s">
        <v>456</v>
      </c>
      <c r="C4972" s="270">
        <f>C$76</f>
        <v>0</v>
      </c>
      <c r="D4972" s="142"/>
      <c r="E4972" s="142"/>
      <c r="F4972" s="144"/>
      <c r="G4972" s="142"/>
      <c r="H4972" s="142"/>
      <c r="I4972" s="153"/>
      <c r="J4972" s="92">
        <f t="shared" si="783"/>
        <v>0</v>
      </c>
      <c r="K4972" s="97">
        <f>K$76</f>
        <v>0</v>
      </c>
      <c r="L4972" s="94">
        <f t="shared" si="784"/>
        <v>0</v>
      </c>
    </row>
    <row r="4973" spans="2:12" ht="15" x14ac:dyDescent="0.25">
      <c r="B4973" s="31" t="s">
        <v>457</v>
      </c>
      <c r="C4973" s="270">
        <f>C$77</f>
        <v>0</v>
      </c>
      <c r="D4973" s="142"/>
      <c r="E4973" s="142"/>
      <c r="F4973" s="144"/>
      <c r="G4973" s="142"/>
      <c r="H4973" s="142"/>
      <c r="I4973" s="153"/>
      <c r="J4973" s="92">
        <f t="shared" si="783"/>
        <v>0</v>
      </c>
      <c r="K4973" s="93">
        <f>K$77</f>
        <v>0</v>
      </c>
      <c r="L4973" s="94">
        <f t="shared" si="784"/>
        <v>0</v>
      </c>
    </row>
    <row r="4974" spans="2:12" ht="15" x14ac:dyDescent="0.25">
      <c r="B4974" s="31" t="s">
        <v>458</v>
      </c>
      <c r="C4974" s="270">
        <f>C$78</f>
        <v>0</v>
      </c>
      <c r="D4974" s="142"/>
      <c r="E4974" s="142"/>
      <c r="F4974" s="144"/>
      <c r="G4974" s="142"/>
      <c r="H4974" s="142"/>
      <c r="I4974" s="153"/>
      <c r="J4974" s="92">
        <f t="shared" si="783"/>
        <v>0</v>
      </c>
      <c r="K4974" s="97">
        <f>K$78</f>
        <v>0</v>
      </c>
      <c r="L4974" s="94">
        <f t="shared" si="784"/>
        <v>0</v>
      </c>
    </row>
    <row r="4975" spans="2:12" ht="15" x14ac:dyDescent="0.25">
      <c r="B4975" s="31" t="s">
        <v>459</v>
      </c>
      <c r="C4975" s="270">
        <f>C$79</f>
        <v>0</v>
      </c>
      <c r="D4975" s="142"/>
      <c r="E4975" s="142"/>
      <c r="F4975" s="144"/>
      <c r="G4975" s="142"/>
      <c r="H4975" s="142"/>
      <c r="I4975" s="153"/>
      <c r="J4975" s="92">
        <f t="shared" si="783"/>
        <v>0</v>
      </c>
      <c r="K4975" s="97">
        <f>K$79</f>
        <v>0</v>
      </c>
      <c r="L4975" s="94">
        <f t="shared" si="784"/>
        <v>0</v>
      </c>
    </row>
    <row r="4976" spans="2:12" ht="15" x14ac:dyDescent="0.25">
      <c r="B4976" s="31" t="s">
        <v>460</v>
      </c>
      <c r="C4976" s="270">
        <f>C$80</f>
        <v>0</v>
      </c>
      <c r="D4976" s="142"/>
      <c r="E4976" s="142"/>
      <c r="F4976" s="144"/>
      <c r="G4976" s="142"/>
      <c r="H4976" s="142"/>
      <c r="I4976" s="153"/>
      <c r="J4976" s="92">
        <f>IF(G4976&gt;0,(D4976*(F4976/G4976)),0)</f>
        <v>0</v>
      </c>
      <c r="K4976" s="93">
        <f>K$80</f>
        <v>0</v>
      </c>
      <c r="L4976" s="94">
        <f>IF(K4976&gt;0,((J4976/K4976)*I4976),0)</f>
        <v>0</v>
      </c>
    </row>
    <row r="4977" spans="2:12" ht="15" x14ac:dyDescent="0.25">
      <c r="B4977" s="31" t="s">
        <v>461</v>
      </c>
      <c r="C4977" s="270">
        <f>C$81</f>
        <v>0</v>
      </c>
      <c r="D4977" s="142"/>
      <c r="E4977" s="142"/>
      <c r="F4977" s="144"/>
      <c r="G4977" s="142"/>
      <c r="H4977" s="142"/>
      <c r="I4977" s="153"/>
      <c r="J4977" s="92">
        <f t="shared" ref="J4977:J4987" si="785">IF(G4977&gt;0,(D4977*(F4977/G4977)),0)</f>
        <v>0</v>
      </c>
      <c r="K4977" s="97">
        <f>K$81</f>
        <v>0</v>
      </c>
      <c r="L4977" s="94">
        <f t="shared" ref="L4977:L4987" si="786">IF(K4977&gt;0,((J4977/K4977)*I4977),0)</f>
        <v>0</v>
      </c>
    </row>
    <row r="4978" spans="2:12" ht="15" x14ac:dyDescent="0.25">
      <c r="B4978" s="31" t="s">
        <v>462</v>
      </c>
      <c r="C4978" s="270">
        <f>C$82</f>
        <v>0</v>
      </c>
      <c r="D4978" s="142"/>
      <c r="E4978" s="142"/>
      <c r="F4978" s="144"/>
      <c r="G4978" s="142"/>
      <c r="H4978" s="142"/>
      <c r="I4978" s="153"/>
      <c r="J4978" s="92">
        <f t="shared" si="785"/>
        <v>0</v>
      </c>
      <c r="K4978" s="97">
        <f>K$82</f>
        <v>0</v>
      </c>
      <c r="L4978" s="94">
        <f t="shared" si="786"/>
        <v>0</v>
      </c>
    </row>
    <row r="4979" spans="2:12" ht="15" x14ac:dyDescent="0.25">
      <c r="B4979" s="31" t="s">
        <v>463</v>
      </c>
      <c r="C4979" s="270">
        <f>C$83</f>
        <v>0</v>
      </c>
      <c r="D4979" s="142"/>
      <c r="E4979" s="142"/>
      <c r="F4979" s="144"/>
      <c r="G4979" s="142"/>
      <c r="H4979" s="142"/>
      <c r="I4979" s="153"/>
      <c r="J4979" s="92">
        <f t="shared" si="785"/>
        <v>0</v>
      </c>
      <c r="K4979" s="93">
        <f>K$83</f>
        <v>0</v>
      </c>
      <c r="L4979" s="94">
        <f t="shared" si="786"/>
        <v>0</v>
      </c>
    </row>
    <row r="4980" spans="2:12" ht="15" x14ac:dyDescent="0.25">
      <c r="B4980" s="31" t="s">
        <v>464</v>
      </c>
      <c r="C4980" s="270">
        <f>C$84</f>
        <v>0</v>
      </c>
      <c r="D4980" s="142"/>
      <c r="E4980" s="142"/>
      <c r="F4980" s="144"/>
      <c r="G4980" s="142"/>
      <c r="H4980" s="142"/>
      <c r="I4980" s="153"/>
      <c r="J4980" s="92">
        <f t="shared" si="785"/>
        <v>0</v>
      </c>
      <c r="K4980" s="97">
        <f>K$84</f>
        <v>0</v>
      </c>
      <c r="L4980" s="94">
        <f t="shared" si="786"/>
        <v>0</v>
      </c>
    </row>
    <row r="4981" spans="2:12" ht="15" x14ac:dyDescent="0.25">
      <c r="B4981" s="31" t="s">
        <v>465</v>
      </c>
      <c r="C4981" s="270">
        <f>C$85</f>
        <v>0</v>
      </c>
      <c r="D4981" s="142"/>
      <c r="E4981" s="142"/>
      <c r="F4981" s="144"/>
      <c r="G4981" s="142"/>
      <c r="H4981" s="142"/>
      <c r="I4981" s="153"/>
      <c r="J4981" s="92">
        <f t="shared" si="785"/>
        <v>0</v>
      </c>
      <c r="K4981" s="97">
        <f>K$85</f>
        <v>0</v>
      </c>
      <c r="L4981" s="94">
        <f t="shared" si="786"/>
        <v>0</v>
      </c>
    </row>
    <row r="4982" spans="2:12" ht="15" x14ac:dyDescent="0.25">
      <c r="B4982" s="31" t="s">
        <v>466</v>
      </c>
      <c r="C4982" s="270">
        <f>C$86</f>
        <v>0</v>
      </c>
      <c r="D4982" s="142"/>
      <c r="E4982" s="142"/>
      <c r="F4982" s="144"/>
      <c r="G4982" s="142"/>
      <c r="H4982" s="142"/>
      <c r="I4982" s="153"/>
      <c r="J4982" s="92">
        <f t="shared" si="785"/>
        <v>0</v>
      </c>
      <c r="K4982" s="93">
        <f>K$86</f>
        <v>0</v>
      </c>
      <c r="L4982" s="94">
        <f t="shared" si="786"/>
        <v>0</v>
      </c>
    </row>
    <row r="4983" spans="2:12" ht="15" x14ac:dyDescent="0.25">
      <c r="B4983" s="31" t="s">
        <v>467</v>
      </c>
      <c r="C4983" s="270">
        <f>C$87</f>
        <v>0</v>
      </c>
      <c r="D4983" s="142"/>
      <c r="E4983" s="142"/>
      <c r="F4983" s="144"/>
      <c r="G4983" s="142"/>
      <c r="H4983" s="142"/>
      <c r="I4983" s="153"/>
      <c r="J4983" s="92">
        <f t="shared" si="785"/>
        <v>0</v>
      </c>
      <c r="K4983" s="97">
        <f>K$87</f>
        <v>0</v>
      </c>
      <c r="L4983" s="94">
        <f t="shared" si="786"/>
        <v>0</v>
      </c>
    </row>
    <row r="4984" spans="2:12" ht="15" x14ac:dyDescent="0.25">
      <c r="B4984" s="31" t="s">
        <v>468</v>
      </c>
      <c r="C4984" s="270">
        <f>C$88</f>
        <v>0</v>
      </c>
      <c r="D4984" s="142"/>
      <c r="E4984" s="142"/>
      <c r="F4984" s="144"/>
      <c r="G4984" s="142"/>
      <c r="H4984" s="142"/>
      <c r="I4984" s="153"/>
      <c r="J4984" s="92">
        <f t="shared" si="785"/>
        <v>0</v>
      </c>
      <c r="K4984" s="97">
        <f>K$88</f>
        <v>0</v>
      </c>
      <c r="L4984" s="94">
        <f t="shared" si="786"/>
        <v>0</v>
      </c>
    </row>
    <row r="4985" spans="2:12" ht="15" x14ac:dyDescent="0.25">
      <c r="B4985" s="31" t="s">
        <v>469</v>
      </c>
      <c r="C4985" s="270">
        <f>C$89</f>
        <v>0</v>
      </c>
      <c r="D4985" s="142"/>
      <c r="E4985" s="142"/>
      <c r="F4985" s="144"/>
      <c r="G4985" s="142"/>
      <c r="H4985" s="142"/>
      <c r="I4985" s="153"/>
      <c r="J4985" s="92">
        <f t="shared" si="785"/>
        <v>0</v>
      </c>
      <c r="K4985" s="93">
        <f>K$89</f>
        <v>0</v>
      </c>
      <c r="L4985" s="94">
        <f t="shared" si="786"/>
        <v>0</v>
      </c>
    </row>
    <row r="4986" spans="2:12" ht="15" x14ac:dyDescent="0.25">
      <c r="B4986" s="31" t="s">
        <v>470</v>
      </c>
      <c r="C4986" s="270">
        <f>C$90</f>
        <v>0</v>
      </c>
      <c r="D4986" s="142"/>
      <c r="E4986" s="142"/>
      <c r="F4986" s="144"/>
      <c r="G4986" s="142"/>
      <c r="H4986" s="142"/>
      <c r="I4986" s="153"/>
      <c r="J4986" s="92">
        <f t="shared" si="785"/>
        <v>0</v>
      </c>
      <c r="K4986" s="97">
        <f>K$90</f>
        <v>0</v>
      </c>
      <c r="L4986" s="94">
        <f t="shared" si="786"/>
        <v>0</v>
      </c>
    </row>
    <row r="4987" spans="2:12" ht="15" x14ac:dyDescent="0.25">
      <c r="B4987" s="31" t="s">
        <v>471</v>
      </c>
      <c r="C4987" s="270">
        <f>C$91</f>
        <v>0</v>
      </c>
      <c r="D4987" s="142"/>
      <c r="E4987" s="142"/>
      <c r="F4987" s="144"/>
      <c r="G4987" s="142"/>
      <c r="H4987" s="142"/>
      <c r="I4987" s="153"/>
      <c r="J4987" s="92">
        <f t="shared" si="785"/>
        <v>0</v>
      </c>
      <c r="K4987" s="97">
        <f>K$91</f>
        <v>0</v>
      </c>
      <c r="L4987" s="94">
        <f t="shared" si="786"/>
        <v>0</v>
      </c>
    </row>
    <row r="4988" spans="2:12" ht="15" x14ac:dyDescent="0.25">
      <c r="B4988" s="31" t="s">
        <v>472</v>
      </c>
      <c r="C4988" s="270">
        <f>C$92</f>
        <v>0</v>
      </c>
      <c r="D4988" s="142"/>
      <c r="E4988" s="142"/>
      <c r="F4988" s="144"/>
      <c r="G4988" s="142"/>
      <c r="H4988" s="142"/>
      <c r="I4988" s="153"/>
      <c r="J4988" s="92">
        <f>IF(G4988&gt;0,(D4988*(F4988/G4988)),0)</f>
        <v>0</v>
      </c>
      <c r="K4988" s="93">
        <f>K$92</f>
        <v>0</v>
      </c>
      <c r="L4988" s="94">
        <f>IF(K4988&gt;0,((J4988/K4988)*I4988),0)</f>
        <v>0</v>
      </c>
    </row>
    <row r="4989" spans="2:12" ht="15" x14ac:dyDescent="0.25">
      <c r="B4989" s="31" t="s">
        <v>473</v>
      </c>
      <c r="C4989" s="270">
        <f>C$93</f>
        <v>0</v>
      </c>
      <c r="D4989" s="142"/>
      <c r="E4989" s="142"/>
      <c r="F4989" s="144"/>
      <c r="G4989" s="142"/>
      <c r="H4989" s="142"/>
      <c r="I4989" s="153"/>
      <c r="J4989" s="92">
        <f t="shared" ref="J4989:J5000" si="787">IF(G4989&gt;0,(D4989*(F4989/G4989)),0)</f>
        <v>0</v>
      </c>
      <c r="K4989" s="97">
        <f>K$93</f>
        <v>0</v>
      </c>
      <c r="L4989" s="94">
        <f t="shared" ref="L4989:L5000" si="788">IF(K4989&gt;0,((J4989/K4989)*I4989),0)</f>
        <v>0</v>
      </c>
    </row>
    <row r="4990" spans="2:12" ht="15" x14ac:dyDescent="0.25">
      <c r="B4990" s="31" t="s">
        <v>474</v>
      </c>
      <c r="C4990" s="270">
        <f>C$94</f>
        <v>0</v>
      </c>
      <c r="D4990" s="142"/>
      <c r="E4990" s="142"/>
      <c r="F4990" s="144"/>
      <c r="G4990" s="142"/>
      <c r="H4990" s="142"/>
      <c r="I4990" s="153"/>
      <c r="J4990" s="92">
        <f t="shared" si="787"/>
        <v>0</v>
      </c>
      <c r="K4990" s="97">
        <f>K$94</f>
        <v>0</v>
      </c>
      <c r="L4990" s="94">
        <f t="shared" si="788"/>
        <v>0</v>
      </c>
    </row>
    <row r="4991" spans="2:12" ht="15" x14ac:dyDescent="0.25">
      <c r="B4991" s="31" t="s">
        <v>475</v>
      </c>
      <c r="C4991" s="270">
        <f>C$95</f>
        <v>0</v>
      </c>
      <c r="D4991" s="142"/>
      <c r="E4991" s="142"/>
      <c r="F4991" s="144"/>
      <c r="G4991" s="142"/>
      <c r="H4991" s="142"/>
      <c r="I4991" s="153"/>
      <c r="J4991" s="92">
        <f t="shared" si="787"/>
        <v>0</v>
      </c>
      <c r="K4991" s="93">
        <f>K$95</f>
        <v>0</v>
      </c>
      <c r="L4991" s="94">
        <f t="shared" si="788"/>
        <v>0</v>
      </c>
    </row>
    <row r="4992" spans="2:12" ht="15" x14ac:dyDescent="0.25">
      <c r="B4992" s="31" t="s">
        <v>476</v>
      </c>
      <c r="C4992" s="270">
        <f>C$96</f>
        <v>0</v>
      </c>
      <c r="D4992" s="142"/>
      <c r="E4992" s="142"/>
      <c r="F4992" s="144"/>
      <c r="G4992" s="142"/>
      <c r="H4992" s="142"/>
      <c r="I4992" s="153"/>
      <c r="J4992" s="92">
        <f t="shared" si="787"/>
        <v>0</v>
      </c>
      <c r="K4992" s="97">
        <f>K$96</f>
        <v>0</v>
      </c>
      <c r="L4992" s="94">
        <f t="shared" si="788"/>
        <v>0</v>
      </c>
    </row>
    <row r="4993" spans="2:12" ht="15" x14ac:dyDescent="0.25">
      <c r="B4993" s="31" t="s">
        <v>477</v>
      </c>
      <c r="C4993" s="270">
        <f>C$97</f>
        <v>0</v>
      </c>
      <c r="D4993" s="142"/>
      <c r="E4993" s="142"/>
      <c r="F4993" s="144"/>
      <c r="G4993" s="142"/>
      <c r="H4993" s="142"/>
      <c r="I4993" s="153"/>
      <c r="J4993" s="92">
        <f t="shared" si="787"/>
        <v>0</v>
      </c>
      <c r="K4993" s="97">
        <f>K$97</f>
        <v>0</v>
      </c>
      <c r="L4993" s="94">
        <f t="shared" si="788"/>
        <v>0</v>
      </c>
    </row>
    <row r="4994" spans="2:12" ht="15" x14ac:dyDescent="0.25">
      <c r="B4994" s="31" t="s">
        <v>478</v>
      </c>
      <c r="C4994" s="270">
        <f>C$98</f>
        <v>0</v>
      </c>
      <c r="D4994" s="142"/>
      <c r="E4994" s="142"/>
      <c r="F4994" s="144"/>
      <c r="G4994" s="142"/>
      <c r="H4994" s="142"/>
      <c r="I4994" s="153"/>
      <c r="J4994" s="92">
        <f t="shared" si="787"/>
        <v>0</v>
      </c>
      <c r="K4994" s="93">
        <f>K$98</f>
        <v>0</v>
      </c>
      <c r="L4994" s="94">
        <f t="shared" si="788"/>
        <v>0</v>
      </c>
    </row>
    <row r="4995" spans="2:12" ht="15" x14ac:dyDescent="0.25">
      <c r="B4995" s="31" t="s">
        <v>479</v>
      </c>
      <c r="C4995" s="270">
        <f>C$99</f>
        <v>0</v>
      </c>
      <c r="D4995" s="142"/>
      <c r="E4995" s="142"/>
      <c r="F4995" s="144"/>
      <c r="G4995" s="142"/>
      <c r="H4995" s="142"/>
      <c r="I4995" s="153"/>
      <c r="J4995" s="92">
        <f t="shared" si="787"/>
        <v>0</v>
      </c>
      <c r="K4995" s="97">
        <f>K$99</f>
        <v>0</v>
      </c>
      <c r="L4995" s="94">
        <f t="shared" si="788"/>
        <v>0</v>
      </c>
    </row>
    <row r="4996" spans="2:12" ht="15" x14ac:dyDescent="0.25">
      <c r="B4996" s="31" t="s">
        <v>480</v>
      </c>
      <c r="C4996" s="270">
        <f>C$100</f>
        <v>0</v>
      </c>
      <c r="D4996" s="142"/>
      <c r="E4996" s="142"/>
      <c r="F4996" s="144"/>
      <c r="G4996" s="142"/>
      <c r="H4996" s="142"/>
      <c r="I4996" s="153"/>
      <c r="J4996" s="92">
        <f t="shared" si="787"/>
        <v>0</v>
      </c>
      <c r="K4996" s="97">
        <f>K$100</f>
        <v>0</v>
      </c>
      <c r="L4996" s="94">
        <f t="shared" si="788"/>
        <v>0</v>
      </c>
    </row>
    <row r="4997" spans="2:12" ht="15" x14ac:dyDescent="0.25">
      <c r="B4997" s="31" t="s">
        <v>481</v>
      </c>
      <c r="C4997" s="270">
        <f>C$101</f>
        <v>0</v>
      </c>
      <c r="D4997" s="142"/>
      <c r="E4997" s="142"/>
      <c r="F4997" s="144"/>
      <c r="G4997" s="142"/>
      <c r="H4997" s="142"/>
      <c r="I4997" s="153"/>
      <c r="J4997" s="92">
        <f t="shared" si="787"/>
        <v>0</v>
      </c>
      <c r="K4997" s="93">
        <f>K$101</f>
        <v>0</v>
      </c>
      <c r="L4997" s="94">
        <f t="shared" si="788"/>
        <v>0</v>
      </c>
    </row>
    <row r="4998" spans="2:12" ht="15" x14ac:dyDescent="0.25">
      <c r="B4998" s="31" t="s">
        <v>482</v>
      </c>
      <c r="C4998" s="270">
        <f>C$102</f>
        <v>0</v>
      </c>
      <c r="D4998" s="142"/>
      <c r="E4998" s="142"/>
      <c r="F4998" s="144"/>
      <c r="G4998" s="142"/>
      <c r="H4998" s="142"/>
      <c r="I4998" s="153"/>
      <c r="J4998" s="92">
        <f t="shared" si="787"/>
        <v>0</v>
      </c>
      <c r="K4998" s="97">
        <f>K$102</f>
        <v>0</v>
      </c>
      <c r="L4998" s="94">
        <f t="shared" si="788"/>
        <v>0</v>
      </c>
    </row>
    <row r="4999" spans="2:12" ht="15" x14ac:dyDescent="0.25">
      <c r="B4999" s="31" t="s">
        <v>483</v>
      </c>
      <c r="C4999" s="270">
        <f>C$103</f>
        <v>0</v>
      </c>
      <c r="D4999" s="142"/>
      <c r="E4999" s="142"/>
      <c r="F4999" s="144"/>
      <c r="G4999" s="142"/>
      <c r="H4999" s="142"/>
      <c r="I4999" s="153"/>
      <c r="J4999" s="92">
        <f t="shared" si="787"/>
        <v>0</v>
      </c>
      <c r="K4999" s="97">
        <f>K$103</f>
        <v>0</v>
      </c>
      <c r="L4999" s="94">
        <f t="shared" si="788"/>
        <v>0</v>
      </c>
    </row>
    <row r="5000" spans="2:12" ht="15" x14ac:dyDescent="0.25">
      <c r="B5000" s="31" t="s">
        <v>484</v>
      </c>
      <c r="C5000" s="270">
        <f>C$104</f>
        <v>0</v>
      </c>
      <c r="D5000" s="142"/>
      <c r="E5000" s="142"/>
      <c r="F5000" s="144"/>
      <c r="G5000" s="142"/>
      <c r="H5000" s="142"/>
      <c r="I5000" s="153"/>
      <c r="J5000" s="92">
        <f t="shared" si="787"/>
        <v>0</v>
      </c>
      <c r="K5000" s="93">
        <f>K$104</f>
        <v>0</v>
      </c>
      <c r="L5000" s="94">
        <f t="shared" si="788"/>
        <v>0</v>
      </c>
    </row>
    <row r="5001" spans="2:12" x14ac:dyDescent="0.2">
      <c r="C5001" s="31"/>
    </row>
    <row r="5002" spans="2:12" ht="15" x14ac:dyDescent="0.25">
      <c r="C5002" s="279" t="s">
        <v>687</v>
      </c>
      <c r="D5002" s="280"/>
      <c r="E5002" s="280"/>
      <c r="F5002" s="280"/>
      <c r="G5002" s="280"/>
      <c r="H5002" s="280"/>
      <c r="I5002" s="280"/>
      <c r="J5002" s="280"/>
      <c r="K5002" s="280"/>
      <c r="L5002" s="281"/>
    </row>
    <row r="5003" spans="2:12" ht="15" x14ac:dyDescent="0.25">
      <c r="B5003" s="31" t="s">
        <v>42</v>
      </c>
      <c r="C5003" s="270">
        <f>C$5</f>
        <v>0</v>
      </c>
      <c r="D5003" s="142"/>
      <c r="E5003" s="142"/>
      <c r="F5003" s="144"/>
      <c r="G5003" s="142"/>
      <c r="H5003" s="142"/>
      <c r="I5003" s="153"/>
      <c r="J5003" s="92">
        <f>IF(G5003&gt;0,(D5003*(F5003/G5003)),0)</f>
        <v>0</v>
      </c>
      <c r="K5003" s="93">
        <f>K$5</f>
        <v>0</v>
      </c>
      <c r="L5003" s="94">
        <f>IF(K5003&gt;0,((J5003/K5003)*I5003),0)</f>
        <v>0</v>
      </c>
    </row>
    <row r="5004" spans="2:12" ht="15" x14ac:dyDescent="0.25">
      <c r="B5004" s="31" t="s">
        <v>43</v>
      </c>
      <c r="C5004" s="270">
        <f>C$6</f>
        <v>0</v>
      </c>
      <c r="D5004" s="142"/>
      <c r="E5004" s="142"/>
      <c r="F5004" s="144"/>
      <c r="G5004" s="142"/>
      <c r="H5004" s="142"/>
      <c r="I5004" s="153"/>
      <c r="J5004" s="92">
        <f t="shared" ref="J5004:J5014" si="789">IF(G5004&gt;0,(D5004*(F5004/G5004)),0)</f>
        <v>0</v>
      </c>
      <c r="K5004" s="97">
        <f>K$6</f>
        <v>0</v>
      </c>
      <c r="L5004" s="94">
        <f t="shared" ref="L5004:L5014" si="790">IF(K5004&gt;0,((J5004/K5004)*I5004),0)</f>
        <v>0</v>
      </c>
    </row>
    <row r="5005" spans="2:12" ht="15" x14ac:dyDescent="0.25">
      <c r="B5005" s="31" t="s">
        <v>44</v>
      </c>
      <c r="C5005" s="270">
        <f>C$7</f>
        <v>0</v>
      </c>
      <c r="D5005" s="142"/>
      <c r="E5005" s="142"/>
      <c r="F5005" s="144"/>
      <c r="G5005" s="142"/>
      <c r="H5005" s="142"/>
      <c r="I5005" s="153"/>
      <c r="J5005" s="92">
        <f t="shared" si="789"/>
        <v>0</v>
      </c>
      <c r="K5005" s="97">
        <f>K$7</f>
        <v>0</v>
      </c>
      <c r="L5005" s="94">
        <f t="shared" si="790"/>
        <v>0</v>
      </c>
    </row>
    <row r="5006" spans="2:12" ht="15" x14ac:dyDescent="0.25">
      <c r="B5006" s="31" t="s">
        <v>45</v>
      </c>
      <c r="C5006" s="270">
        <f>C$8</f>
        <v>0</v>
      </c>
      <c r="D5006" s="142"/>
      <c r="E5006" s="142"/>
      <c r="F5006" s="144"/>
      <c r="G5006" s="142"/>
      <c r="H5006" s="142"/>
      <c r="I5006" s="153"/>
      <c r="J5006" s="92">
        <f t="shared" si="789"/>
        <v>0</v>
      </c>
      <c r="K5006" s="93">
        <f>K$8</f>
        <v>0</v>
      </c>
      <c r="L5006" s="94">
        <f t="shared" si="790"/>
        <v>0</v>
      </c>
    </row>
    <row r="5007" spans="2:12" ht="15" x14ac:dyDescent="0.25">
      <c r="B5007" s="31" t="s">
        <v>46</v>
      </c>
      <c r="C5007" s="270">
        <f>C$9</f>
        <v>0</v>
      </c>
      <c r="D5007" s="142"/>
      <c r="E5007" s="142"/>
      <c r="F5007" s="144"/>
      <c r="G5007" s="142"/>
      <c r="H5007" s="142"/>
      <c r="I5007" s="153"/>
      <c r="J5007" s="92">
        <f t="shared" si="789"/>
        <v>0</v>
      </c>
      <c r="K5007" s="97">
        <f>K$9</f>
        <v>0</v>
      </c>
      <c r="L5007" s="94">
        <f t="shared" si="790"/>
        <v>0</v>
      </c>
    </row>
    <row r="5008" spans="2:12" ht="15" x14ac:dyDescent="0.25">
      <c r="B5008" s="31" t="s">
        <v>47</v>
      </c>
      <c r="C5008" s="270">
        <f>C$10</f>
        <v>0</v>
      </c>
      <c r="D5008" s="142"/>
      <c r="E5008" s="142"/>
      <c r="F5008" s="144"/>
      <c r="G5008" s="142"/>
      <c r="H5008" s="142"/>
      <c r="I5008" s="153"/>
      <c r="J5008" s="92">
        <f t="shared" si="789"/>
        <v>0</v>
      </c>
      <c r="K5008" s="97">
        <f>K$10</f>
        <v>0</v>
      </c>
      <c r="L5008" s="94">
        <f t="shared" si="790"/>
        <v>0</v>
      </c>
    </row>
    <row r="5009" spans="2:12" ht="15" x14ac:dyDescent="0.25">
      <c r="B5009" s="31" t="s">
        <v>48</v>
      </c>
      <c r="C5009" s="270">
        <f>C$11</f>
        <v>0</v>
      </c>
      <c r="D5009" s="142"/>
      <c r="E5009" s="142"/>
      <c r="F5009" s="144"/>
      <c r="G5009" s="142"/>
      <c r="H5009" s="142"/>
      <c r="I5009" s="153"/>
      <c r="J5009" s="92">
        <f t="shared" si="789"/>
        <v>0</v>
      </c>
      <c r="K5009" s="93">
        <f>K$11</f>
        <v>0</v>
      </c>
      <c r="L5009" s="94">
        <f t="shared" si="790"/>
        <v>0</v>
      </c>
    </row>
    <row r="5010" spans="2:12" ht="15" x14ac:dyDescent="0.25">
      <c r="B5010" s="31" t="s">
        <v>49</v>
      </c>
      <c r="C5010" s="270">
        <f>C$12</f>
        <v>0</v>
      </c>
      <c r="D5010" s="142"/>
      <c r="E5010" s="142"/>
      <c r="F5010" s="144"/>
      <c r="G5010" s="142"/>
      <c r="H5010" s="142"/>
      <c r="I5010" s="153"/>
      <c r="J5010" s="92">
        <f t="shared" si="789"/>
        <v>0</v>
      </c>
      <c r="K5010" s="97">
        <f>K$12</f>
        <v>0</v>
      </c>
      <c r="L5010" s="94">
        <f t="shared" si="790"/>
        <v>0</v>
      </c>
    </row>
    <row r="5011" spans="2:12" ht="15" x14ac:dyDescent="0.25">
      <c r="B5011" s="31" t="s">
        <v>50</v>
      </c>
      <c r="C5011" s="270">
        <f>C$13</f>
        <v>0</v>
      </c>
      <c r="D5011" s="142"/>
      <c r="E5011" s="142"/>
      <c r="F5011" s="144"/>
      <c r="G5011" s="142"/>
      <c r="H5011" s="142"/>
      <c r="I5011" s="153"/>
      <c r="J5011" s="92">
        <f t="shared" si="789"/>
        <v>0</v>
      </c>
      <c r="K5011" s="97">
        <f>K$13</f>
        <v>0</v>
      </c>
      <c r="L5011" s="94">
        <f t="shared" si="790"/>
        <v>0</v>
      </c>
    </row>
    <row r="5012" spans="2:12" ht="15" x14ac:dyDescent="0.25">
      <c r="B5012" s="31" t="s">
        <v>51</v>
      </c>
      <c r="C5012" s="270">
        <f>C$14</f>
        <v>0</v>
      </c>
      <c r="D5012" s="142"/>
      <c r="E5012" s="142"/>
      <c r="F5012" s="144"/>
      <c r="G5012" s="142"/>
      <c r="H5012" s="142"/>
      <c r="I5012" s="153"/>
      <c r="J5012" s="92">
        <f t="shared" si="789"/>
        <v>0</v>
      </c>
      <c r="K5012" s="93">
        <f>K$14</f>
        <v>0</v>
      </c>
      <c r="L5012" s="94">
        <f t="shared" si="790"/>
        <v>0</v>
      </c>
    </row>
    <row r="5013" spans="2:12" ht="15" x14ac:dyDescent="0.25">
      <c r="B5013" s="31" t="s">
        <v>52</v>
      </c>
      <c r="C5013" s="270">
        <f>C$15</f>
        <v>0</v>
      </c>
      <c r="D5013" s="142"/>
      <c r="E5013" s="142"/>
      <c r="F5013" s="144"/>
      <c r="G5013" s="142"/>
      <c r="H5013" s="142"/>
      <c r="I5013" s="153"/>
      <c r="J5013" s="92">
        <f t="shared" si="789"/>
        <v>0</v>
      </c>
      <c r="K5013" s="97">
        <f>K$15</f>
        <v>0</v>
      </c>
      <c r="L5013" s="94">
        <f t="shared" si="790"/>
        <v>0</v>
      </c>
    </row>
    <row r="5014" spans="2:12" ht="15" x14ac:dyDescent="0.25">
      <c r="B5014" s="31" t="s">
        <v>53</v>
      </c>
      <c r="C5014" s="270">
        <f>C$16</f>
        <v>0</v>
      </c>
      <c r="D5014" s="142"/>
      <c r="E5014" s="142"/>
      <c r="F5014" s="144"/>
      <c r="G5014" s="142"/>
      <c r="H5014" s="142"/>
      <c r="I5014" s="153"/>
      <c r="J5014" s="92">
        <f t="shared" si="789"/>
        <v>0</v>
      </c>
      <c r="K5014" s="97">
        <f>K$16</f>
        <v>0</v>
      </c>
      <c r="L5014" s="94">
        <f t="shared" si="790"/>
        <v>0</v>
      </c>
    </row>
    <row r="5015" spans="2:12" ht="15" x14ac:dyDescent="0.25">
      <c r="B5015" s="31" t="s">
        <v>54</v>
      </c>
      <c r="C5015" s="270">
        <f>C$17</f>
        <v>0</v>
      </c>
      <c r="D5015" s="142"/>
      <c r="E5015" s="142"/>
      <c r="F5015" s="144"/>
      <c r="G5015" s="142"/>
      <c r="H5015" s="142"/>
      <c r="I5015" s="153"/>
      <c r="J5015" s="92">
        <f>IF(G5015&gt;0,(D5015*(F5015/G5015)),0)</f>
        <v>0</v>
      </c>
      <c r="K5015" s="93">
        <f>K$17</f>
        <v>0</v>
      </c>
      <c r="L5015" s="94">
        <f>IF(K5015&gt;0,((J5015/K5015)*I5015),0)</f>
        <v>0</v>
      </c>
    </row>
    <row r="5016" spans="2:12" ht="15" x14ac:dyDescent="0.25">
      <c r="B5016" s="31" t="s">
        <v>55</v>
      </c>
      <c r="C5016" s="270">
        <f>C$18</f>
        <v>0</v>
      </c>
      <c r="D5016" s="142"/>
      <c r="E5016" s="142"/>
      <c r="F5016" s="144"/>
      <c r="G5016" s="142"/>
      <c r="H5016" s="142"/>
      <c r="I5016" s="153"/>
      <c r="J5016" s="92">
        <f t="shared" ref="J5016:J5027" si="791">IF(G5016&gt;0,(D5016*(F5016/G5016)),0)</f>
        <v>0</v>
      </c>
      <c r="K5016" s="97">
        <f>K$18</f>
        <v>0</v>
      </c>
      <c r="L5016" s="94">
        <f t="shared" ref="L5016:L5027" si="792">IF(K5016&gt;0,((J5016/K5016)*I5016),0)</f>
        <v>0</v>
      </c>
    </row>
    <row r="5017" spans="2:12" ht="15" x14ac:dyDescent="0.25">
      <c r="B5017" s="31" t="s">
        <v>56</v>
      </c>
      <c r="C5017" s="270">
        <f>C$19</f>
        <v>0</v>
      </c>
      <c r="D5017" s="142"/>
      <c r="E5017" s="142"/>
      <c r="F5017" s="144"/>
      <c r="G5017" s="142"/>
      <c r="H5017" s="142"/>
      <c r="I5017" s="153"/>
      <c r="J5017" s="92">
        <f t="shared" si="791"/>
        <v>0</v>
      </c>
      <c r="K5017" s="97">
        <f>K$19</f>
        <v>0</v>
      </c>
      <c r="L5017" s="94">
        <f t="shared" si="792"/>
        <v>0</v>
      </c>
    </row>
    <row r="5018" spans="2:12" ht="15" x14ac:dyDescent="0.25">
      <c r="B5018" s="31" t="s">
        <v>57</v>
      </c>
      <c r="C5018" s="270">
        <f>C$20</f>
        <v>0</v>
      </c>
      <c r="D5018" s="142"/>
      <c r="E5018" s="142"/>
      <c r="F5018" s="144"/>
      <c r="G5018" s="142"/>
      <c r="H5018" s="142"/>
      <c r="I5018" s="153"/>
      <c r="J5018" s="92">
        <f t="shared" si="791"/>
        <v>0</v>
      </c>
      <c r="K5018" s="93">
        <f>K$20</f>
        <v>0</v>
      </c>
      <c r="L5018" s="94">
        <f t="shared" si="792"/>
        <v>0</v>
      </c>
    </row>
    <row r="5019" spans="2:12" ht="15" x14ac:dyDescent="0.25">
      <c r="B5019" s="31" t="s">
        <v>58</v>
      </c>
      <c r="C5019" s="270">
        <f>C$21</f>
        <v>0</v>
      </c>
      <c r="D5019" s="142"/>
      <c r="E5019" s="142"/>
      <c r="F5019" s="144"/>
      <c r="G5019" s="142"/>
      <c r="H5019" s="142"/>
      <c r="I5019" s="153"/>
      <c r="J5019" s="92">
        <f t="shared" si="791"/>
        <v>0</v>
      </c>
      <c r="K5019" s="97">
        <f>K$21</f>
        <v>0</v>
      </c>
      <c r="L5019" s="94">
        <f t="shared" si="792"/>
        <v>0</v>
      </c>
    </row>
    <row r="5020" spans="2:12" ht="15" x14ac:dyDescent="0.25">
      <c r="B5020" s="31" t="s">
        <v>59</v>
      </c>
      <c r="C5020" s="270">
        <f>C$22</f>
        <v>0</v>
      </c>
      <c r="D5020" s="142"/>
      <c r="E5020" s="142"/>
      <c r="F5020" s="144"/>
      <c r="G5020" s="142"/>
      <c r="H5020" s="142"/>
      <c r="I5020" s="153"/>
      <c r="J5020" s="92">
        <f t="shared" si="791"/>
        <v>0</v>
      </c>
      <c r="K5020" s="97">
        <f>K$22</f>
        <v>0</v>
      </c>
      <c r="L5020" s="94">
        <f t="shared" si="792"/>
        <v>0</v>
      </c>
    </row>
    <row r="5021" spans="2:12" ht="15" x14ac:dyDescent="0.25">
      <c r="B5021" s="31" t="s">
        <v>60</v>
      </c>
      <c r="C5021" s="270">
        <f>C$23</f>
        <v>0</v>
      </c>
      <c r="D5021" s="142"/>
      <c r="E5021" s="142"/>
      <c r="F5021" s="144"/>
      <c r="G5021" s="142"/>
      <c r="H5021" s="142"/>
      <c r="I5021" s="153"/>
      <c r="J5021" s="92">
        <f t="shared" si="791"/>
        <v>0</v>
      </c>
      <c r="K5021" s="93">
        <f>K$23</f>
        <v>0</v>
      </c>
      <c r="L5021" s="94">
        <f t="shared" si="792"/>
        <v>0</v>
      </c>
    </row>
    <row r="5022" spans="2:12" ht="15" x14ac:dyDescent="0.25">
      <c r="B5022" s="31" t="s">
        <v>61</v>
      </c>
      <c r="C5022" s="270">
        <f>C$24</f>
        <v>0</v>
      </c>
      <c r="D5022" s="142"/>
      <c r="E5022" s="142"/>
      <c r="F5022" s="144"/>
      <c r="G5022" s="142"/>
      <c r="H5022" s="142"/>
      <c r="I5022" s="153"/>
      <c r="J5022" s="92">
        <f t="shared" si="791"/>
        <v>0</v>
      </c>
      <c r="K5022" s="97">
        <f>K$24</f>
        <v>0</v>
      </c>
      <c r="L5022" s="94">
        <f t="shared" si="792"/>
        <v>0</v>
      </c>
    </row>
    <row r="5023" spans="2:12" ht="15" x14ac:dyDescent="0.25">
      <c r="B5023" s="31" t="s">
        <v>62</v>
      </c>
      <c r="C5023" s="270">
        <f>C$25</f>
        <v>0</v>
      </c>
      <c r="D5023" s="142"/>
      <c r="E5023" s="142"/>
      <c r="F5023" s="144"/>
      <c r="G5023" s="142"/>
      <c r="H5023" s="142"/>
      <c r="I5023" s="153"/>
      <c r="J5023" s="92">
        <f t="shared" si="791"/>
        <v>0</v>
      </c>
      <c r="K5023" s="97">
        <f>K$25</f>
        <v>0</v>
      </c>
      <c r="L5023" s="94">
        <f t="shared" si="792"/>
        <v>0</v>
      </c>
    </row>
    <row r="5024" spans="2:12" ht="15" x14ac:dyDescent="0.25">
      <c r="B5024" s="31" t="s">
        <v>63</v>
      </c>
      <c r="C5024" s="270">
        <f>C$26</f>
        <v>0</v>
      </c>
      <c r="D5024" s="142"/>
      <c r="E5024" s="142"/>
      <c r="F5024" s="144"/>
      <c r="G5024" s="142"/>
      <c r="H5024" s="142"/>
      <c r="I5024" s="153"/>
      <c r="J5024" s="92">
        <f t="shared" si="791"/>
        <v>0</v>
      </c>
      <c r="K5024" s="93">
        <f>K$26</f>
        <v>0</v>
      </c>
      <c r="L5024" s="94">
        <f t="shared" si="792"/>
        <v>0</v>
      </c>
    </row>
    <row r="5025" spans="2:12" ht="15" x14ac:dyDescent="0.25">
      <c r="B5025" s="31" t="s">
        <v>64</v>
      </c>
      <c r="C5025" s="270">
        <f>C$27</f>
        <v>0</v>
      </c>
      <c r="D5025" s="142"/>
      <c r="E5025" s="142"/>
      <c r="F5025" s="144"/>
      <c r="G5025" s="142"/>
      <c r="H5025" s="142"/>
      <c r="I5025" s="153"/>
      <c r="J5025" s="92">
        <f t="shared" si="791"/>
        <v>0</v>
      </c>
      <c r="K5025" s="97">
        <f>K$27</f>
        <v>0</v>
      </c>
      <c r="L5025" s="94">
        <f t="shared" si="792"/>
        <v>0</v>
      </c>
    </row>
    <row r="5026" spans="2:12" ht="15" x14ac:dyDescent="0.25">
      <c r="B5026" s="31" t="s">
        <v>65</v>
      </c>
      <c r="C5026" s="270">
        <f>C$28</f>
        <v>0</v>
      </c>
      <c r="D5026" s="142"/>
      <c r="E5026" s="142"/>
      <c r="F5026" s="144"/>
      <c r="G5026" s="142"/>
      <c r="H5026" s="142"/>
      <c r="I5026" s="153"/>
      <c r="J5026" s="92">
        <f t="shared" si="791"/>
        <v>0</v>
      </c>
      <c r="K5026" s="97">
        <f>K$28</f>
        <v>0</v>
      </c>
      <c r="L5026" s="94">
        <f t="shared" si="792"/>
        <v>0</v>
      </c>
    </row>
    <row r="5027" spans="2:12" ht="15" x14ac:dyDescent="0.25">
      <c r="B5027" s="31" t="s">
        <v>66</v>
      </c>
      <c r="C5027" s="270">
        <f>C$29</f>
        <v>0</v>
      </c>
      <c r="D5027" s="142"/>
      <c r="E5027" s="142"/>
      <c r="F5027" s="144"/>
      <c r="G5027" s="142"/>
      <c r="H5027" s="142"/>
      <c r="I5027" s="153"/>
      <c r="J5027" s="92">
        <f t="shared" si="791"/>
        <v>0</v>
      </c>
      <c r="K5027" s="93">
        <f>K$29</f>
        <v>0</v>
      </c>
      <c r="L5027" s="94">
        <f t="shared" si="792"/>
        <v>0</v>
      </c>
    </row>
    <row r="5028" spans="2:12" ht="15" x14ac:dyDescent="0.25">
      <c r="B5028" s="31" t="s">
        <v>398</v>
      </c>
      <c r="C5028" s="270">
        <f>C$30</f>
        <v>0</v>
      </c>
      <c r="D5028" s="142"/>
      <c r="E5028" s="142"/>
      <c r="F5028" s="144"/>
      <c r="G5028" s="142"/>
      <c r="H5028" s="142"/>
      <c r="I5028" s="153"/>
      <c r="J5028" s="92">
        <f>IF(G5028&gt;0,(D5028*(F5028/G5028)),0)</f>
        <v>0</v>
      </c>
      <c r="K5028" s="97">
        <f>K$30</f>
        <v>0</v>
      </c>
      <c r="L5028" s="94">
        <f>IF(K5028&gt;0,((J5028/K5028)*I5028),0)</f>
        <v>0</v>
      </c>
    </row>
    <row r="5029" spans="2:12" ht="15" x14ac:dyDescent="0.25">
      <c r="B5029" s="31" t="s">
        <v>399</v>
      </c>
      <c r="C5029" s="270">
        <f>C$31</f>
        <v>0</v>
      </c>
      <c r="D5029" s="142"/>
      <c r="E5029" s="142"/>
      <c r="F5029" s="144"/>
      <c r="G5029" s="142"/>
      <c r="H5029" s="142"/>
      <c r="I5029" s="153"/>
      <c r="J5029" s="92">
        <f t="shared" ref="J5029:J5039" si="793">IF(G5029&gt;0,(D5029*(F5029/G5029)),0)</f>
        <v>0</v>
      </c>
      <c r="K5029" s="97">
        <f>K$31</f>
        <v>0</v>
      </c>
      <c r="L5029" s="94">
        <f t="shared" ref="L5029:L5039" si="794">IF(K5029&gt;0,((J5029/K5029)*I5029),0)</f>
        <v>0</v>
      </c>
    </row>
    <row r="5030" spans="2:12" ht="15" x14ac:dyDescent="0.25">
      <c r="B5030" s="31" t="s">
        <v>400</v>
      </c>
      <c r="C5030" s="270">
        <f>C$32</f>
        <v>0</v>
      </c>
      <c r="D5030" s="142"/>
      <c r="E5030" s="142"/>
      <c r="F5030" s="144"/>
      <c r="G5030" s="142"/>
      <c r="H5030" s="142"/>
      <c r="I5030" s="153"/>
      <c r="J5030" s="92">
        <f t="shared" si="793"/>
        <v>0</v>
      </c>
      <c r="K5030" s="93">
        <f>K$32</f>
        <v>0</v>
      </c>
      <c r="L5030" s="94">
        <f t="shared" si="794"/>
        <v>0</v>
      </c>
    </row>
    <row r="5031" spans="2:12" ht="15" x14ac:dyDescent="0.25">
      <c r="B5031" s="31" t="s">
        <v>401</v>
      </c>
      <c r="C5031" s="270">
        <f>C$33</f>
        <v>0</v>
      </c>
      <c r="D5031" s="142"/>
      <c r="E5031" s="142"/>
      <c r="F5031" s="144"/>
      <c r="G5031" s="142"/>
      <c r="H5031" s="142"/>
      <c r="I5031" s="153"/>
      <c r="J5031" s="92">
        <f t="shared" si="793"/>
        <v>0</v>
      </c>
      <c r="K5031" s="97">
        <f>K$33</f>
        <v>0</v>
      </c>
      <c r="L5031" s="94">
        <f t="shared" si="794"/>
        <v>0</v>
      </c>
    </row>
    <row r="5032" spans="2:12" ht="15" x14ac:dyDescent="0.25">
      <c r="B5032" s="31" t="s">
        <v>402</v>
      </c>
      <c r="C5032" s="270">
        <f>C$34</f>
        <v>0</v>
      </c>
      <c r="D5032" s="142"/>
      <c r="E5032" s="142"/>
      <c r="F5032" s="144"/>
      <c r="G5032" s="142"/>
      <c r="H5032" s="142"/>
      <c r="I5032" s="153"/>
      <c r="J5032" s="92">
        <f t="shared" si="793"/>
        <v>0</v>
      </c>
      <c r="K5032" s="97">
        <f>K$34</f>
        <v>0</v>
      </c>
      <c r="L5032" s="94">
        <f t="shared" si="794"/>
        <v>0</v>
      </c>
    </row>
    <row r="5033" spans="2:12" ht="15" x14ac:dyDescent="0.25">
      <c r="B5033" s="31" t="s">
        <v>403</v>
      </c>
      <c r="C5033" s="270">
        <f>C$35</f>
        <v>0</v>
      </c>
      <c r="D5033" s="142"/>
      <c r="E5033" s="142"/>
      <c r="F5033" s="144"/>
      <c r="G5033" s="142"/>
      <c r="H5033" s="142"/>
      <c r="I5033" s="153"/>
      <c r="J5033" s="92">
        <f t="shared" si="793"/>
        <v>0</v>
      </c>
      <c r="K5033" s="93">
        <f>K$35</f>
        <v>0</v>
      </c>
      <c r="L5033" s="94">
        <f t="shared" si="794"/>
        <v>0</v>
      </c>
    </row>
    <row r="5034" spans="2:12" ht="15" x14ac:dyDescent="0.25">
      <c r="B5034" s="31" t="s">
        <v>404</v>
      </c>
      <c r="C5034" s="270">
        <f>C$36</f>
        <v>0</v>
      </c>
      <c r="D5034" s="142"/>
      <c r="E5034" s="142"/>
      <c r="F5034" s="144"/>
      <c r="G5034" s="142"/>
      <c r="H5034" s="142"/>
      <c r="I5034" s="153"/>
      <c r="J5034" s="92">
        <f t="shared" si="793"/>
        <v>0</v>
      </c>
      <c r="K5034" s="97">
        <f>K$36</f>
        <v>0</v>
      </c>
      <c r="L5034" s="94">
        <f t="shared" si="794"/>
        <v>0</v>
      </c>
    </row>
    <row r="5035" spans="2:12" ht="15" x14ac:dyDescent="0.25">
      <c r="B5035" s="31" t="s">
        <v>405</v>
      </c>
      <c r="C5035" s="270">
        <f>C$37</f>
        <v>0</v>
      </c>
      <c r="D5035" s="142"/>
      <c r="E5035" s="142"/>
      <c r="F5035" s="144"/>
      <c r="G5035" s="142"/>
      <c r="H5035" s="142"/>
      <c r="I5035" s="153"/>
      <c r="J5035" s="92">
        <f t="shared" si="793"/>
        <v>0</v>
      </c>
      <c r="K5035" s="97">
        <f>K$37</f>
        <v>0</v>
      </c>
      <c r="L5035" s="94">
        <f t="shared" si="794"/>
        <v>0</v>
      </c>
    </row>
    <row r="5036" spans="2:12" ht="15" x14ac:dyDescent="0.25">
      <c r="B5036" s="31" t="s">
        <v>406</v>
      </c>
      <c r="C5036" s="270">
        <f>C$38</f>
        <v>0</v>
      </c>
      <c r="D5036" s="142"/>
      <c r="E5036" s="142"/>
      <c r="F5036" s="144"/>
      <c r="G5036" s="142"/>
      <c r="H5036" s="142"/>
      <c r="I5036" s="153"/>
      <c r="J5036" s="92">
        <f t="shared" si="793"/>
        <v>0</v>
      </c>
      <c r="K5036" s="93">
        <f>K$38</f>
        <v>0</v>
      </c>
      <c r="L5036" s="94">
        <f t="shared" si="794"/>
        <v>0</v>
      </c>
    </row>
    <row r="5037" spans="2:12" ht="15" x14ac:dyDescent="0.25">
      <c r="B5037" s="31" t="s">
        <v>407</v>
      </c>
      <c r="C5037" s="270">
        <f>C$39</f>
        <v>0</v>
      </c>
      <c r="D5037" s="142"/>
      <c r="E5037" s="142"/>
      <c r="F5037" s="144"/>
      <c r="G5037" s="142"/>
      <c r="H5037" s="142"/>
      <c r="I5037" s="153"/>
      <c r="J5037" s="92">
        <f t="shared" si="793"/>
        <v>0</v>
      </c>
      <c r="K5037" s="97">
        <f>K$39</f>
        <v>0</v>
      </c>
      <c r="L5037" s="94">
        <f t="shared" si="794"/>
        <v>0</v>
      </c>
    </row>
    <row r="5038" spans="2:12" ht="15" x14ac:dyDescent="0.25">
      <c r="B5038" s="31" t="s">
        <v>408</v>
      </c>
      <c r="C5038" s="270">
        <f>C$40</f>
        <v>0</v>
      </c>
      <c r="D5038" s="142"/>
      <c r="E5038" s="142"/>
      <c r="F5038" s="144"/>
      <c r="G5038" s="142"/>
      <c r="H5038" s="142"/>
      <c r="I5038" s="153"/>
      <c r="J5038" s="92">
        <f t="shared" si="793"/>
        <v>0</v>
      </c>
      <c r="K5038" s="97">
        <f>K$40</f>
        <v>0</v>
      </c>
      <c r="L5038" s="94">
        <f t="shared" si="794"/>
        <v>0</v>
      </c>
    </row>
    <row r="5039" spans="2:12" ht="15" x14ac:dyDescent="0.25">
      <c r="B5039" s="31" t="s">
        <v>409</v>
      </c>
      <c r="C5039" s="270">
        <f>C$41</f>
        <v>0</v>
      </c>
      <c r="D5039" s="142"/>
      <c r="E5039" s="142"/>
      <c r="F5039" s="144"/>
      <c r="G5039" s="142"/>
      <c r="H5039" s="142"/>
      <c r="I5039" s="153"/>
      <c r="J5039" s="92">
        <f t="shared" si="793"/>
        <v>0</v>
      </c>
      <c r="K5039" s="93">
        <f>K$41</f>
        <v>0</v>
      </c>
      <c r="L5039" s="94">
        <f t="shared" si="794"/>
        <v>0</v>
      </c>
    </row>
    <row r="5040" spans="2:12" ht="15" x14ac:dyDescent="0.25">
      <c r="B5040" s="31" t="s">
        <v>410</v>
      </c>
      <c r="C5040" s="270">
        <f>C$42</f>
        <v>0</v>
      </c>
      <c r="D5040" s="142"/>
      <c r="E5040" s="142"/>
      <c r="F5040" s="144"/>
      <c r="G5040" s="142"/>
      <c r="H5040" s="142"/>
      <c r="I5040" s="153"/>
      <c r="J5040" s="92">
        <f>IF(G5040&gt;0,(D5040*(F5040/G5040)),0)</f>
        <v>0</v>
      </c>
      <c r="K5040" s="97">
        <f>K$42</f>
        <v>0</v>
      </c>
      <c r="L5040" s="94">
        <f>IF(K5040&gt;0,((J5040/K5040)*I5040),0)</f>
        <v>0</v>
      </c>
    </row>
    <row r="5041" spans="2:12" ht="15" x14ac:dyDescent="0.25">
      <c r="B5041" s="31" t="s">
        <v>411</v>
      </c>
      <c r="C5041" s="270">
        <f>C$43</f>
        <v>0</v>
      </c>
      <c r="D5041" s="142"/>
      <c r="E5041" s="142"/>
      <c r="F5041" s="144"/>
      <c r="G5041" s="142"/>
      <c r="H5041" s="142"/>
      <c r="I5041" s="153"/>
      <c r="J5041" s="92">
        <f t="shared" ref="J5041:J5052" si="795">IF(G5041&gt;0,(D5041*(F5041/G5041)),0)</f>
        <v>0</v>
      </c>
      <c r="K5041" s="97">
        <f>K$43</f>
        <v>0</v>
      </c>
      <c r="L5041" s="94">
        <f t="shared" ref="L5041:L5052" si="796">IF(K5041&gt;0,((J5041/K5041)*I5041),0)</f>
        <v>0</v>
      </c>
    </row>
    <row r="5042" spans="2:12" ht="15" x14ac:dyDescent="0.25">
      <c r="B5042" s="31" t="s">
        <v>412</v>
      </c>
      <c r="C5042" s="270">
        <f>C$44</f>
        <v>0</v>
      </c>
      <c r="D5042" s="142"/>
      <c r="E5042" s="142"/>
      <c r="F5042" s="144"/>
      <c r="G5042" s="142"/>
      <c r="H5042" s="142"/>
      <c r="I5042" s="153"/>
      <c r="J5042" s="92">
        <f t="shared" si="795"/>
        <v>0</v>
      </c>
      <c r="K5042" s="93">
        <f>K$44</f>
        <v>0</v>
      </c>
      <c r="L5042" s="94">
        <f t="shared" si="796"/>
        <v>0</v>
      </c>
    </row>
    <row r="5043" spans="2:12" ht="15" x14ac:dyDescent="0.25">
      <c r="B5043" s="31" t="s">
        <v>413</v>
      </c>
      <c r="C5043" s="270">
        <f>C$45</f>
        <v>0</v>
      </c>
      <c r="D5043" s="142"/>
      <c r="E5043" s="142"/>
      <c r="F5043" s="144"/>
      <c r="G5043" s="142"/>
      <c r="H5043" s="142"/>
      <c r="I5043" s="153"/>
      <c r="J5043" s="92">
        <f t="shared" si="795"/>
        <v>0</v>
      </c>
      <c r="K5043" s="97">
        <f>K$45</f>
        <v>0</v>
      </c>
      <c r="L5043" s="94">
        <f t="shared" si="796"/>
        <v>0</v>
      </c>
    </row>
    <row r="5044" spans="2:12" ht="15" x14ac:dyDescent="0.25">
      <c r="B5044" s="31" t="s">
        <v>414</v>
      </c>
      <c r="C5044" s="270">
        <f>C$46</f>
        <v>0</v>
      </c>
      <c r="D5044" s="142"/>
      <c r="E5044" s="142"/>
      <c r="F5044" s="144"/>
      <c r="G5044" s="142"/>
      <c r="H5044" s="142"/>
      <c r="I5044" s="153"/>
      <c r="J5044" s="92">
        <f t="shared" si="795"/>
        <v>0</v>
      </c>
      <c r="K5044" s="97">
        <f>K$46</f>
        <v>0</v>
      </c>
      <c r="L5044" s="94">
        <f t="shared" si="796"/>
        <v>0</v>
      </c>
    </row>
    <row r="5045" spans="2:12" ht="15" x14ac:dyDescent="0.25">
      <c r="B5045" s="31" t="s">
        <v>415</v>
      </c>
      <c r="C5045" s="270">
        <f>C$47</f>
        <v>0</v>
      </c>
      <c r="D5045" s="142"/>
      <c r="E5045" s="142"/>
      <c r="F5045" s="144"/>
      <c r="G5045" s="142"/>
      <c r="H5045" s="142"/>
      <c r="I5045" s="153"/>
      <c r="J5045" s="92">
        <f t="shared" si="795"/>
        <v>0</v>
      </c>
      <c r="K5045" s="93">
        <f>K$47</f>
        <v>0</v>
      </c>
      <c r="L5045" s="94">
        <f t="shared" si="796"/>
        <v>0</v>
      </c>
    </row>
    <row r="5046" spans="2:12" ht="15" x14ac:dyDescent="0.25">
      <c r="B5046" s="31" t="s">
        <v>416</v>
      </c>
      <c r="C5046" s="270">
        <f>C$48</f>
        <v>0</v>
      </c>
      <c r="D5046" s="142"/>
      <c r="E5046" s="142"/>
      <c r="F5046" s="144"/>
      <c r="G5046" s="142"/>
      <c r="H5046" s="142"/>
      <c r="I5046" s="153"/>
      <c r="J5046" s="92">
        <f t="shared" si="795"/>
        <v>0</v>
      </c>
      <c r="K5046" s="97">
        <f>K$48</f>
        <v>0</v>
      </c>
      <c r="L5046" s="94">
        <f t="shared" si="796"/>
        <v>0</v>
      </c>
    </row>
    <row r="5047" spans="2:12" ht="15" x14ac:dyDescent="0.25">
      <c r="B5047" s="31" t="s">
        <v>417</v>
      </c>
      <c r="C5047" s="270">
        <f>C$49</f>
        <v>0</v>
      </c>
      <c r="D5047" s="142"/>
      <c r="E5047" s="142"/>
      <c r="F5047" s="144"/>
      <c r="G5047" s="142"/>
      <c r="H5047" s="142"/>
      <c r="I5047" s="153"/>
      <c r="J5047" s="92">
        <f t="shared" si="795"/>
        <v>0</v>
      </c>
      <c r="K5047" s="97">
        <f>K$49</f>
        <v>0</v>
      </c>
      <c r="L5047" s="94">
        <f t="shared" si="796"/>
        <v>0</v>
      </c>
    </row>
    <row r="5048" spans="2:12" ht="15" x14ac:dyDescent="0.25">
      <c r="B5048" s="31" t="s">
        <v>418</v>
      </c>
      <c r="C5048" s="270">
        <f>C$50</f>
        <v>0</v>
      </c>
      <c r="D5048" s="142"/>
      <c r="E5048" s="142"/>
      <c r="F5048" s="144"/>
      <c r="G5048" s="142"/>
      <c r="H5048" s="142"/>
      <c r="I5048" s="153"/>
      <c r="J5048" s="92">
        <f t="shared" si="795"/>
        <v>0</v>
      </c>
      <c r="K5048" s="93">
        <f>K$50</f>
        <v>0</v>
      </c>
      <c r="L5048" s="94">
        <f t="shared" si="796"/>
        <v>0</v>
      </c>
    </row>
    <row r="5049" spans="2:12" ht="15" x14ac:dyDescent="0.25">
      <c r="B5049" s="31" t="s">
        <v>419</v>
      </c>
      <c r="C5049" s="270">
        <f>C$51</f>
        <v>0</v>
      </c>
      <c r="D5049" s="142"/>
      <c r="E5049" s="142"/>
      <c r="F5049" s="144"/>
      <c r="G5049" s="142"/>
      <c r="H5049" s="142"/>
      <c r="I5049" s="153"/>
      <c r="J5049" s="92">
        <f t="shared" si="795"/>
        <v>0</v>
      </c>
      <c r="K5049" s="97">
        <f>K$51</f>
        <v>0</v>
      </c>
      <c r="L5049" s="94">
        <f t="shared" si="796"/>
        <v>0</v>
      </c>
    </row>
    <row r="5050" spans="2:12" ht="15" x14ac:dyDescent="0.25">
      <c r="B5050" s="31" t="s">
        <v>420</v>
      </c>
      <c r="C5050" s="270">
        <f>C$52</f>
        <v>0</v>
      </c>
      <c r="D5050" s="142"/>
      <c r="E5050" s="142"/>
      <c r="F5050" s="144"/>
      <c r="G5050" s="142"/>
      <c r="H5050" s="142"/>
      <c r="I5050" s="153"/>
      <c r="J5050" s="92">
        <f t="shared" si="795"/>
        <v>0</v>
      </c>
      <c r="K5050" s="97">
        <f>K$52</f>
        <v>0</v>
      </c>
      <c r="L5050" s="94">
        <f t="shared" si="796"/>
        <v>0</v>
      </c>
    </row>
    <row r="5051" spans="2:12" ht="15" x14ac:dyDescent="0.25">
      <c r="B5051" s="31" t="s">
        <v>421</v>
      </c>
      <c r="C5051" s="270">
        <f>C$53</f>
        <v>0</v>
      </c>
      <c r="D5051" s="142"/>
      <c r="E5051" s="142"/>
      <c r="F5051" s="144"/>
      <c r="G5051" s="142"/>
      <c r="H5051" s="142"/>
      <c r="I5051" s="153"/>
      <c r="J5051" s="92">
        <f t="shared" si="795"/>
        <v>0</v>
      </c>
      <c r="K5051" s="93">
        <f>K$53</f>
        <v>0</v>
      </c>
      <c r="L5051" s="94">
        <f t="shared" si="796"/>
        <v>0</v>
      </c>
    </row>
    <row r="5052" spans="2:12" ht="15" x14ac:dyDescent="0.25">
      <c r="B5052" s="31" t="s">
        <v>422</v>
      </c>
      <c r="C5052" s="270">
        <f>C$54</f>
        <v>0</v>
      </c>
      <c r="D5052" s="142"/>
      <c r="E5052" s="142"/>
      <c r="F5052" s="144"/>
      <c r="G5052" s="142"/>
      <c r="H5052" s="142"/>
      <c r="I5052" s="153"/>
      <c r="J5052" s="92">
        <f t="shared" si="795"/>
        <v>0</v>
      </c>
      <c r="K5052" s="97">
        <f>K$54</f>
        <v>0</v>
      </c>
      <c r="L5052" s="94">
        <f t="shared" si="796"/>
        <v>0</v>
      </c>
    </row>
    <row r="5053" spans="2:12" ht="15" x14ac:dyDescent="0.25">
      <c r="B5053" s="31" t="s">
        <v>423</v>
      </c>
      <c r="C5053" s="270">
        <f>C$55</f>
        <v>0</v>
      </c>
      <c r="D5053" s="142"/>
      <c r="E5053" s="142"/>
      <c r="F5053" s="144"/>
      <c r="G5053" s="142"/>
      <c r="H5053" s="142"/>
      <c r="I5053" s="153"/>
      <c r="J5053" s="92">
        <f>IF(G5053&gt;0,(D5053*(F5053/G5053)),0)</f>
        <v>0</v>
      </c>
      <c r="K5053" s="97">
        <f>K$55</f>
        <v>0</v>
      </c>
      <c r="L5053" s="94">
        <f>IF(K5053&gt;0,((J5053/K5053)*I5053),0)</f>
        <v>0</v>
      </c>
    </row>
    <row r="5054" spans="2:12" ht="15" x14ac:dyDescent="0.25">
      <c r="B5054" s="31" t="s">
        <v>424</v>
      </c>
      <c r="C5054" s="270">
        <f>C$56</f>
        <v>0</v>
      </c>
      <c r="D5054" s="142"/>
      <c r="E5054" s="142"/>
      <c r="F5054" s="144"/>
      <c r="G5054" s="142"/>
      <c r="H5054" s="142"/>
      <c r="I5054" s="153"/>
      <c r="J5054" s="92">
        <f t="shared" ref="J5054:J5064" si="797">IF(G5054&gt;0,(D5054*(F5054/G5054)),0)</f>
        <v>0</v>
      </c>
      <c r="K5054" s="93">
        <f>K$56</f>
        <v>0</v>
      </c>
      <c r="L5054" s="94">
        <f t="shared" ref="L5054:L5064" si="798">IF(K5054&gt;0,((J5054/K5054)*I5054),0)</f>
        <v>0</v>
      </c>
    </row>
    <row r="5055" spans="2:12" ht="15" x14ac:dyDescent="0.25">
      <c r="B5055" s="31" t="s">
        <v>425</v>
      </c>
      <c r="C5055" s="270">
        <f>C$57</f>
        <v>0</v>
      </c>
      <c r="D5055" s="142"/>
      <c r="E5055" s="142"/>
      <c r="F5055" s="144"/>
      <c r="G5055" s="142"/>
      <c r="H5055" s="142"/>
      <c r="I5055" s="153"/>
      <c r="J5055" s="92">
        <f t="shared" si="797"/>
        <v>0</v>
      </c>
      <c r="K5055" s="97">
        <f>K$57</f>
        <v>0</v>
      </c>
      <c r="L5055" s="94">
        <f t="shared" si="798"/>
        <v>0</v>
      </c>
    </row>
    <row r="5056" spans="2:12" ht="15" x14ac:dyDescent="0.25">
      <c r="B5056" s="31" t="s">
        <v>426</v>
      </c>
      <c r="C5056" s="270">
        <f>C$58</f>
        <v>0</v>
      </c>
      <c r="D5056" s="142"/>
      <c r="E5056" s="142"/>
      <c r="F5056" s="144"/>
      <c r="G5056" s="142"/>
      <c r="H5056" s="142"/>
      <c r="I5056" s="153"/>
      <c r="J5056" s="92">
        <f t="shared" si="797"/>
        <v>0</v>
      </c>
      <c r="K5056" s="97">
        <f>K$58</f>
        <v>0</v>
      </c>
      <c r="L5056" s="94">
        <f t="shared" si="798"/>
        <v>0</v>
      </c>
    </row>
    <row r="5057" spans="2:12" ht="15" x14ac:dyDescent="0.25">
      <c r="B5057" s="31" t="s">
        <v>427</v>
      </c>
      <c r="C5057" s="270">
        <f>C$59</f>
        <v>0</v>
      </c>
      <c r="D5057" s="142"/>
      <c r="E5057" s="142"/>
      <c r="F5057" s="144"/>
      <c r="G5057" s="142"/>
      <c r="H5057" s="142"/>
      <c r="I5057" s="153"/>
      <c r="J5057" s="92">
        <f t="shared" si="797"/>
        <v>0</v>
      </c>
      <c r="K5057" s="93">
        <f>K$59</f>
        <v>0</v>
      </c>
      <c r="L5057" s="94">
        <f t="shared" si="798"/>
        <v>0</v>
      </c>
    </row>
    <row r="5058" spans="2:12" ht="15" x14ac:dyDescent="0.25">
      <c r="B5058" s="31" t="s">
        <v>428</v>
      </c>
      <c r="C5058" s="270">
        <f>C$60</f>
        <v>0</v>
      </c>
      <c r="D5058" s="142"/>
      <c r="E5058" s="142"/>
      <c r="F5058" s="144"/>
      <c r="G5058" s="142"/>
      <c r="H5058" s="142"/>
      <c r="I5058" s="153"/>
      <c r="J5058" s="92">
        <f t="shared" si="797"/>
        <v>0</v>
      </c>
      <c r="K5058" s="97">
        <f>K$60</f>
        <v>0</v>
      </c>
      <c r="L5058" s="94">
        <f t="shared" si="798"/>
        <v>0</v>
      </c>
    </row>
    <row r="5059" spans="2:12" ht="15" x14ac:dyDescent="0.25">
      <c r="B5059" s="31" t="s">
        <v>429</v>
      </c>
      <c r="C5059" s="270">
        <f>C$61</f>
        <v>0</v>
      </c>
      <c r="D5059" s="142"/>
      <c r="E5059" s="142"/>
      <c r="F5059" s="144"/>
      <c r="G5059" s="142"/>
      <c r="H5059" s="142"/>
      <c r="I5059" s="153"/>
      <c r="J5059" s="92">
        <f t="shared" si="797"/>
        <v>0</v>
      </c>
      <c r="K5059" s="97">
        <f>K$61</f>
        <v>0</v>
      </c>
      <c r="L5059" s="94">
        <f t="shared" si="798"/>
        <v>0</v>
      </c>
    </row>
    <row r="5060" spans="2:12" ht="15" x14ac:dyDescent="0.25">
      <c r="B5060" s="31" t="s">
        <v>430</v>
      </c>
      <c r="C5060" s="270">
        <f>C$62</f>
        <v>0</v>
      </c>
      <c r="D5060" s="142"/>
      <c r="E5060" s="142"/>
      <c r="F5060" s="144"/>
      <c r="G5060" s="142"/>
      <c r="H5060" s="142"/>
      <c r="I5060" s="153"/>
      <c r="J5060" s="92">
        <f t="shared" si="797"/>
        <v>0</v>
      </c>
      <c r="K5060" s="93">
        <f>K$62</f>
        <v>0</v>
      </c>
      <c r="L5060" s="94">
        <f t="shared" si="798"/>
        <v>0</v>
      </c>
    </row>
    <row r="5061" spans="2:12" ht="15" x14ac:dyDescent="0.25">
      <c r="B5061" s="31" t="s">
        <v>431</v>
      </c>
      <c r="C5061" s="270">
        <f>C$63</f>
        <v>0</v>
      </c>
      <c r="D5061" s="142"/>
      <c r="E5061" s="142"/>
      <c r="F5061" s="144"/>
      <c r="G5061" s="142"/>
      <c r="H5061" s="142"/>
      <c r="I5061" s="153"/>
      <c r="J5061" s="92">
        <f t="shared" si="797"/>
        <v>0</v>
      </c>
      <c r="K5061" s="97">
        <f>K$63</f>
        <v>0</v>
      </c>
      <c r="L5061" s="94">
        <f t="shared" si="798"/>
        <v>0</v>
      </c>
    </row>
    <row r="5062" spans="2:12" ht="15" x14ac:dyDescent="0.25">
      <c r="B5062" s="31" t="s">
        <v>432</v>
      </c>
      <c r="C5062" s="270">
        <f>C$64</f>
        <v>0</v>
      </c>
      <c r="D5062" s="142"/>
      <c r="E5062" s="142"/>
      <c r="F5062" s="144"/>
      <c r="G5062" s="142"/>
      <c r="H5062" s="142"/>
      <c r="I5062" s="153"/>
      <c r="J5062" s="92">
        <f t="shared" si="797"/>
        <v>0</v>
      </c>
      <c r="K5062" s="97">
        <f>K$64</f>
        <v>0</v>
      </c>
      <c r="L5062" s="94">
        <f t="shared" si="798"/>
        <v>0</v>
      </c>
    </row>
    <row r="5063" spans="2:12" ht="15" x14ac:dyDescent="0.25">
      <c r="B5063" s="31" t="s">
        <v>433</v>
      </c>
      <c r="C5063" s="270">
        <f>C$65</f>
        <v>0</v>
      </c>
      <c r="D5063" s="142"/>
      <c r="E5063" s="142"/>
      <c r="F5063" s="144"/>
      <c r="G5063" s="142"/>
      <c r="H5063" s="142"/>
      <c r="I5063" s="153"/>
      <c r="J5063" s="92">
        <f t="shared" si="797"/>
        <v>0</v>
      </c>
      <c r="K5063" s="93">
        <f>K$65</f>
        <v>0</v>
      </c>
      <c r="L5063" s="94">
        <f t="shared" si="798"/>
        <v>0</v>
      </c>
    </row>
    <row r="5064" spans="2:12" ht="15" x14ac:dyDescent="0.25">
      <c r="B5064" s="31" t="s">
        <v>434</v>
      </c>
      <c r="C5064" s="270">
        <f>C$66</f>
        <v>0</v>
      </c>
      <c r="D5064" s="142"/>
      <c r="E5064" s="142"/>
      <c r="F5064" s="144"/>
      <c r="G5064" s="142"/>
      <c r="H5064" s="142"/>
      <c r="I5064" s="153"/>
      <c r="J5064" s="92">
        <f t="shared" si="797"/>
        <v>0</v>
      </c>
      <c r="K5064" s="97">
        <f>K$66</f>
        <v>0</v>
      </c>
      <c r="L5064" s="94">
        <f t="shared" si="798"/>
        <v>0</v>
      </c>
    </row>
    <row r="5065" spans="2:12" ht="15" x14ac:dyDescent="0.25">
      <c r="B5065" s="31" t="s">
        <v>593</v>
      </c>
      <c r="C5065" s="270">
        <f>C$67</f>
        <v>0</v>
      </c>
      <c r="D5065" s="142"/>
      <c r="E5065" s="142"/>
      <c r="F5065" s="144"/>
      <c r="G5065" s="142"/>
      <c r="H5065" s="142"/>
      <c r="I5065" s="153"/>
      <c r="J5065" s="92">
        <f>IF(G5065&gt;0,(D5065*(F5065/G5065)),0)</f>
        <v>0</v>
      </c>
      <c r="K5065" s="97">
        <f>K$67</f>
        <v>0</v>
      </c>
      <c r="L5065" s="94">
        <f>IF(K5065&gt;0,((J5065/K5065)*I5065),0)</f>
        <v>0</v>
      </c>
    </row>
    <row r="5066" spans="2:12" ht="15" x14ac:dyDescent="0.25">
      <c r="B5066" s="31" t="s">
        <v>594</v>
      </c>
      <c r="C5066" s="270">
        <f>C$68</f>
        <v>0</v>
      </c>
      <c r="D5066" s="142"/>
      <c r="E5066" s="142"/>
      <c r="F5066" s="144"/>
      <c r="G5066" s="142"/>
      <c r="H5066" s="142"/>
      <c r="I5066" s="153"/>
      <c r="J5066" s="92">
        <f t="shared" ref="J5066:J5077" si="799">IF(G5066&gt;0,(D5066*(F5066/G5066)),0)</f>
        <v>0</v>
      </c>
      <c r="K5066" s="93">
        <f>K$68</f>
        <v>0</v>
      </c>
      <c r="L5066" s="94">
        <f t="shared" ref="L5066:L5077" si="800">IF(K5066&gt;0,((J5066/K5066)*I5066),0)</f>
        <v>0</v>
      </c>
    </row>
    <row r="5067" spans="2:12" ht="15" x14ac:dyDescent="0.25">
      <c r="B5067" s="31" t="s">
        <v>595</v>
      </c>
      <c r="C5067" s="270">
        <f>C$69</f>
        <v>0</v>
      </c>
      <c r="D5067" s="142"/>
      <c r="E5067" s="142"/>
      <c r="F5067" s="144"/>
      <c r="G5067" s="142"/>
      <c r="H5067" s="142"/>
      <c r="I5067" s="153"/>
      <c r="J5067" s="92">
        <f t="shared" si="799"/>
        <v>0</v>
      </c>
      <c r="K5067" s="97">
        <f>K$69</f>
        <v>0</v>
      </c>
      <c r="L5067" s="94">
        <f t="shared" si="800"/>
        <v>0</v>
      </c>
    </row>
    <row r="5068" spans="2:12" ht="15" x14ac:dyDescent="0.25">
      <c r="B5068" s="31" t="s">
        <v>596</v>
      </c>
      <c r="C5068" s="270">
        <f>C$70</f>
        <v>0</v>
      </c>
      <c r="D5068" s="142"/>
      <c r="E5068" s="142"/>
      <c r="F5068" s="144"/>
      <c r="G5068" s="142"/>
      <c r="H5068" s="142"/>
      <c r="I5068" s="153"/>
      <c r="J5068" s="92">
        <f t="shared" si="799"/>
        <v>0</v>
      </c>
      <c r="K5068" s="97">
        <f>K$70</f>
        <v>0</v>
      </c>
      <c r="L5068" s="94">
        <f t="shared" si="800"/>
        <v>0</v>
      </c>
    </row>
    <row r="5069" spans="2:12" ht="15" x14ac:dyDescent="0.25">
      <c r="B5069" s="31" t="s">
        <v>597</v>
      </c>
      <c r="C5069" s="270">
        <f>C$71</f>
        <v>0</v>
      </c>
      <c r="D5069" s="142"/>
      <c r="E5069" s="142"/>
      <c r="F5069" s="144"/>
      <c r="G5069" s="142"/>
      <c r="H5069" s="142"/>
      <c r="I5069" s="153"/>
      <c r="J5069" s="92">
        <f t="shared" si="799"/>
        <v>0</v>
      </c>
      <c r="K5069" s="93">
        <f>K$71</f>
        <v>0</v>
      </c>
      <c r="L5069" s="94">
        <f t="shared" si="800"/>
        <v>0</v>
      </c>
    </row>
    <row r="5070" spans="2:12" ht="15" x14ac:dyDescent="0.25">
      <c r="B5070" s="31" t="s">
        <v>598</v>
      </c>
      <c r="C5070" s="270">
        <f>C$72</f>
        <v>0</v>
      </c>
      <c r="D5070" s="142"/>
      <c r="E5070" s="142"/>
      <c r="F5070" s="144"/>
      <c r="G5070" s="142"/>
      <c r="H5070" s="142"/>
      <c r="I5070" s="153"/>
      <c r="J5070" s="92">
        <f t="shared" si="799"/>
        <v>0</v>
      </c>
      <c r="K5070" s="97">
        <f>K$72</f>
        <v>0</v>
      </c>
      <c r="L5070" s="94">
        <f t="shared" si="800"/>
        <v>0</v>
      </c>
    </row>
    <row r="5071" spans="2:12" ht="15" x14ac:dyDescent="0.25">
      <c r="B5071" s="31" t="s">
        <v>599</v>
      </c>
      <c r="C5071" s="270">
        <f>C$73</f>
        <v>0</v>
      </c>
      <c r="D5071" s="142"/>
      <c r="E5071" s="142"/>
      <c r="F5071" s="144"/>
      <c r="G5071" s="142"/>
      <c r="H5071" s="142"/>
      <c r="I5071" s="153"/>
      <c r="J5071" s="92">
        <f t="shared" si="799"/>
        <v>0</v>
      </c>
      <c r="K5071" s="97">
        <f>K$73</f>
        <v>0</v>
      </c>
      <c r="L5071" s="94">
        <f t="shared" si="800"/>
        <v>0</v>
      </c>
    </row>
    <row r="5072" spans="2:12" ht="15" x14ac:dyDescent="0.25">
      <c r="B5072" s="31" t="s">
        <v>454</v>
      </c>
      <c r="C5072" s="270">
        <f>C$74</f>
        <v>0</v>
      </c>
      <c r="D5072" s="142"/>
      <c r="E5072" s="142"/>
      <c r="F5072" s="144"/>
      <c r="G5072" s="142"/>
      <c r="H5072" s="142"/>
      <c r="I5072" s="153"/>
      <c r="J5072" s="92">
        <f t="shared" si="799"/>
        <v>0</v>
      </c>
      <c r="K5072" s="93">
        <f>K$74</f>
        <v>0</v>
      </c>
      <c r="L5072" s="94">
        <f t="shared" si="800"/>
        <v>0</v>
      </c>
    </row>
    <row r="5073" spans="2:12" ht="15" x14ac:dyDescent="0.25">
      <c r="B5073" s="31" t="s">
        <v>455</v>
      </c>
      <c r="C5073" s="270">
        <f>C$75</f>
        <v>0</v>
      </c>
      <c r="D5073" s="142"/>
      <c r="E5073" s="142"/>
      <c r="F5073" s="144"/>
      <c r="G5073" s="142"/>
      <c r="H5073" s="142"/>
      <c r="I5073" s="153"/>
      <c r="J5073" s="92">
        <f t="shared" si="799"/>
        <v>0</v>
      </c>
      <c r="K5073" s="97">
        <f>K$75</f>
        <v>0</v>
      </c>
      <c r="L5073" s="94">
        <f t="shared" si="800"/>
        <v>0</v>
      </c>
    </row>
    <row r="5074" spans="2:12" ht="15" x14ac:dyDescent="0.25">
      <c r="B5074" s="31" t="s">
        <v>456</v>
      </c>
      <c r="C5074" s="270">
        <f>C$76</f>
        <v>0</v>
      </c>
      <c r="D5074" s="142"/>
      <c r="E5074" s="142"/>
      <c r="F5074" s="144"/>
      <c r="G5074" s="142"/>
      <c r="H5074" s="142"/>
      <c r="I5074" s="153"/>
      <c r="J5074" s="92">
        <f t="shared" si="799"/>
        <v>0</v>
      </c>
      <c r="K5074" s="97">
        <f>K$76</f>
        <v>0</v>
      </c>
      <c r="L5074" s="94">
        <f t="shared" si="800"/>
        <v>0</v>
      </c>
    </row>
    <row r="5075" spans="2:12" ht="15" x14ac:dyDescent="0.25">
      <c r="B5075" s="31" t="s">
        <v>457</v>
      </c>
      <c r="C5075" s="270">
        <f>C$77</f>
        <v>0</v>
      </c>
      <c r="D5075" s="142"/>
      <c r="E5075" s="142"/>
      <c r="F5075" s="144"/>
      <c r="G5075" s="142"/>
      <c r="H5075" s="142"/>
      <c r="I5075" s="153"/>
      <c r="J5075" s="92">
        <f t="shared" si="799"/>
        <v>0</v>
      </c>
      <c r="K5075" s="93">
        <f>K$77</f>
        <v>0</v>
      </c>
      <c r="L5075" s="94">
        <f t="shared" si="800"/>
        <v>0</v>
      </c>
    </row>
    <row r="5076" spans="2:12" ht="15" x14ac:dyDescent="0.25">
      <c r="B5076" s="31" t="s">
        <v>458</v>
      </c>
      <c r="C5076" s="270">
        <f>C$78</f>
        <v>0</v>
      </c>
      <c r="D5076" s="142"/>
      <c r="E5076" s="142"/>
      <c r="F5076" s="144"/>
      <c r="G5076" s="142"/>
      <c r="H5076" s="142"/>
      <c r="I5076" s="153"/>
      <c r="J5076" s="92">
        <f t="shared" si="799"/>
        <v>0</v>
      </c>
      <c r="K5076" s="97">
        <f>K$78</f>
        <v>0</v>
      </c>
      <c r="L5076" s="94">
        <f t="shared" si="800"/>
        <v>0</v>
      </c>
    </row>
    <row r="5077" spans="2:12" ht="15" x14ac:dyDescent="0.25">
      <c r="B5077" s="31" t="s">
        <v>459</v>
      </c>
      <c r="C5077" s="270">
        <f>C$79</f>
        <v>0</v>
      </c>
      <c r="D5077" s="142"/>
      <c r="E5077" s="142"/>
      <c r="F5077" s="144"/>
      <c r="G5077" s="142"/>
      <c r="H5077" s="142"/>
      <c r="I5077" s="153"/>
      <c r="J5077" s="92">
        <f t="shared" si="799"/>
        <v>0</v>
      </c>
      <c r="K5077" s="97">
        <f>K$79</f>
        <v>0</v>
      </c>
      <c r="L5077" s="94">
        <f t="shared" si="800"/>
        <v>0</v>
      </c>
    </row>
    <row r="5078" spans="2:12" ht="15" x14ac:dyDescent="0.25">
      <c r="B5078" s="31" t="s">
        <v>460</v>
      </c>
      <c r="C5078" s="270">
        <f>C$80</f>
        <v>0</v>
      </c>
      <c r="D5078" s="142"/>
      <c r="E5078" s="142"/>
      <c r="F5078" s="144"/>
      <c r="G5078" s="142"/>
      <c r="H5078" s="142"/>
      <c r="I5078" s="153"/>
      <c r="J5078" s="92">
        <f>IF(G5078&gt;0,(D5078*(F5078/G5078)),0)</f>
        <v>0</v>
      </c>
      <c r="K5078" s="93">
        <f>K$80</f>
        <v>0</v>
      </c>
      <c r="L5078" s="94">
        <f>IF(K5078&gt;0,((J5078/K5078)*I5078),0)</f>
        <v>0</v>
      </c>
    </row>
    <row r="5079" spans="2:12" ht="15" x14ac:dyDescent="0.25">
      <c r="B5079" s="31" t="s">
        <v>461</v>
      </c>
      <c r="C5079" s="270">
        <f>C$81</f>
        <v>0</v>
      </c>
      <c r="D5079" s="142"/>
      <c r="E5079" s="142"/>
      <c r="F5079" s="144"/>
      <c r="G5079" s="142"/>
      <c r="H5079" s="142"/>
      <c r="I5079" s="153"/>
      <c r="J5079" s="92">
        <f t="shared" ref="J5079:J5089" si="801">IF(G5079&gt;0,(D5079*(F5079/G5079)),0)</f>
        <v>0</v>
      </c>
      <c r="K5079" s="97">
        <f>K$81</f>
        <v>0</v>
      </c>
      <c r="L5079" s="94">
        <f t="shared" ref="L5079:L5089" si="802">IF(K5079&gt;0,((J5079/K5079)*I5079),0)</f>
        <v>0</v>
      </c>
    </row>
    <row r="5080" spans="2:12" ht="15" x14ac:dyDescent="0.25">
      <c r="B5080" s="31" t="s">
        <v>462</v>
      </c>
      <c r="C5080" s="270">
        <f>C$82</f>
        <v>0</v>
      </c>
      <c r="D5080" s="142"/>
      <c r="E5080" s="142"/>
      <c r="F5080" s="144"/>
      <c r="G5080" s="142"/>
      <c r="H5080" s="142"/>
      <c r="I5080" s="153"/>
      <c r="J5080" s="92">
        <f t="shared" si="801"/>
        <v>0</v>
      </c>
      <c r="K5080" s="97">
        <f>K$82</f>
        <v>0</v>
      </c>
      <c r="L5080" s="94">
        <f t="shared" si="802"/>
        <v>0</v>
      </c>
    </row>
    <row r="5081" spans="2:12" ht="15" x14ac:dyDescent="0.25">
      <c r="B5081" s="31" t="s">
        <v>463</v>
      </c>
      <c r="C5081" s="270">
        <f>C$83</f>
        <v>0</v>
      </c>
      <c r="D5081" s="142"/>
      <c r="E5081" s="142"/>
      <c r="F5081" s="144"/>
      <c r="G5081" s="142"/>
      <c r="H5081" s="142"/>
      <c r="I5081" s="153"/>
      <c r="J5081" s="92">
        <f t="shared" si="801"/>
        <v>0</v>
      </c>
      <c r="K5081" s="93">
        <f>K$83</f>
        <v>0</v>
      </c>
      <c r="L5081" s="94">
        <f t="shared" si="802"/>
        <v>0</v>
      </c>
    </row>
    <row r="5082" spans="2:12" ht="15" x14ac:dyDescent="0.25">
      <c r="B5082" s="31" t="s">
        <v>464</v>
      </c>
      <c r="C5082" s="270">
        <f>C$84</f>
        <v>0</v>
      </c>
      <c r="D5082" s="142"/>
      <c r="E5082" s="142"/>
      <c r="F5082" s="144"/>
      <c r="G5082" s="142"/>
      <c r="H5082" s="142"/>
      <c r="I5082" s="153"/>
      <c r="J5082" s="92">
        <f t="shared" si="801"/>
        <v>0</v>
      </c>
      <c r="K5082" s="97">
        <f>K$84</f>
        <v>0</v>
      </c>
      <c r="L5082" s="94">
        <f t="shared" si="802"/>
        <v>0</v>
      </c>
    </row>
    <row r="5083" spans="2:12" ht="15" x14ac:dyDescent="0.25">
      <c r="B5083" s="31" t="s">
        <v>465</v>
      </c>
      <c r="C5083" s="270">
        <f>C$85</f>
        <v>0</v>
      </c>
      <c r="D5083" s="142"/>
      <c r="E5083" s="142"/>
      <c r="F5083" s="144"/>
      <c r="G5083" s="142"/>
      <c r="H5083" s="142"/>
      <c r="I5083" s="153"/>
      <c r="J5083" s="92">
        <f t="shared" si="801"/>
        <v>0</v>
      </c>
      <c r="K5083" s="97">
        <f>K$85</f>
        <v>0</v>
      </c>
      <c r="L5083" s="94">
        <f t="shared" si="802"/>
        <v>0</v>
      </c>
    </row>
    <row r="5084" spans="2:12" ht="15" x14ac:dyDescent="0.25">
      <c r="B5084" s="31" t="s">
        <v>466</v>
      </c>
      <c r="C5084" s="270">
        <f>C$86</f>
        <v>0</v>
      </c>
      <c r="D5084" s="142"/>
      <c r="E5084" s="142"/>
      <c r="F5084" s="144"/>
      <c r="G5084" s="142"/>
      <c r="H5084" s="142"/>
      <c r="I5084" s="153"/>
      <c r="J5084" s="92">
        <f t="shared" si="801"/>
        <v>0</v>
      </c>
      <c r="K5084" s="93">
        <f>K$86</f>
        <v>0</v>
      </c>
      <c r="L5084" s="94">
        <f t="shared" si="802"/>
        <v>0</v>
      </c>
    </row>
    <row r="5085" spans="2:12" ht="15" x14ac:dyDescent="0.25">
      <c r="B5085" s="31" t="s">
        <v>467</v>
      </c>
      <c r="C5085" s="270">
        <f>C$87</f>
        <v>0</v>
      </c>
      <c r="D5085" s="142"/>
      <c r="E5085" s="142"/>
      <c r="F5085" s="144"/>
      <c r="G5085" s="142"/>
      <c r="H5085" s="142"/>
      <c r="I5085" s="153"/>
      <c r="J5085" s="92">
        <f t="shared" si="801"/>
        <v>0</v>
      </c>
      <c r="K5085" s="97">
        <f>K$87</f>
        <v>0</v>
      </c>
      <c r="L5085" s="94">
        <f t="shared" si="802"/>
        <v>0</v>
      </c>
    </row>
    <row r="5086" spans="2:12" ht="15" x14ac:dyDescent="0.25">
      <c r="B5086" s="31" t="s">
        <v>468</v>
      </c>
      <c r="C5086" s="270">
        <f>C$88</f>
        <v>0</v>
      </c>
      <c r="D5086" s="142"/>
      <c r="E5086" s="142"/>
      <c r="F5086" s="144"/>
      <c r="G5086" s="142"/>
      <c r="H5086" s="142"/>
      <c r="I5086" s="153"/>
      <c r="J5086" s="92">
        <f t="shared" si="801"/>
        <v>0</v>
      </c>
      <c r="K5086" s="97">
        <f>K$88</f>
        <v>0</v>
      </c>
      <c r="L5086" s="94">
        <f t="shared" si="802"/>
        <v>0</v>
      </c>
    </row>
    <row r="5087" spans="2:12" ht="15" x14ac:dyDescent="0.25">
      <c r="B5087" s="31" t="s">
        <v>469</v>
      </c>
      <c r="C5087" s="270">
        <f>C$89</f>
        <v>0</v>
      </c>
      <c r="D5087" s="142"/>
      <c r="E5087" s="142"/>
      <c r="F5087" s="144"/>
      <c r="G5087" s="142"/>
      <c r="H5087" s="142"/>
      <c r="I5087" s="153"/>
      <c r="J5087" s="92">
        <f t="shared" si="801"/>
        <v>0</v>
      </c>
      <c r="K5087" s="93">
        <f>K$89</f>
        <v>0</v>
      </c>
      <c r="L5087" s="94">
        <f t="shared" si="802"/>
        <v>0</v>
      </c>
    </row>
    <row r="5088" spans="2:12" ht="15" x14ac:dyDescent="0.25">
      <c r="B5088" s="31" t="s">
        <v>470</v>
      </c>
      <c r="C5088" s="270">
        <f>C$90</f>
        <v>0</v>
      </c>
      <c r="D5088" s="142"/>
      <c r="E5088" s="142"/>
      <c r="F5088" s="144"/>
      <c r="G5088" s="142"/>
      <c r="H5088" s="142"/>
      <c r="I5088" s="153"/>
      <c r="J5088" s="92">
        <f t="shared" si="801"/>
        <v>0</v>
      </c>
      <c r="K5088" s="97">
        <f>K$90</f>
        <v>0</v>
      </c>
      <c r="L5088" s="94">
        <f t="shared" si="802"/>
        <v>0</v>
      </c>
    </row>
    <row r="5089" spans="2:12" ht="15" x14ac:dyDescent="0.25">
      <c r="B5089" s="31" t="s">
        <v>471</v>
      </c>
      <c r="C5089" s="270">
        <f>C$91</f>
        <v>0</v>
      </c>
      <c r="D5089" s="142"/>
      <c r="E5089" s="142"/>
      <c r="F5089" s="144"/>
      <c r="G5089" s="142"/>
      <c r="H5089" s="142"/>
      <c r="I5089" s="153"/>
      <c r="J5089" s="92">
        <f t="shared" si="801"/>
        <v>0</v>
      </c>
      <c r="K5089" s="97">
        <f>K$91</f>
        <v>0</v>
      </c>
      <c r="L5089" s="94">
        <f t="shared" si="802"/>
        <v>0</v>
      </c>
    </row>
    <row r="5090" spans="2:12" ht="15" x14ac:dyDescent="0.25">
      <c r="B5090" s="31" t="s">
        <v>472</v>
      </c>
      <c r="C5090" s="270">
        <f>C$92</f>
        <v>0</v>
      </c>
      <c r="D5090" s="142"/>
      <c r="E5090" s="142"/>
      <c r="F5090" s="144"/>
      <c r="G5090" s="142"/>
      <c r="H5090" s="142"/>
      <c r="I5090" s="153"/>
      <c r="J5090" s="92">
        <f>IF(G5090&gt;0,(D5090*(F5090/G5090)),0)</f>
        <v>0</v>
      </c>
      <c r="K5090" s="93">
        <f>K$92</f>
        <v>0</v>
      </c>
      <c r="L5090" s="94">
        <f>IF(K5090&gt;0,((J5090/K5090)*I5090),0)</f>
        <v>0</v>
      </c>
    </row>
    <row r="5091" spans="2:12" ht="15" x14ac:dyDescent="0.25">
      <c r="B5091" s="31" t="s">
        <v>473</v>
      </c>
      <c r="C5091" s="270">
        <f>C$93</f>
        <v>0</v>
      </c>
      <c r="D5091" s="142"/>
      <c r="E5091" s="142"/>
      <c r="F5091" s="144"/>
      <c r="G5091" s="142"/>
      <c r="H5091" s="142"/>
      <c r="I5091" s="153"/>
      <c r="J5091" s="92">
        <f t="shared" ref="J5091:J5102" si="803">IF(G5091&gt;0,(D5091*(F5091/G5091)),0)</f>
        <v>0</v>
      </c>
      <c r="K5091" s="97">
        <f>K$93</f>
        <v>0</v>
      </c>
      <c r="L5091" s="94">
        <f t="shared" ref="L5091:L5102" si="804">IF(K5091&gt;0,((J5091/K5091)*I5091),0)</f>
        <v>0</v>
      </c>
    </row>
    <row r="5092" spans="2:12" ht="15" x14ac:dyDescent="0.25">
      <c r="B5092" s="31" t="s">
        <v>474</v>
      </c>
      <c r="C5092" s="270">
        <f>C$94</f>
        <v>0</v>
      </c>
      <c r="D5092" s="142"/>
      <c r="E5092" s="142"/>
      <c r="F5092" s="144"/>
      <c r="G5092" s="142"/>
      <c r="H5092" s="142"/>
      <c r="I5092" s="153"/>
      <c r="J5092" s="92">
        <f t="shared" si="803"/>
        <v>0</v>
      </c>
      <c r="K5092" s="97">
        <f>K$94</f>
        <v>0</v>
      </c>
      <c r="L5092" s="94">
        <f t="shared" si="804"/>
        <v>0</v>
      </c>
    </row>
    <row r="5093" spans="2:12" ht="15" x14ac:dyDescent="0.25">
      <c r="B5093" s="31" t="s">
        <v>475</v>
      </c>
      <c r="C5093" s="270">
        <f>C$95</f>
        <v>0</v>
      </c>
      <c r="D5093" s="142"/>
      <c r="E5093" s="142"/>
      <c r="F5093" s="144"/>
      <c r="G5093" s="142"/>
      <c r="H5093" s="142"/>
      <c r="I5093" s="153"/>
      <c r="J5093" s="92">
        <f t="shared" si="803"/>
        <v>0</v>
      </c>
      <c r="K5093" s="93">
        <f>K$95</f>
        <v>0</v>
      </c>
      <c r="L5093" s="94">
        <f t="shared" si="804"/>
        <v>0</v>
      </c>
    </row>
    <row r="5094" spans="2:12" ht="15" x14ac:dyDescent="0.25">
      <c r="B5094" s="31" t="s">
        <v>476</v>
      </c>
      <c r="C5094" s="270">
        <f>C$96</f>
        <v>0</v>
      </c>
      <c r="D5094" s="142"/>
      <c r="E5094" s="142"/>
      <c r="F5094" s="144"/>
      <c r="G5094" s="142"/>
      <c r="H5094" s="142"/>
      <c r="I5094" s="153"/>
      <c r="J5094" s="92">
        <f t="shared" si="803"/>
        <v>0</v>
      </c>
      <c r="K5094" s="97">
        <f>K$96</f>
        <v>0</v>
      </c>
      <c r="L5094" s="94">
        <f t="shared" si="804"/>
        <v>0</v>
      </c>
    </row>
    <row r="5095" spans="2:12" ht="15" x14ac:dyDescent="0.25">
      <c r="B5095" s="31" t="s">
        <v>477</v>
      </c>
      <c r="C5095" s="270">
        <f>C$97</f>
        <v>0</v>
      </c>
      <c r="D5095" s="142"/>
      <c r="E5095" s="142"/>
      <c r="F5095" s="144"/>
      <c r="G5095" s="142"/>
      <c r="H5095" s="142"/>
      <c r="I5095" s="153"/>
      <c r="J5095" s="92">
        <f t="shared" si="803"/>
        <v>0</v>
      </c>
      <c r="K5095" s="97">
        <f>K$97</f>
        <v>0</v>
      </c>
      <c r="L5095" s="94">
        <f t="shared" si="804"/>
        <v>0</v>
      </c>
    </row>
    <row r="5096" spans="2:12" ht="15" x14ac:dyDescent="0.25">
      <c r="B5096" s="31" t="s">
        <v>478</v>
      </c>
      <c r="C5096" s="270">
        <f>C$98</f>
        <v>0</v>
      </c>
      <c r="D5096" s="142"/>
      <c r="E5096" s="142"/>
      <c r="F5096" s="144"/>
      <c r="G5096" s="142"/>
      <c r="H5096" s="142"/>
      <c r="I5096" s="153"/>
      <c r="J5096" s="92">
        <f t="shared" si="803"/>
        <v>0</v>
      </c>
      <c r="K5096" s="93">
        <f>K$98</f>
        <v>0</v>
      </c>
      <c r="L5096" s="94">
        <f t="shared" si="804"/>
        <v>0</v>
      </c>
    </row>
    <row r="5097" spans="2:12" ht="15" x14ac:dyDescent="0.25">
      <c r="B5097" s="31" t="s">
        <v>479</v>
      </c>
      <c r="C5097" s="270">
        <f>C$99</f>
        <v>0</v>
      </c>
      <c r="D5097" s="142"/>
      <c r="E5097" s="142"/>
      <c r="F5097" s="144"/>
      <c r="G5097" s="142"/>
      <c r="H5097" s="142"/>
      <c r="I5097" s="153"/>
      <c r="J5097" s="92">
        <f t="shared" si="803"/>
        <v>0</v>
      </c>
      <c r="K5097" s="97">
        <f>K$99</f>
        <v>0</v>
      </c>
      <c r="L5097" s="94">
        <f t="shared" si="804"/>
        <v>0</v>
      </c>
    </row>
    <row r="5098" spans="2:12" ht="15" x14ac:dyDescent="0.25">
      <c r="B5098" s="31" t="s">
        <v>480</v>
      </c>
      <c r="C5098" s="270">
        <f>C$100</f>
        <v>0</v>
      </c>
      <c r="D5098" s="142"/>
      <c r="E5098" s="142"/>
      <c r="F5098" s="144"/>
      <c r="G5098" s="142"/>
      <c r="H5098" s="142"/>
      <c r="I5098" s="153"/>
      <c r="J5098" s="92">
        <f t="shared" si="803"/>
        <v>0</v>
      </c>
      <c r="K5098" s="97">
        <f>K$100</f>
        <v>0</v>
      </c>
      <c r="L5098" s="94">
        <f t="shared" si="804"/>
        <v>0</v>
      </c>
    </row>
    <row r="5099" spans="2:12" ht="15" x14ac:dyDescent="0.25">
      <c r="B5099" s="31" t="s">
        <v>481</v>
      </c>
      <c r="C5099" s="270">
        <f>C$101</f>
        <v>0</v>
      </c>
      <c r="D5099" s="142"/>
      <c r="E5099" s="142"/>
      <c r="F5099" s="144"/>
      <c r="G5099" s="142"/>
      <c r="H5099" s="142"/>
      <c r="I5099" s="153"/>
      <c r="J5099" s="92">
        <f t="shared" si="803"/>
        <v>0</v>
      </c>
      <c r="K5099" s="93">
        <f>K$101</f>
        <v>0</v>
      </c>
      <c r="L5099" s="94">
        <f t="shared" si="804"/>
        <v>0</v>
      </c>
    </row>
    <row r="5100" spans="2:12" ht="15" x14ac:dyDescent="0.25">
      <c r="B5100" s="31" t="s">
        <v>482</v>
      </c>
      <c r="C5100" s="270">
        <f>C$102</f>
        <v>0</v>
      </c>
      <c r="D5100" s="142"/>
      <c r="E5100" s="142"/>
      <c r="F5100" s="144"/>
      <c r="G5100" s="142"/>
      <c r="H5100" s="142"/>
      <c r="I5100" s="153"/>
      <c r="J5100" s="92">
        <f t="shared" si="803"/>
        <v>0</v>
      </c>
      <c r="K5100" s="97">
        <f>K$102</f>
        <v>0</v>
      </c>
      <c r="L5100" s="94">
        <f t="shared" si="804"/>
        <v>0</v>
      </c>
    </row>
    <row r="5101" spans="2:12" ht="15" x14ac:dyDescent="0.25">
      <c r="B5101" s="31" t="s">
        <v>483</v>
      </c>
      <c r="C5101" s="270">
        <f>C$103</f>
        <v>0</v>
      </c>
      <c r="D5101" s="142"/>
      <c r="E5101" s="142"/>
      <c r="F5101" s="144"/>
      <c r="G5101" s="142"/>
      <c r="H5101" s="142"/>
      <c r="I5101" s="153"/>
      <c r="J5101" s="92">
        <f t="shared" si="803"/>
        <v>0</v>
      </c>
      <c r="K5101" s="97">
        <f>K$103</f>
        <v>0</v>
      </c>
      <c r="L5101" s="94">
        <f t="shared" si="804"/>
        <v>0</v>
      </c>
    </row>
    <row r="5102" spans="2:12" ht="15" x14ac:dyDescent="0.25">
      <c r="B5102" s="31" t="s">
        <v>484</v>
      </c>
      <c r="C5102" s="270">
        <f>C$104</f>
        <v>0</v>
      </c>
      <c r="D5102" s="142"/>
      <c r="E5102" s="142"/>
      <c r="F5102" s="144"/>
      <c r="G5102" s="142"/>
      <c r="H5102" s="142"/>
      <c r="I5102" s="153"/>
      <c r="J5102" s="92">
        <f t="shared" si="803"/>
        <v>0</v>
      </c>
      <c r="K5102" s="93">
        <f>K$104</f>
        <v>0</v>
      </c>
      <c r="L5102" s="94">
        <f t="shared" si="804"/>
        <v>0</v>
      </c>
    </row>
    <row r="5104" spans="2:12" ht="15" x14ac:dyDescent="0.25">
      <c r="C5104" s="279" t="s">
        <v>688</v>
      </c>
      <c r="D5104" s="280"/>
      <c r="E5104" s="280"/>
      <c r="F5104" s="280"/>
      <c r="G5104" s="280"/>
      <c r="H5104" s="280"/>
      <c r="I5104" s="280"/>
      <c r="J5104" s="280"/>
      <c r="K5104" s="280"/>
      <c r="L5104" s="281"/>
    </row>
    <row r="5105" spans="2:12" ht="15" x14ac:dyDescent="0.25">
      <c r="B5105" s="31" t="s">
        <v>42</v>
      </c>
      <c r="C5105" s="270">
        <f>C$5</f>
        <v>0</v>
      </c>
      <c r="D5105" s="142"/>
      <c r="E5105" s="142"/>
      <c r="F5105" s="144"/>
      <c r="G5105" s="142"/>
      <c r="H5105" s="142"/>
      <c r="I5105" s="153"/>
      <c r="J5105" s="92">
        <f>IF(G5105&gt;0,(D5105*(F5105/G5105)),0)</f>
        <v>0</v>
      </c>
      <c r="K5105" s="93">
        <f>K$5</f>
        <v>0</v>
      </c>
      <c r="L5105" s="94">
        <f>IF(K5105&gt;0,((J5105/K5105)*I5105),0)</f>
        <v>0</v>
      </c>
    </row>
    <row r="5106" spans="2:12" ht="15" x14ac:dyDescent="0.25">
      <c r="B5106" s="31" t="s">
        <v>43</v>
      </c>
      <c r="C5106" s="270">
        <f>C$6</f>
        <v>0</v>
      </c>
      <c r="D5106" s="142"/>
      <c r="E5106" s="142"/>
      <c r="F5106" s="144"/>
      <c r="G5106" s="142"/>
      <c r="H5106" s="142"/>
      <c r="I5106" s="153"/>
      <c r="J5106" s="92">
        <f t="shared" ref="J5106:J5116" si="805">IF(G5106&gt;0,(D5106*(F5106/G5106)),0)</f>
        <v>0</v>
      </c>
      <c r="K5106" s="97">
        <f>K$6</f>
        <v>0</v>
      </c>
      <c r="L5106" s="94">
        <f t="shared" ref="L5106:L5116" si="806">IF(K5106&gt;0,((J5106/K5106)*I5106),0)</f>
        <v>0</v>
      </c>
    </row>
    <row r="5107" spans="2:12" ht="15" x14ac:dyDescent="0.25">
      <c r="B5107" s="31" t="s">
        <v>44</v>
      </c>
      <c r="C5107" s="270">
        <f>C$7</f>
        <v>0</v>
      </c>
      <c r="D5107" s="142"/>
      <c r="E5107" s="142"/>
      <c r="F5107" s="144"/>
      <c r="G5107" s="142"/>
      <c r="H5107" s="142"/>
      <c r="I5107" s="153"/>
      <c r="J5107" s="92">
        <f t="shared" si="805"/>
        <v>0</v>
      </c>
      <c r="K5107" s="97">
        <f>K$7</f>
        <v>0</v>
      </c>
      <c r="L5107" s="94">
        <f t="shared" si="806"/>
        <v>0</v>
      </c>
    </row>
    <row r="5108" spans="2:12" ht="15" x14ac:dyDescent="0.25">
      <c r="B5108" s="31" t="s">
        <v>45</v>
      </c>
      <c r="C5108" s="270">
        <f>C$8</f>
        <v>0</v>
      </c>
      <c r="D5108" s="142"/>
      <c r="E5108" s="142"/>
      <c r="F5108" s="144"/>
      <c r="G5108" s="142"/>
      <c r="H5108" s="142"/>
      <c r="I5108" s="153"/>
      <c r="J5108" s="92">
        <f t="shared" si="805"/>
        <v>0</v>
      </c>
      <c r="K5108" s="93">
        <f>K$8</f>
        <v>0</v>
      </c>
      <c r="L5108" s="94">
        <f t="shared" si="806"/>
        <v>0</v>
      </c>
    </row>
    <row r="5109" spans="2:12" ht="15" x14ac:dyDescent="0.25">
      <c r="B5109" s="31" t="s">
        <v>46</v>
      </c>
      <c r="C5109" s="270">
        <f>C$9</f>
        <v>0</v>
      </c>
      <c r="D5109" s="142"/>
      <c r="E5109" s="142"/>
      <c r="F5109" s="144"/>
      <c r="G5109" s="142"/>
      <c r="H5109" s="142"/>
      <c r="I5109" s="153"/>
      <c r="J5109" s="92">
        <f t="shared" si="805"/>
        <v>0</v>
      </c>
      <c r="K5109" s="97">
        <f>K$9</f>
        <v>0</v>
      </c>
      <c r="L5109" s="94">
        <f t="shared" si="806"/>
        <v>0</v>
      </c>
    </row>
    <row r="5110" spans="2:12" ht="15" x14ac:dyDescent="0.25">
      <c r="B5110" s="31" t="s">
        <v>47</v>
      </c>
      <c r="C5110" s="270">
        <f>C$10</f>
        <v>0</v>
      </c>
      <c r="D5110" s="142"/>
      <c r="E5110" s="142"/>
      <c r="F5110" s="144"/>
      <c r="G5110" s="142"/>
      <c r="H5110" s="142"/>
      <c r="I5110" s="153"/>
      <c r="J5110" s="92">
        <f t="shared" si="805"/>
        <v>0</v>
      </c>
      <c r="K5110" s="97">
        <f>K$10</f>
        <v>0</v>
      </c>
      <c r="L5110" s="94">
        <f t="shared" si="806"/>
        <v>0</v>
      </c>
    </row>
    <row r="5111" spans="2:12" ht="15" x14ac:dyDescent="0.25">
      <c r="B5111" s="31" t="s">
        <v>48</v>
      </c>
      <c r="C5111" s="270">
        <f>C$11</f>
        <v>0</v>
      </c>
      <c r="D5111" s="142"/>
      <c r="E5111" s="142"/>
      <c r="F5111" s="144"/>
      <c r="G5111" s="142"/>
      <c r="H5111" s="142"/>
      <c r="I5111" s="153"/>
      <c r="J5111" s="92">
        <f t="shared" si="805"/>
        <v>0</v>
      </c>
      <c r="K5111" s="93">
        <f>K$11</f>
        <v>0</v>
      </c>
      <c r="L5111" s="94">
        <f t="shared" si="806"/>
        <v>0</v>
      </c>
    </row>
    <row r="5112" spans="2:12" ht="15" x14ac:dyDescent="0.25">
      <c r="B5112" s="31" t="s">
        <v>49</v>
      </c>
      <c r="C5112" s="270">
        <f>C$12</f>
        <v>0</v>
      </c>
      <c r="D5112" s="142"/>
      <c r="E5112" s="142"/>
      <c r="F5112" s="144"/>
      <c r="G5112" s="142"/>
      <c r="H5112" s="142"/>
      <c r="I5112" s="153"/>
      <c r="J5112" s="92">
        <f t="shared" si="805"/>
        <v>0</v>
      </c>
      <c r="K5112" s="97">
        <f>K$12</f>
        <v>0</v>
      </c>
      <c r="L5112" s="94">
        <f t="shared" si="806"/>
        <v>0</v>
      </c>
    </row>
    <row r="5113" spans="2:12" ht="15" x14ac:dyDescent="0.25">
      <c r="B5113" s="31" t="s">
        <v>50</v>
      </c>
      <c r="C5113" s="270">
        <f>C$13</f>
        <v>0</v>
      </c>
      <c r="D5113" s="142"/>
      <c r="E5113" s="142"/>
      <c r="F5113" s="144"/>
      <c r="G5113" s="142"/>
      <c r="H5113" s="142"/>
      <c r="I5113" s="153"/>
      <c r="J5113" s="92">
        <f t="shared" si="805"/>
        <v>0</v>
      </c>
      <c r="K5113" s="97">
        <f>K$13</f>
        <v>0</v>
      </c>
      <c r="L5113" s="94">
        <f t="shared" si="806"/>
        <v>0</v>
      </c>
    </row>
    <row r="5114" spans="2:12" ht="15" x14ac:dyDescent="0.25">
      <c r="B5114" s="31" t="s">
        <v>51</v>
      </c>
      <c r="C5114" s="270">
        <f>C$14</f>
        <v>0</v>
      </c>
      <c r="D5114" s="142"/>
      <c r="E5114" s="142"/>
      <c r="F5114" s="144"/>
      <c r="G5114" s="142"/>
      <c r="H5114" s="142"/>
      <c r="I5114" s="153"/>
      <c r="J5114" s="92">
        <f t="shared" si="805"/>
        <v>0</v>
      </c>
      <c r="K5114" s="93">
        <f>K$14</f>
        <v>0</v>
      </c>
      <c r="L5114" s="94">
        <f t="shared" si="806"/>
        <v>0</v>
      </c>
    </row>
    <row r="5115" spans="2:12" ht="15" x14ac:dyDescent="0.25">
      <c r="B5115" s="31" t="s">
        <v>52</v>
      </c>
      <c r="C5115" s="270">
        <f>C$15</f>
        <v>0</v>
      </c>
      <c r="D5115" s="142"/>
      <c r="E5115" s="142"/>
      <c r="F5115" s="144"/>
      <c r="G5115" s="142"/>
      <c r="H5115" s="142"/>
      <c r="I5115" s="153"/>
      <c r="J5115" s="92">
        <f t="shared" si="805"/>
        <v>0</v>
      </c>
      <c r="K5115" s="97">
        <f>K$15</f>
        <v>0</v>
      </c>
      <c r="L5115" s="94">
        <f t="shared" si="806"/>
        <v>0</v>
      </c>
    </row>
    <row r="5116" spans="2:12" ht="15" x14ac:dyDescent="0.25">
      <c r="B5116" s="31" t="s">
        <v>53</v>
      </c>
      <c r="C5116" s="270">
        <f>C$16</f>
        <v>0</v>
      </c>
      <c r="D5116" s="142"/>
      <c r="E5116" s="142"/>
      <c r="F5116" s="144"/>
      <c r="G5116" s="142"/>
      <c r="H5116" s="142"/>
      <c r="I5116" s="153"/>
      <c r="J5116" s="92">
        <f t="shared" si="805"/>
        <v>0</v>
      </c>
      <c r="K5116" s="97">
        <f>K$16</f>
        <v>0</v>
      </c>
      <c r="L5116" s="94">
        <f t="shared" si="806"/>
        <v>0</v>
      </c>
    </row>
    <row r="5117" spans="2:12" ht="15" x14ac:dyDescent="0.25">
      <c r="B5117" s="31" t="s">
        <v>54</v>
      </c>
      <c r="C5117" s="270">
        <f>C$17</f>
        <v>0</v>
      </c>
      <c r="D5117" s="142"/>
      <c r="E5117" s="142"/>
      <c r="F5117" s="144"/>
      <c r="G5117" s="142"/>
      <c r="H5117" s="142"/>
      <c r="I5117" s="153"/>
      <c r="J5117" s="92">
        <f>IF(G5117&gt;0,(D5117*(F5117/G5117)),0)</f>
        <v>0</v>
      </c>
      <c r="K5117" s="93">
        <f>K$17</f>
        <v>0</v>
      </c>
      <c r="L5117" s="94">
        <f>IF(K5117&gt;0,((J5117/K5117)*I5117),0)</f>
        <v>0</v>
      </c>
    </row>
    <row r="5118" spans="2:12" ht="15" x14ac:dyDescent="0.25">
      <c r="B5118" s="31" t="s">
        <v>55</v>
      </c>
      <c r="C5118" s="270">
        <f>C$18</f>
        <v>0</v>
      </c>
      <c r="D5118" s="142"/>
      <c r="E5118" s="142"/>
      <c r="F5118" s="144"/>
      <c r="G5118" s="142"/>
      <c r="H5118" s="142"/>
      <c r="I5118" s="153"/>
      <c r="J5118" s="92">
        <f t="shared" ref="J5118:J5129" si="807">IF(G5118&gt;0,(D5118*(F5118/G5118)),0)</f>
        <v>0</v>
      </c>
      <c r="K5118" s="97">
        <f>K$18</f>
        <v>0</v>
      </c>
      <c r="L5118" s="94">
        <f t="shared" ref="L5118:L5129" si="808">IF(K5118&gt;0,((J5118/K5118)*I5118),0)</f>
        <v>0</v>
      </c>
    </row>
    <row r="5119" spans="2:12" ht="15" x14ac:dyDescent="0.25">
      <c r="B5119" s="31" t="s">
        <v>56</v>
      </c>
      <c r="C5119" s="270">
        <f>C$19</f>
        <v>0</v>
      </c>
      <c r="D5119" s="142"/>
      <c r="E5119" s="142"/>
      <c r="F5119" s="144"/>
      <c r="G5119" s="142"/>
      <c r="H5119" s="142"/>
      <c r="I5119" s="153"/>
      <c r="J5119" s="92">
        <f t="shared" si="807"/>
        <v>0</v>
      </c>
      <c r="K5119" s="97">
        <f>K$19</f>
        <v>0</v>
      </c>
      <c r="L5119" s="94">
        <f t="shared" si="808"/>
        <v>0</v>
      </c>
    </row>
    <row r="5120" spans="2:12" ht="15" x14ac:dyDescent="0.25">
      <c r="B5120" s="31" t="s">
        <v>57</v>
      </c>
      <c r="C5120" s="270">
        <f>C$20</f>
        <v>0</v>
      </c>
      <c r="D5120" s="142"/>
      <c r="E5120" s="142"/>
      <c r="F5120" s="144"/>
      <c r="G5120" s="142"/>
      <c r="H5120" s="142"/>
      <c r="I5120" s="153"/>
      <c r="J5120" s="92">
        <f t="shared" si="807"/>
        <v>0</v>
      </c>
      <c r="K5120" s="93">
        <f>K$20</f>
        <v>0</v>
      </c>
      <c r="L5120" s="94">
        <f t="shared" si="808"/>
        <v>0</v>
      </c>
    </row>
    <row r="5121" spans="2:12" ht="15" x14ac:dyDescent="0.25">
      <c r="B5121" s="31" t="s">
        <v>58</v>
      </c>
      <c r="C5121" s="270">
        <f>C$21</f>
        <v>0</v>
      </c>
      <c r="D5121" s="142"/>
      <c r="E5121" s="142"/>
      <c r="F5121" s="144"/>
      <c r="G5121" s="142"/>
      <c r="H5121" s="142"/>
      <c r="I5121" s="153"/>
      <c r="J5121" s="92">
        <f t="shared" si="807"/>
        <v>0</v>
      </c>
      <c r="K5121" s="97">
        <f>K$21</f>
        <v>0</v>
      </c>
      <c r="L5121" s="94">
        <f t="shared" si="808"/>
        <v>0</v>
      </c>
    </row>
    <row r="5122" spans="2:12" ht="15" x14ac:dyDescent="0.25">
      <c r="B5122" s="31" t="s">
        <v>59</v>
      </c>
      <c r="C5122" s="270">
        <f>C$22</f>
        <v>0</v>
      </c>
      <c r="D5122" s="142"/>
      <c r="E5122" s="142"/>
      <c r="F5122" s="144"/>
      <c r="G5122" s="142"/>
      <c r="H5122" s="142"/>
      <c r="I5122" s="153"/>
      <c r="J5122" s="92">
        <f t="shared" si="807"/>
        <v>0</v>
      </c>
      <c r="K5122" s="97">
        <f>K$22</f>
        <v>0</v>
      </c>
      <c r="L5122" s="94">
        <f t="shared" si="808"/>
        <v>0</v>
      </c>
    </row>
    <row r="5123" spans="2:12" ht="15" x14ac:dyDescent="0.25">
      <c r="B5123" s="31" t="s">
        <v>60</v>
      </c>
      <c r="C5123" s="270">
        <f>C$23</f>
        <v>0</v>
      </c>
      <c r="D5123" s="142"/>
      <c r="E5123" s="142"/>
      <c r="F5123" s="144"/>
      <c r="G5123" s="142"/>
      <c r="H5123" s="142"/>
      <c r="I5123" s="153"/>
      <c r="J5123" s="92">
        <f t="shared" si="807"/>
        <v>0</v>
      </c>
      <c r="K5123" s="93">
        <f>K$23</f>
        <v>0</v>
      </c>
      <c r="L5123" s="94">
        <f t="shared" si="808"/>
        <v>0</v>
      </c>
    </row>
    <row r="5124" spans="2:12" ht="15" x14ac:dyDescent="0.25">
      <c r="B5124" s="31" t="s">
        <v>61</v>
      </c>
      <c r="C5124" s="270">
        <f>C$24</f>
        <v>0</v>
      </c>
      <c r="D5124" s="142"/>
      <c r="E5124" s="142"/>
      <c r="F5124" s="144"/>
      <c r="G5124" s="142"/>
      <c r="H5124" s="142"/>
      <c r="I5124" s="153"/>
      <c r="J5124" s="92">
        <f t="shared" si="807"/>
        <v>0</v>
      </c>
      <c r="K5124" s="97">
        <f>K$24</f>
        <v>0</v>
      </c>
      <c r="L5124" s="94">
        <f t="shared" si="808"/>
        <v>0</v>
      </c>
    </row>
    <row r="5125" spans="2:12" ht="15" x14ac:dyDescent="0.25">
      <c r="B5125" s="31" t="s">
        <v>62</v>
      </c>
      <c r="C5125" s="270">
        <f>C$25</f>
        <v>0</v>
      </c>
      <c r="D5125" s="142"/>
      <c r="E5125" s="142"/>
      <c r="F5125" s="144"/>
      <c r="G5125" s="142"/>
      <c r="H5125" s="142"/>
      <c r="I5125" s="153"/>
      <c r="J5125" s="92">
        <f t="shared" si="807"/>
        <v>0</v>
      </c>
      <c r="K5125" s="97">
        <f>K$25</f>
        <v>0</v>
      </c>
      <c r="L5125" s="94">
        <f t="shared" si="808"/>
        <v>0</v>
      </c>
    </row>
    <row r="5126" spans="2:12" ht="15" x14ac:dyDescent="0.25">
      <c r="B5126" s="31" t="s">
        <v>63</v>
      </c>
      <c r="C5126" s="270">
        <f>C$26</f>
        <v>0</v>
      </c>
      <c r="D5126" s="142"/>
      <c r="E5126" s="142"/>
      <c r="F5126" s="144"/>
      <c r="G5126" s="142"/>
      <c r="H5126" s="142"/>
      <c r="I5126" s="153"/>
      <c r="J5126" s="92">
        <f t="shared" si="807"/>
        <v>0</v>
      </c>
      <c r="K5126" s="93">
        <f>K$26</f>
        <v>0</v>
      </c>
      <c r="L5126" s="94">
        <f t="shared" si="808"/>
        <v>0</v>
      </c>
    </row>
    <row r="5127" spans="2:12" ht="15" x14ac:dyDescent="0.25">
      <c r="B5127" s="31" t="s">
        <v>64</v>
      </c>
      <c r="C5127" s="270">
        <f>C$27</f>
        <v>0</v>
      </c>
      <c r="D5127" s="142"/>
      <c r="E5127" s="142"/>
      <c r="F5127" s="144"/>
      <c r="G5127" s="142"/>
      <c r="H5127" s="142"/>
      <c r="I5127" s="153"/>
      <c r="J5127" s="92">
        <f t="shared" si="807"/>
        <v>0</v>
      </c>
      <c r="K5127" s="97">
        <f>K$27</f>
        <v>0</v>
      </c>
      <c r="L5127" s="94">
        <f t="shared" si="808"/>
        <v>0</v>
      </c>
    </row>
    <row r="5128" spans="2:12" ht="15" x14ac:dyDescent="0.25">
      <c r="B5128" s="31" t="s">
        <v>65</v>
      </c>
      <c r="C5128" s="270">
        <f>C$28</f>
        <v>0</v>
      </c>
      <c r="D5128" s="142"/>
      <c r="E5128" s="142"/>
      <c r="F5128" s="144"/>
      <c r="G5128" s="142"/>
      <c r="H5128" s="142"/>
      <c r="I5128" s="153"/>
      <c r="J5128" s="92">
        <f t="shared" si="807"/>
        <v>0</v>
      </c>
      <c r="K5128" s="97">
        <f>K$28</f>
        <v>0</v>
      </c>
      <c r="L5128" s="94">
        <f t="shared" si="808"/>
        <v>0</v>
      </c>
    </row>
    <row r="5129" spans="2:12" ht="15" x14ac:dyDescent="0.25">
      <c r="B5129" s="31" t="s">
        <v>66</v>
      </c>
      <c r="C5129" s="270">
        <f>C$29</f>
        <v>0</v>
      </c>
      <c r="D5129" s="142"/>
      <c r="E5129" s="142"/>
      <c r="F5129" s="144"/>
      <c r="G5129" s="142"/>
      <c r="H5129" s="142"/>
      <c r="I5129" s="153"/>
      <c r="J5129" s="92">
        <f t="shared" si="807"/>
        <v>0</v>
      </c>
      <c r="K5129" s="93">
        <f>K$29</f>
        <v>0</v>
      </c>
      <c r="L5129" s="94">
        <f t="shared" si="808"/>
        <v>0</v>
      </c>
    </row>
    <row r="5130" spans="2:12" ht="15" x14ac:dyDescent="0.25">
      <c r="B5130" s="31" t="s">
        <v>398</v>
      </c>
      <c r="C5130" s="270">
        <f>C$30</f>
        <v>0</v>
      </c>
      <c r="D5130" s="142"/>
      <c r="E5130" s="142"/>
      <c r="F5130" s="144"/>
      <c r="G5130" s="142"/>
      <c r="H5130" s="142"/>
      <c r="I5130" s="153"/>
      <c r="J5130" s="92">
        <f>IF(G5130&gt;0,(D5130*(F5130/G5130)),0)</f>
        <v>0</v>
      </c>
      <c r="K5130" s="97">
        <f>K$30</f>
        <v>0</v>
      </c>
      <c r="L5130" s="94">
        <f>IF(K5130&gt;0,((J5130/K5130)*I5130),0)</f>
        <v>0</v>
      </c>
    </row>
    <row r="5131" spans="2:12" ht="15" x14ac:dyDescent="0.25">
      <c r="B5131" s="31" t="s">
        <v>399</v>
      </c>
      <c r="C5131" s="270">
        <f>C$31</f>
        <v>0</v>
      </c>
      <c r="D5131" s="142"/>
      <c r="E5131" s="142"/>
      <c r="F5131" s="144"/>
      <c r="G5131" s="142"/>
      <c r="H5131" s="142"/>
      <c r="I5131" s="153"/>
      <c r="J5131" s="92">
        <f t="shared" ref="J5131:J5141" si="809">IF(G5131&gt;0,(D5131*(F5131/G5131)),0)</f>
        <v>0</v>
      </c>
      <c r="K5131" s="97">
        <f>K$31</f>
        <v>0</v>
      </c>
      <c r="L5131" s="94">
        <f t="shared" ref="L5131:L5141" si="810">IF(K5131&gt;0,((J5131/K5131)*I5131),0)</f>
        <v>0</v>
      </c>
    </row>
    <row r="5132" spans="2:12" ht="15" x14ac:dyDescent="0.25">
      <c r="B5132" s="31" t="s">
        <v>400</v>
      </c>
      <c r="C5132" s="270">
        <f>C$32</f>
        <v>0</v>
      </c>
      <c r="D5132" s="142"/>
      <c r="E5132" s="142"/>
      <c r="F5132" s="144"/>
      <c r="G5132" s="142"/>
      <c r="H5132" s="142"/>
      <c r="I5132" s="153"/>
      <c r="J5132" s="92">
        <f t="shared" si="809"/>
        <v>0</v>
      </c>
      <c r="K5132" s="93">
        <f>K$32</f>
        <v>0</v>
      </c>
      <c r="L5132" s="94">
        <f t="shared" si="810"/>
        <v>0</v>
      </c>
    </row>
    <row r="5133" spans="2:12" ht="15" x14ac:dyDescent="0.25">
      <c r="B5133" s="31" t="s">
        <v>401</v>
      </c>
      <c r="C5133" s="270">
        <f>C$33</f>
        <v>0</v>
      </c>
      <c r="D5133" s="142"/>
      <c r="E5133" s="142"/>
      <c r="F5133" s="144"/>
      <c r="G5133" s="142"/>
      <c r="H5133" s="142"/>
      <c r="I5133" s="153"/>
      <c r="J5133" s="92">
        <f t="shared" si="809"/>
        <v>0</v>
      </c>
      <c r="K5133" s="97">
        <f>K$33</f>
        <v>0</v>
      </c>
      <c r="L5133" s="94">
        <f t="shared" si="810"/>
        <v>0</v>
      </c>
    </row>
    <row r="5134" spans="2:12" ht="15" x14ac:dyDescent="0.25">
      <c r="B5134" s="31" t="s">
        <v>402</v>
      </c>
      <c r="C5134" s="270">
        <f>C$34</f>
        <v>0</v>
      </c>
      <c r="D5134" s="142"/>
      <c r="E5134" s="142"/>
      <c r="F5134" s="144"/>
      <c r="G5134" s="142"/>
      <c r="H5134" s="142"/>
      <c r="I5134" s="153"/>
      <c r="J5134" s="92">
        <f t="shared" si="809"/>
        <v>0</v>
      </c>
      <c r="K5134" s="97">
        <f>K$34</f>
        <v>0</v>
      </c>
      <c r="L5134" s="94">
        <f t="shared" si="810"/>
        <v>0</v>
      </c>
    </row>
    <row r="5135" spans="2:12" ht="15" x14ac:dyDescent="0.25">
      <c r="B5135" s="31" t="s">
        <v>403</v>
      </c>
      <c r="C5135" s="270">
        <f>C$35</f>
        <v>0</v>
      </c>
      <c r="D5135" s="142"/>
      <c r="E5135" s="142"/>
      <c r="F5135" s="144"/>
      <c r="G5135" s="142"/>
      <c r="H5135" s="142"/>
      <c r="I5135" s="153"/>
      <c r="J5135" s="92">
        <f t="shared" si="809"/>
        <v>0</v>
      </c>
      <c r="K5135" s="93">
        <f>K$35</f>
        <v>0</v>
      </c>
      <c r="L5135" s="94">
        <f t="shared" si="810"/>
        <v>0</v>
      </c>
    </row>
    <row r="5136" spans="2:12" ht="15" x14ac:dyDescent="0.25">
      <c r="B5136" s="31" t="s">
        <v>404</v>
      </c>
      <c r="C5136" s="270">
        <f>C$36</f>
        <v>0</v>
      </c>
      <c r="D5136" s="142"/>
      <c r="E5136" s="142"/>
      <c r="F5136" s="144"/>
      <c r="G5136" s="142"/>
      <c r="H5136" s="142"/>
      <c r="I5136" s="153"/>
      <c r="J5136" s="92">
        <f t="shared" si="809"/>
        <v>0</v>
      </c>
      <c r="K5136" s="97">
        <f>K$36</f>
        <v>0</v>
      </c>
      <c r="L5136" s="94">
        <f t="shared" si="810"/>
        <v>0</v>
      </c>
    </row>
    <row r="5137" spans="2:12" ht="15" x14ac:dyDescent="0.25">
      <c r="B5137" s="31" t="s">
        <v>405</v>
      </c>
      <c r="C5137" s="270">
        <f>C$37</f>
        <v>0</v>
      </c>
      <c r="D5137" s="142"/>
      <c r="E5137" s="142"/>
      <c r="F5137" s="144"/>
      <c r="G5137" s="142"/>
      <c r="H5137" s="142"/>
      <c r="I5137" s="153"/>
      <c r="J5137" s="92">
        <f t="shared" si="809"/>
        <v>0</v>
      </c>
      <c r="K5137" s="97">
        <f>K$37</f>
        <v>0</v>
      </c>
      <c r="L5137" s="94">
        <f t="shared" si="810"/>
        <v>0</v>
      </c>
    </row>
    <row r="5138" spans="2:12" ht="15" x14ac:dyDescent="0.25">
      <c r="B5138" s="31" t="s">
        <v>406</v>
      </c>
      <c r="C5138" s="270">
        <f>C$38</f>
        <v>0</v>
      </c>
      <c r="D5138" s="142"/>
      <c r="E5138" s="142"/>
      <c r="F5138" s="144"/>
      <c r="G5138" s="142"/>
      <c r="H5138" s="142"/>
      <c r="I5138" s="153"/>
      <c r="J5138" s="92">
        <f t="shared" si="809"/>
        <v>0</v>
      </c>
      <c r="K5138" s="93">
        <f>K$38</f>
        <v>0</v>
      </c>
      <c r="L5138" s="94">
        <f t="shared" si="810"/>
        <v>0</v>
      </c>
    </row>
    <row r="5139" spans="2:12" ht="15" x14ac:dyDescent="0.25">
      <c r="B5139" s="31" t="s">
        <v>407</v>
      </c>
      <c r="C5139" s="270">
        <f>C$39</f>
        <v>0</v>
      </c>
      <c r="D5139" s="142"/>
      <c r="E5139" s="142"/>
      <c r="F5139" s="144"/>
      <c r="G5139" s="142"/>
      <c r="H5139" s="142"/>
      <c r="I5139" s="153"/>
      <c r="J5139" s="92">
        <f t="shared" si="809"/>
        <v>0</v>
      </c>
      <c r="K5139" s="97">
        <f>K$39</f>
        <v>0</v>
      </c>
      <c r="L5139" s="94">
        <f t="shared" si="810"/>
        <v>0</v>
      </c>
    </row>
    <row r="5140" spans="2:12" ht="15" x14ac:dyDescent="0.25">
      <c r="B5140" s="31" t="s">
        <v>408</v>
      </c>
      <c r="C5140" s="270">
        <f>C$40</f>
        <v>0</v>
      </c>
      <c r="D5140" s="142"/>
      <c r="E5140" s="142"/>
      <c r="F5140" s="144"/>
      <c r="G5140" s="142"/>
      <c r="H5140" s="142"/>
      <c r="I5140" s="153"/>
      <c r="J5140" s="92">
        <f t="shared" si="809"/>
        <v>0</v>
      </c>
      <c r="K5140" s="97">
        <f>K$40</f>
        <v>0</v>
      </c>
      <c r="L5140" s="94">
        <f t="shared" si="810"/>
        <v>0</v>
      </c>
    </row>
    <row r="5141" spans="2:12" ht="15" x14ac:dyDescent="0.25">
      <c r="B5141" s="31" t="s">
        <v>409</v>
      </c>
      <c r="C5141" s="270">
        <f>C$41</f>
        <v>0</v>
      </c>
      <c r="D5141" s="142"/>
      <c r="E5141" s="142"/>
      <c r="F5141" s="144"/>
      <c r="G5141" s="142"/>
      <c r="H5141" s="142"/>
      <c r="I5141" s="153"/>
      <c r="J5141" s="92">
        <f t="shared" si="809"/>
        <v>0</v>
      </c>
      <c r="K5141" s="93">
        <f>K$41</f>
        <v>0</v>
      </c>
      <c r="L5141" s="94">
        <f t="shared" si="810"/>
        <v>0</v>
      </c>
    </row>
    <row r="5142" spans="2:12" ht="15" x14ac:dyDescent="0.25">
      <c r="B5142" s="31" t="s">
        <v>410</v>
      </c>
      <c r="C5142" s="270">
        <f>C$42</f>
        <v>0</v>
      </c>
      <c r="D5142" s="142"/>
      <c r="E5142" s="142"/>
      <c r="F5142" s="144"/>
      <c r="G5142" s="142"/>
      <c r="H5142" s="142"/>
      <c r="I5142" s="153"/>
      <c r="J5142" s="92">
        <f>IF(G5142&gt;0,(D5142*(F5142/G5142)),0)</f>
        <v>0</v>
      </c>
      <c r="K5142" s="97">
        <f>K$42</f>
        <v>0</v>
      </c>
      <c r="L5142" s="94">
        <f>IF(K5142&gt;0,((J5142/K5142)*I5142),0)</f>
        <v>0</v>
      </c>
    </row>
    <row r="5143" spans="2:12" ht="15" x14ac:dyDescent="0.25">
      <c r="B5143" s="31" t="s">
        <v>411</v>
      </c>
      <c r="C5143" s="270">
        <f>C$43</f>
        <v>0</v>
      </c>
      <c r="D5143" s="142"/>
      <c r="E5143" s="142"/>
      <c r="F5143" s="144"/>
      <c r="G5143" s="142"/>
      <c r="H5143" s="142"/>
      <c r="I5143" s="153"/>
      <c r="J5143" s="92">
        <f t="shared" ref="J5143:J5154" si="811">IF(G5143&gt;0,(D5143*(F5143/G5143)),0)</f>
        <v>0</v>
      </c>
      <c r="K5143" s="97">
        <f>K$43</f>
        <v>0</v>
      </c>
      <c r="L5143" s="94">
        <f t="shared" ref="L5143:L5154" si="812">IF(K5143&gt;0,((J5143/K5143)*I5143),0)</f>
        <v>0</v>
      </c>
    </row>
    <row r="5144" spans="2:12" ht="15" x14ac:dyDescent="0.25">
      <c r="B5144" s="31" t="s">
        <v>412</v>
      </c>
      <c r="C5144" s="270">
        <f>C$44</f>
        <v>0</v>
      </c>
      <c r="D5144" s="142"/>
      <c r="E5144" s="142"/>
      <c r="F5144" s="144"/>
      <c r="G5144" s="142"/>
      <c r="H5144" s="142"/>
      <c r="I5144" s="153"/>
      <c r="J5144" s="92">
        <f t="shared" si="811"/>
        <v>0</v>
      </c>
      <c r="K5144" s="93">
        <f>K$44</f>
        <v>0</v>
      </c>
      <c r="L5144" s="94">
        <f t="shared" si="812"/>
        <v>0</v>
      </c>
    </row>
    <row r="5145" spans="2:12" ht="15" x14ac:dyDescent="0.25">
      <c r="B5145" s="31" t="s">
        <v>413</v>
      </c>
      <c r="C5145" s="270">
        <f>C$45</f>
        <v>0</v>
      </c>
      <c r="D5145" s="142"/>
      <c r="E5145" s="142"/>
      <c r="F5145" s="144"/>
      <c r="G5145" s="142"/>
      <c r="H5145" s="142"/>
      <c r="I5145" s="153"/>
      <c r="J5145" s="92">
        <f t="shared" si="811"/>
        <v>0</v>
      </c>
      <c r="K5145" s="97">
        <f>K$45</f>
        <v>0</v>
      </c>
      <c r="L5145" s="94">
        <f t="shared" si="812"/>
        <v>0</v>
      </c>
    </row>
    <row r="5146" spans="2:12" ht="15" x14ac:dyDescent="0.25">
      <c r="B5146" s="31" t="s">
        <v>414</v>
      </c>
      <c r="C5146" s="270">
        <f>C$46</f>
        <v>0</v>
      </c>
      <c r="D5146" s="142"/>
      <c r="E5146" s="142"/>
      <c r="F5146" s="144"/>
      <c r="G5146" s="142"/>
      <c r="H5146" s="142"/>
      <c r="I5146" s="153"/>
      <c r="J5146" s="92">
        <f t="shared" si="811"/>
        <v>0</v>
      </c>
      <c r="K5146" s="97">
        <f>K$46</f>
        <v>0</v>
      </c>
      <c r="L5146" s="94">
        <f t="shared" si="812"/>
        <v>0</v>
      </c>
    </row>
    <row r="5147" spans="2:12" ht="15" x14ac:dyDescent="0.25">
      <c r="B5147" s="31" t="s">
        <v>415</v>
      </c>
      <c r="C5147" s="270">
        <f>C$47</f>
        <v>0</v>
      </c>
      <c r="D5147" s="142"/>
      <c r="E5147" s="142"/>
      <c r="F5147" s="144"/>
      <c r="G5147" s="142"/>
      <c r="H5147" s="142"/>
      <c r="I5147" s="153"/>
      <c r="J5147" s="92">
        <f t="shared" si="811"/>
        <v>0</v>
      </c>
      <c r="K5147" s="93">
        <f>K$47</f>
        <v>0</v>
      </c>
      <c r="L5147" s="94">
        <f t="shared" si="812"/>
        <v>0</v>
      </c>
    </row>
    <row r="5148" spans="2:12" ht="15" x14ac:dyDescent="0.25">
      <c r="B5148" s="31" t="s">
        <v>416</v>
      </c>
      <c r="C5148" s="270">
        <f>C$48</f>
        <v>0</v>
      </c>
      <c r="D5148" s="142"/>
      <c r="E5148" s="142"/>
      <c r="F5148" s="144"/>
      <c r="G5148" s="142"/>
      <c r="H5148" s="142"/>
      <c r="I5148" s="153"/>
      <c r="J5148" s="92">
        <f t="shared" si="811"/>
        <v>0</v>
      </c>
      <c r="K5148" s="97">
        <f>K$48</f>
        <v>0</v>
      </c>
      <c r="L5148" s="94">
        <f t="shared" si="812"/>
        <v>0</v>
      </c>
    </row>
    <row r="5149" spans="2:12" ht="15" x14ac:dyDescent="0.25">
      <c r="B5149" s="31" t="s">
        <v>417</v>
      </c>
      <c r="C5149" s="270">
        <f>C$49</f>
        <v>0</v>
      </c>
      <c r="D5149" s="142"/>
      <c r="E5149" s="142"/>
      <c r="F5149" s="144"/>
      <c r="G5149" s="142"/>
      <c r="H5149" s="142"/>
      <c r="I5149" s="153"/>
      <c r="J5149" s="92">
        <f t="shared" si="811"/>
        <v>0</v>
      </c>
      <c r="K5149" s="97">
        <f>K$49</f>
        <v>0</v>
      </c>
      <c r="L5149" s="94">
        <f t="shared" si="812"/>
        <v>0</v>
      </c>
    </row>
    <row r="5150" spans="2:12" ht="15" x14ac:dyDescent="0.25">
      <c r="B5150" s="31" t="s">
        <v>418</v>
      </c>
      <c r="C5150" s="270">
        <f>C$50</f>
        <v>0</v>
      </c>
      <c r="D5150" s="142"/>
      <c r="E5150" s="142"/>
      <c r="F5150" s="144"/>
      <c r="G5150" s="142"/>
      <c r="H5150" s="142"/>
      <c r="I5150" s="153"/>
      <c r="J5150" s="92">
        <f t="shared" si="811"/>
        <v>0</v>
      </c>
      <c r="K5150" s="93">
        <f>K$50</f>
        <v>0</v>
      </c>
      <c r="L5150" s="94">
        <f t="shared" si="812"/>
        <v>0</v>
      </c>
    </row>
    <row r="5151" spans="2:12" ht="15" x14ac:dyDescent="0.25">
      <c r="B5151" s="31" t="s">
        <v>419</v>
      </c>
      <c r="C5151" s="270">
        <f>C$51</f>
        <v>0</v>
      </c>
      <c r="D5151" s="142"/>
      <c r="E5151" s="142"/>
      <c r="F5151" s="144"/>
      <c r="G5151" s="142"/>
      <c r="H5151" s="142"/>
      <c r="I5151" s="153"/>
      <c r="J5151" s="92">
        <f t="shared" si="811"/>
        <v>0</v>
      </c>
      <c r="K5151" s="97">
        <f>K$51</f>
        <v>0</v>
      </c>
      <c r="L5151" s="94">
        <f t="shared" si="812"/>
        <v>0</v>
      </c>
    </row>
    <row r="5152" spans="2:12" ht="15" x14ac:dyDescent="0.25">
      <c r="B5152" s="31" t="s">
        <v>420</v>
      </c>
      <c r="C5152" s="270">
        <f>C$52</f>
        <v>0</v>
      </c>
      <c r="D5152" s="142"/>
      <c r="E5152" s="142"/>
      <c r="F5152" s="144"/>
      <c r="G5152" s="142"/>
      <c r="H5152" s="142"/>
      <c r="I5152" s="153"/>
      <c r="J5152" s="92">
        <f t="shared" si="811"/>
        <v>0</v>
      </c>
      <c r="K5152" s="97">
        <f>K$52</f>
        <v>0</v>
      </c>
      <c r="L5152" s="94">
        <f t="shared" si="812"/>
        <v>0</v>
      </c>
    </row>
    <row r="5153" spans="2:12" ht="15" x14ac:dyDescent="0.25">
      <c r="B5153" s="31" t="s">
        <v>421</v>
      </c>
      <c r="C5153" s="270">
        <f>C$53</f>
        <v>0</v>
      </c>
      <c r="D5153" s="142"/>
      <c r="E5153" s="142"/>
      <c r="F5153" s="144"/>
      <c r="G5153" s="142"/>
      <c r="H5153" s="142"/>
      <c r="I5153" s="153"/>
      <c r="J5153" s="92">
        <f t="shared" si="811"/>
        <v>0</v>
      </c>
      <c r="K5153" s="93">
        <f>K$53</f>
        <v>0</v>
      </c>
      <c r="L5153" s="94">
        <f t="shared" si="812"/>
        <v>0</v>
      </c>
    </row>
    <row r="5154" spans="2:12" ht="15" x14ac:dyDescent="0.25">
      <c r="B5154" s="31" t="s">
        <v>422</v>
      </c>
      <c r="C5154" s="270">
        <f>C$54</f>
        <v>0</v>
      </c>
      <c r="D5154" s="142"/>
      <c r="E5154" s="142"/>
      <c r="F5154" s="144"/>
      <c r="G5154" s="142"/>
      <c r="H5154" s="142"/>
      <c r="I5154" s="153"/>
      <c r="J5154" s="92">
        <f t="shared" si="811"/>
        <v>0</v>
      </c>
      <c r="K5154" s="97">
        <f>K$54</f>
        <v>0</v>
      </c>
      <c r="L5154" s="94">
        <f t="shared" si="812"/>
        <v>0</v>
      </c>
    </row>
    <row r="5155" spans="2:12" ht="15" x14ac:dyDescent="0.25">
      <c r="B5155" s="31" t="s">
        <v>423</v>
      </c>
      <c r="C5155" s="270">
        <f>C$55</f>
        <v>0</v>
      </c>
      <c r="D5155" s="142"/>
      <c r="E5155" s="142"/>
      <c r="F5155" s="144"/>
      <c r="G5155" s="142"/>
      <c r="H5155" s="142"/>
      <c r="I5155" s="153"/>
      <c r="J5155" s="92">
        <f>IF(G5155&gt;0,(D5155*(F5155/G5155)),0)</f>
        <v>0</v>
      </c>
      <c r="K5155" s="97">
        <f>K$55</f>
        <v>0</v>
      </c>
      <c r="L5155" s="94">
        <f>IF(K5155&gt;0,((J5155/K5155)*I5155),0)</f>
        <v>0</v>
      </c>
    </row>
    <row r="5156" spans="2:12" ht="15" x14ac:dyDescent="0.25">
      <c r="B5156" s="31" t="s">
        <v>424</v>
      </c>
      <c r="C5156" s="270">
        <f>C$56</f>
        <v>0</v>
      </c>
      <c r="D5156" s="142"/>
      <c r="E5156" s="142"/>
      <c r="F5156" s="144"/>
      <c r="G5156" s="142"/>
      <c r="H5156" s="142"/>
      <c r="I5156" s="153"/>
      <c r="J5156" s="92">
        <f t="shared" ref="J5156:J5166" si="813">IF(G5156&gt;0,(D5156*(F5156/G5156)),0)</f>
        <v>0</v>
      </c>
      <c r="K5156" s="93">
        <f>K$56</f>
        <v>0</v>
      </c>
      <c r="L5156" s="94">
        <f t="shared" ref="L5156:L5166" si="814">IF(K5156&gt;0,((J5156/K5156)*I5156),0)</f>
        <v>0</v>
      </c>
    </row>
    <row r="5157" spans="2:12" ht="15" x14ac:dyDescent="0.25">
      <c r="B5157" s="31" t="s">
        <v>425</v>
      </c>
      <c r="C5157" s="270">
        <f>C$57</f>
        <v>0</v>
      </c>
      <c r="D5157" s="142"/>
      <c r="E5157" s="142"/>
      <c r="F5157" s="144"/>
      <c r="G5157" s="142"/>
      <c r="H5157" s="142"/>
      <c r="I5157" s="153"/>
      <c r="J5157" s="92">
        <f t="shared" si="813"/>
        <v>0</v>
      </c>
      <c r="K5157" s="97">
        <f>K$57</f>
        <v>0</v>
      </c>
      <c r="L5157" s="94">
        <f t="shared" si="814"/>
        <v>0</v>
      </c>
    </row>
    <row r="5158" spans="2:12" ht="15" x14ac:dyDescent="0.25">
      <c r="B5158" s="31" t="s">
        <v>426</v>
      </c>
      <c r="C5158" s="270">
        <f>C$58</f>
        <v>0</v>
      </c>
      <c r="D5158" s="142"/>
      <c r="E5158" s="142"/>
      <c r="F5158" s="144"/>
      <c r="G5158" s="142"/>
      <c r="H5158" s="142"/>
      <c r="I5158" s="153"/>
      <c r="J5158" s="92">
        <f t="shared" si="813"/>
        <v>0</v>
      </c>
      <c r="K5158" s="97">
        <f>K$58</f>
        <v>0</v>
      </c>
      <c r="L5158" s="94">
        <f t="shared" si="814"/>
        <v>0</v>
      </c>
    </row>
    <row r="5159" spans="2:12" ht="15" x14ac:dyDescent="0.25">
      <c r="B5159" s="31" t="s">
        <v>427</v>
      </c>
      <c r="C5159" s="270">
        <f>C$59</f>
        <v>0</v>
      </c>
      <c r="D5159" s="142"/>
      <c r="E5159" s="142"/>
      <c r="F5159" s="144"/>
      <c r="G5159" s="142"/>
      <c r="H5159" s="142"/>
      <c r="I5159" s="153"/>
      <c r="J5159" s="92">
        <f t="shared" si="813"/>
        <v>0</v>
      </c>
      <c r="K5159" s="93">
        <f>K$59</f>
        <v>0</v>
      </c>
      <c r="L5159" s="94">
        <f t="shared" si="814"/>
        <v>0</v>
      </c>
    </row>
    <row r="5160" spans="2:12" ht="15" x14ac:dyDescent="0.25">
      <c r="B5160" s="31" t="s">
        <v>428</v>
      </c>
      <c r="C5160" s="270">
        <f>C$60</f>
        <v>0</v>
      </c>
      <c r="D5160" s="142"/>
      <c r="E5160" s="142"/>
      <c r="F5160" s="144"/>
      <c r="G5160" s="142"/>
      <c r="H5160" s="142"/>
      <c r="I5160" s="153"/>
      <c r="J5160" s="92">
        <f t="shared" si="813"/>
        <v>0</v>
      </c>
      <c r="K5160" s="97">
        <f>K$60</f>
        <v>0</v>
      </c>
      <c r="L5160" s="94">
        <f t="shared" si="814"/>
        <v>0</v>
      </c>
    </row>
    <row r="5161" spans="2:12" ht="15" x14ac:dyDescent="0.25">
      <c r="B5161" s="31" t="s">
        <v>429</v>
      </c>
      <c r="C5161" s="270">
        <f>C$61</f>
        <v>0</v>
      </c>
      <c r="D5161" s="142"/>
      <c r="E5161" s="142"/>
      <c r="F5161" s="144"/>
      <c r="G5161" s="142"/>
      <c r="H5161" s="142"/>
      <c r="I5161" s="153"/>
      <c r="J5161" s="92">
        <f t="shared" si="813"/>
        <v>0</v>
      </c>
      <c r="K5161" s="97">
        <f>K$61</f>
        <v>0</v>
      </c>
      <c r="L5161" s="94">
        <f t="shared" si="814"/>
        <v>0</v>
      </c>
    </row>
    <row r="5162" spans="2:12" ht="15" x14ac:dyDescent="0.25">
      <c r="B5162" s="31" t="s">
        <v>430</v>
      </c>
      <c r="C5162" s="270">
        <f>C$62</f>
        <v>0</v>
      </c>
      <c r="D5162" s="142"/>
      <c r="E5162" s="142"/>
      <c r="F5162" s="144"/>
      <c r="G5162" s="142"/>
      <c r="H5162" s="142"/>
      <c r="I5162" s="153"/>
      <c r="J5162" s="92">
        <f t="shared" si="813"/>
        <v>0</v>
      </c>
      <c r="K5162" s="93">
        <f>K$62</f>
        <v>0</v>
      </c>
      <c r="L5162" s="94">
        <f t="shared" si="814"/>
        <v>0</v>
      </c>
    </row>
    <row r="5163" spans="2:12" ht="15" x14ac:dyDescent="0.25">
      <c r="B5163" s="31" t="s">
        <v>431</v>
      </c>
      <c r="C5163" s="270">
        <f>C$63</f>
        <v>0</v>
      </c>
      <c r="D5163" s="142"/>
      <c r="E5163" s="142"/>
      <c r="F5163" s="144"/>
      <c r="G5163" s="142"/>
      <c r="H5163" s="142"/>
      <c r="I5163" s="153"/>
      <c r="J5163" s="92">
        <f t="shared" si="813"/>
        <v>0</v>
      </c>
      <c r="K5163" s="97">
        <f>K$63</f>
        <v>0</v>
      </c>
      <c r="L5163" s="94">
        <f t="shared" si="814"/>
        <v>0</v>
      </c>
    </row>
    <row r="5164" spans="2:12" ht="15" x14ac:dyDescent="0.25">
      <c r="B5164" s="31" t="s">
        <v>432</v>
      </c>
      <c r="C5164" s="270">
        <f>C$64</f>
        <v>0</v>
      </c>
      <c r="D5164" s="142"/>
      <c r="E5164" s="142"/>
      <c r="F5164" s="144"/>
      <c r="G5164" s="142"/>
      <c r="H5164" s="142"/>
      <c r="I5164" s="153"/>
      <c r="J5164" s="92">
        <f t="shared" si="813"/>
        <v>0</v>
      </c>
      <c r="K5164" s="97">
        <f>K$64</f>
        <v>0</v>
      </c>
      <c r="L5164" s="94">
        <f t="shared" si="814"/>
        <v>0</v>
      </c>
    </row>
    <row r="5165" spans="2:12" ht="15" x14ac:dyDescent="0.25">
      <c r="B5165" s="31" t="s">
        <v>433</v>
      </c>
      <c r="C5165" s="270">
        <f>C$65</f>
        <v>0</v>
      </c>
      <c r="D5165" s="142"/>
      <c r="E5165" s="142"/>
      <c r="F5165" s="144"/>
      <c r="G5165" s="142"/>
      <c r="H5165" s="142"/>
      <c r="I5165" s="153"/>
      <c r="J5165" s="92">
        <f t="shared" si="813"/>
        <v>0</v>
      </c>
      <c r="K5165" s="93">
        <f>K$65</f>
        <v>0</v>
      </c>
      <c r="L5165" s="94">
        <f t="shared" si="814"/>
        <v>0</v>
      </c>
    </row>
    <row r="5166" spans="2:12" ht="15" x14ac:dyDescent="0.25">
      <c r="B5166" s="31" t="s">
        <v>434</v>
      </c>
      <c r="C5166" s="270">
        <f>C$66</f>
        <v>0</v>
      </c>
      <c r="D5166" s="142"/>
      <c r="E5166" s="142"/>
      <c r="F5166" s="144"/>
      <c r="G5166" s="142"/>
      <c r="H5166" s="142"/>
      <c r="I5166" s="153"/>
      <c r="J5166" s="92">
        <f t="shared" si="813"/>
        <v>0</v>
      </c>
      <c r="K5166" s="97">
        <f>K$66</f>
        <v>0</v>
      </c>
      <c r="L5166" s="94">
        <f t="shared" si="814"/>
        <v>0</v>
      </c>
    </row>
    <row r="5167" spans="2:12" ht="15" x14ac:dyDescent="0.25">
      <c r="B5167" s="31" t="s">
        <v>593</v>
      </c>
      <c r="C5167" s="270">
        <f>C$67</f>
        <v>0</v>
      </c>
      <c r="D5167" s="142"/>
      <c r="E5167" s="142"/>
      <c r="F5167" s="144"/>
      <c r="G5167" s="142"/>
      <c r="H5167" s="142"/>
      <c r="I5167" s="153"/>
      <c r="J5167" s="92">
        <f>IF(G5167&gt;0,(D5167*(F5167/G5167)),0)</f>
        <v>0</v>
      </c>
      <c r="K5167" s="97">
        <f>K$67</f>
        <v>0</v>
      </c>
      <c r="L5167" s="94">
        <f>IF(K5167&gt;0,((J5167/K5167)*I5167),0)</f>
        <v>0</v>
      </c>
    </row>
    <row r="5168" spans="2:12" ht="15" x14ac:dyDescent="0.25">
      <c r="B5168" s="31" t="s">
        <v>594</v>
      </c>
      <c r="C5168" s="270">
        <f>C$68</f>
        <v>0</v>
      </c>
      <c r="D5168" s="142"/>
      <c r="E5168" s="142"/>
      <c r="F5168" s="144"/>
      <c r="G5168" s="142"/>
      <c r="H5168" s="142"/>
      <c r="I5168" s="153"/>
      <c r="J5168" s="92">
        <f t="shared" ref="J5168:J5179" si="815">IF(G5168&gt;0,(D5168*(F5168/G5168)),0)</f>
        <v>0</v>
      </c>
      <c r="K5168" s="93">
        <f>K$68</f>
        <v>0</v>
      </c>
      <c r="L5168" s="94">
        <f t="shared" ref="L5168:L5179" si="816">IF(K5168&gt;0,((J5168/K5168)*I5168),0)</f>
        <v>0</v>
      </c>
    </row>
    <row r="5169" spans="2:12" ht="15" x14ac:dyDescent="0.25">
      <c r="B5169" s="31" t="s">
        <v>595</v>
      </c>
      <c r="C5169" s="270">
        <f>C$69</f>
        <v>0</v>
      </c>
      <c r="D5169" s="142"/>
      <c r="E5169" s="142"/>
      <c r="F5169" s="144"/>
      <c r="G5169" s="142"/>
      <c r="H5169" s="142"/>
      <c r="I5169" s="153"/>
      <c r="J5169" s="92">
        <f t="shared" si="815"/>
        <v>0</v>
      </c>
      <c r="K5169" s="97">
        <f>K$69</f>
        <v>0</v>
      </c>
      <c r="L5169" s="94">
        <f t="shared" si="816"/>
        <v>0</v>
      </c>
    </row>
    <row r="5170" spans="2:12" ht="15" x14ac:dyDescent="0.25">
      <c r="B5170" s="31" t="s">
        <v>596</v>
      </c>
      <c r="C5170" s="270">
        <f>C$70</f>
        <v>0</v>
      </c>
      <c r="D5170" s="142"/>
      <c r="E5170" s="142"/>
      <c r="F5170" s="144"/>
      <c r="G5170" s="142"/>
      <c r="H5170" s="142"/>
      <c r="I5170" s="153"/>
      <c r="J5170" s="92">
        <f t="shared" si="815"/>
        <v>0</v>
      </c>
      <c r="K5170" s="97">
        <f>K$70</f>
        <v>0</v>
      </c>
      <c r="L5170" s="94">
        <f t="shared" si="816"/>
        <v>0</v>
      </c>
    </row>
    <row r="5171" spans="2:12" ht="15" x14ac:dyDescent="0.25">
      <c r="B5171" s="31" t="s">
        <v>597</v>
      </c>
      <c r="C5171" s="270">
        <f>C$71</f>
        <v>0</v>
      </c>
      <c r="D5171" s="142"/>
      <c r="E5171" s="142"/>
      <c r="F5171" s="144"/>
      <c r="G5171" s="142"/>
      <c r="H5171" s="142"/>
      <c r="I5171" s="153"/>
      <c r="J5171" s="92">
        <f t="shared" si="815"/>
        <v>0</v>
      </c>
      <c r="K5171" s="93">
        <f>K$71</f>
        <v>0</v>
      </c>
      <c r="L5171" s="94">
        <f t="shared" si="816"/>
        <v>0</v>
      </c>
    </row>
    <row r="5172" spans="2:12" ht="15" x14ac:dyDescent="0.25">
      <c r="B5172" s="31" t="s">
        <v>598</v>
      </c>
      <c r="C5172" s="270">
        <f>C$72</f>
        <v>0</v>
      </c>
      <c r="D5172" s="142"/>
      <c r="E5172" s="142"/>
      <c r="F5172" s="144"/>
      <c r="G5172" s="142"/>
      <c r="H5172" s="142"/>
      <c r="I5172" s="153"/>
      <c r="J5172" s="92">
        <f t="shared" si="815"/>
        <v>0</v>
      </c>
      <c r="K5172" s="97">
        <f>K$72</f>
        <v>0</v>
      </c>
      <c r="L5172" s="94">
        <f t="shared" si="816"/>
        <v>0</v>
      </c>
    </row>
    <row r="5173" spans="2:12" ht="15" x14ac:dyDescent="0.25">
      <c r="B5173" s="31" t="s">
        <v>599</v>
      </c>
      <c r="C5173" s="270">
        <f>C$73</f>
        <v>0</v>
      </c>
      <c r="D5173" s="142"/>
      <c r="E5173" s="142"/>
      <c r="F5173" s="144"/>
      <c r="G5173" s="142"/>
      <c r="H5173" s="142"/>
      <c r="I5173" s="153"/>
      <c r="J5173" s="92">
        <f t="shared" si="815"/>
        <v>0</v>
      </c>
      <c r="K5173" s="97">
        <f>K$73</f>
        <v>0</v>
      </c>
      <c r="L5173" s="94">
        <f t="shared" si="816"/>
        <v>0</v>
      </c>
    </row>
    <row r="5174" spans="2:12" ht="15" x14ac:dyDescent="0.25">
      <c r="B5174" s="31" t="s">
        <v>454</v>
      </c>
      <c r="C5174" s="270">
        <f>C$74</f>
        <v>0</v>
      </c>
      <c r="D5174" s="142"/>
      <c r="E5174" s="142"/>
      <c r="F5174" s="144"/>
      <c r="G5174" s="142"/>
      <c r="H5174" s="142"/>
      <c r="I5174" s="153"/>
      <c r="J5174" s="92">
        <f t="shared" si="815"/>
        <v>0</v>
      </c>
      <c r="K5174" s="93">
        <f>K$74</f>
        <v>0</v>
      </c>
      <c r="L5174" s="94">
        <f t="shared" si="816"/>
        <v>0</v>
      </c>
    </row>
    <row r="5175" spans="2:12" ht="15" x14ac:dyDescent="0.25">
      <c r="B5175" s="31" t="s">
        <v>455</v>
      </c>
      <c r="C5175" s="270">
        <f>C$75</f>
        <v>0</v>
      </c>
      <c r="D5175" s="142"/>
      <c r="E5175" s="142"/>
      <c r="F5175" s="144"/>
      <c r="G5175" s="142"/>
      <c r="H5175" s="142"/>
      <c r="I5175" s="153"/>
      <c r="J5175" s="92">
        <f t="shared" si="815"/>
        <v>0</v>
      </c>
      <c r="K5175" s="97">
        <f>K$75</f>
        <v>0</v>
      </c>
      <c r="L5175" s="94">
        <f t="shared" si="816"/>
        <v>0</v>
      </c>
    </row>
    <row r="5176" spans="2:12" ht="15" x14ac:dyDescent="0.25">
      <c r="B5176" s="31" t="s">
        <v>456</v>
      </c>
      <c r="C5176" s="270">
        <f>C$76</f>
        <v>0</v>
      </c>
      <c r="D5176" s="142"/>
      <c r="E5176" s="142"/>
      <c r="F5176" s="144"/>
      <c r="G5176" s="142"/>
      <c r="H5176" s="142"/>
      <c r="I5176" s="153"/>
      <c r="J5176" s="92">
        <f t="shared" si="815"/>
        <v>0</v>
      </c>
      <c r="K5176" s="97">
        <f>K$76</f>
        <v>0</v>
      </c>
      <c r="L5176" s="94">
        <f t="shared" si="816"/>
        <v>0</v>
      </c>
    </row>
    <row r="5177" spans="2:12" ht="15" x14ac:dyDescent="0.25">
      <c r="B5177" s="31" t="s">
        <v>457</v>
      </c>
      <c r="C5177" s="270">
        <f>C$77</f>
        <v>0</v>
      </c>
      <c r="D5177" s="142"/>
      <c r="E5177" s="142"/>
      <c r="F5177" s="144"/>
      <c r="G5177" s="142"/>
      <c r="H5177" s="142"/>
      <c r="I5177" s="153"/>
      <c r="J5177" s="92">
        <f t="shared" si="815"/>
        <v>0</v>
      </c>
      <c r="K5177" s="93">
        <f>K$77</f>
        <v>0</v>
      </c>
      <c r="L5177" s="94">
        <f t="shared" si="816"/>
        <v>0</v>
      </c>
    </row>
    <row r="5178" spans="2:12" ht="15" x14ac:dyDescent="0.25">
      <c r="B5178" s="31" t="s">
        <v>458</v>
      </c>
      <c r="C5178" s="270">
        <f>C$78</f>
        <v>0</v>
      </c>
      <c r="D5178" s="142"/>
      <c r="E5178" s="142"/>
      <c r="F5178" s="144"/>
      <c r="G5178" s="142"/>
      <c r="H5178" s="142"/>
      <c r="I5178" s="153"/>
      <c r="J5178" s="92">
        <f t="shared" si="815"/>
        <v>0</v>
      </c>
      <c r="K5178" s="97">
        <f>K$78</f>
        <v>0</v>
      </c>
      <c r="L5178" s="94">
        <f t="shared" si="816"/>
        <v>0</v>
      </c>
    </row>
    <row r="5179" spans="2:12" ht="15" x14ac:dyDescent="0.25">
      <c r="B5179" s="31" t="s">
        <v>459</v>
      </c>
      <c r="C5179" s="270">
        <f>C$79</f>
        <v>0</v>
      </c>
      <c r="D5179" s="142"/>
      <c r="E5179" s="142"/>
      <c r="F5179" s="144"/>
      <c r="G5179" s="142"/>
      <c r="H5179" s="142"/>
      <c r="I5179" s="153"/>
      <c r="J5179" s="92">
        <f t="shared" si="815"/>
        <v>0</v>
      </c>
      <c r="K5179" s="97">
        <f>K$79</f>
        <v>0</v>
      </c>
      <c r="L5179" s="94">
        <f t="shared" si="816"/>
        <v>0</v>
      </c>
    </row>
    <row r="5180" spans="2:12" ht="15" x14ac:dyDescent="0.25">
      <c r="B5180" s="31" t="s">
        <v>460</v>
      </c>
      <c r="C5180" s="270">
        <f>C$80</f>
        <v>0</v>
      </c>
      <c r="D5180" s="142"/>
      <c r="E5180" s="142"/>
      <c r="F5180" s="144"/>
      <c r="G5180" s="142"/>
      <c r="H5180" s="142"/>
      <c r="I5180" s="153"/>
      <c r="J5180" s="92">
        <f>IF(G5180&gt;0,(D5180*(F5180/G5180)),0)</f>
        <v>0</v>
      </c>
      <c r="K5180" s="93">
        <f>K$80</f>
        <v>0</v>
      </c>
      <c r="L5180" s="94">
        <f>IF(K5180&gt;0,((J5180/K5180)*I5180),0)</f>
        <v>0</v>
      </c>
    </row>
    <row r="5181" spans="2:12" ht="15" x14ac:dyDescent="0.25">
      <c r="B5181" s="31" t="s">
        <v>461</v>
      </c>
      <c r="C5181" s="270">
        <f>C$81</f>
        <v>0</v>
      </c>
      <c r="D5181" s="142"/>
      <c r="E5181" s="142"/>
      <c r="F5181" s="144"/>
      <c r="G5181" s="142"/>
      <c r="H5181" s="142"/>
      <c r="I5181" s="153"/>
      <c r="J5181" s="92">
        <f t="shared" ref="J5181:J5191" si="817">IF(G5181&gt;0,(D5181*(F5181/G5181)),0)</f>
        <v>0</v>
      </c>
      <c r="K5181" s="97">
        <f>K$81</f>
        <v>0</v>
      </c>
      <c r="L5181" s="94">
        <f t="shared" ref="L5181:L5191" si="818">IF(K5181&gt;0,((J5181/K5181)*I5181),0)</f>
        <v>0</v>
      </c>
    </row>
    <row r="5182" spans="2:12" ht="15" x14ac:dyDescent="0.25">
      <c r="B5182" s="31" t="s">
        <v>462</v>
      </c>
      <c r="C5182" s="270">
        <f>C$82</f>
        <v>0</v>
      </c>
      <c r="D5182" s="142"/>
      <c r="E5182" s="142"/>
      <c r="F5182" s="144"/>
      <c r="G5182" s="142"/>
      <c r="H5182" s="142"/>
      <c r="I5182" s="153"/>
      <c r="J5182" s="92">
        <f t="shared" si="817"/>
        <v>0</v>
      </c>
      <c r="K5182" s="97">
        <f>K$82</f>
        <v>0</v>
      </c>
      <c r="L5182" s="94">
        <f t="shared" si="818"/>
        <v>0</v>
      </c>
    </row>
    <row r="5183" spans="2:12" ht="15" x14ac:dyDescent="0.25">
      <c r="B5183" s="31" t="s">
        <v>463</v>
      </c>
      <c r="C5183" s="270">
        <f>C$83</f>
        <v>0</v>
      </c>
      <c r="D5183" s="142"/>
      <c r="E5183" s="142"/>
      <c r="F5183" s="144"/>
      <c r="G5183" s="142"/>
      <c r="H5183" s="142"/>
      <c r="I5183" s="153"/>
      <c r="J5183" s="92">
        <f t="shared" si="817"/>
        <v>0</v>
      </c>
      <c r="K5183" s="93">
        <f>K$83</f>
        <v>0</v>
      </c>
      <c r="L5183" s="94">
        <f t="shared" si="818"/>
        <v>0</v>
      </c>
    </row>
    <row r="5184" spans="2:12" ht="15" x14ac:dyDescent="0.25">
      <c r="B5184" s="31" t="s">
        <v>464</v>
      </c>
      <c r="C5184" s="270">
        <f>C$84</f>
        <v>0</v>
      </c>
      <c r="D5184" s="142"/>
      <c r="E5184" s="142"/>
      <c r="F5184" s="144"/>
      <c r="G5184" s="142"/>
      <c r="H5184" s="142"/>
      <c r="I5184" s="153"/>
      <c r="J5184" s="92">
        <f t="shared" si="817"/>
        <v>0</v>
      </c>
      <c r="K5184" s="97">
        <f>K$84</f>
        <v>0</v>
      </c>
      <c r="L5184" s="94">
        <f t="shared" si="818"/>
        <v>0</v>
      </c>
    </row>
    <row r="5185" spans="2:12" ht="15" x14ac:dyDescent="0.25">
      <c r="B5185" s="31" t="s">
        <v>465</v>
      </c>
      <c r="C5185" s="270">
        <f>C$85</f>
        <v>0</v>
      </c>
      <c r="D5185" s="142"/>
      <c r="E5185" s="142"/>
      <c r="F5185" s="144"/>
      <c r="G5185" s="142"/>
      <c r="H5185" s="142"/>
      <c r="I5185" s="153"/>
      <c r="J5185" s="92">
        <f t="shared" si="817"/>
        <v>0</v>
      </c>
      <c r="K5185" s="97">
        <f>K$85</f>
        <v>0</v>
      </c>
      <c r="L5185" s="94">
        <f t="shared" si="818"/>
        <v>0</v>
      </c>
    </row>
    <row r="5186" spans="2:12" ht="15" x14ac:dyDescent="0.25">
      <c r="B5186" s="31" t="s">
        <v>466</v>
      </c>
      <c r="C5186" s="270">
        <f>C$86</f>
        <v>0</v>
      </c>
      <c r="D5186" s="142"/>
      <c r="E5186" s="142"/>
      <c r="F5186" s="144"/>
      <c r="G5186" s="142"/>
      <c r="H5186" s="142"/>
      <c r="I5186" s="153"/>
      <c r="J5186" s="92">
        <f t="shared" si="817"/>
        <v>0</v>
      </c>
      <c r="K5186" s="93">
        <f>K$86</f>
        <v>0</v>
      </c>
      <c r="L5186" s="94">
        <f t="shared" si="818"/>
        <v>0</v>
      </c>
    </row>
    <row r="5187" spans="2:12" ht="15" x14ac:dyDescent="0.25">
      <c r="B5187" s="31" t="s">
        <v>467</v>
      </c>
      <c r="C5187" s="270">
        <f>C$87</f>
        <v>0</v>
      </c>
      <c r="D5187" s="142"/>
      <c r="E5187" s="142"/>
      <c r="F5187" s="144"/>
      <c r="G5187" s="142"/>
      <c r="H5187" s="142"/>
      <c r="I5187" s="153"/>
      <c r="J5187" s="92">
        <f t="shared" si="817"/>
        <v>0</v>
      </c>
      <c r="K5187" s="97">
        <f>K$87</f>
        <v>0</v>
      </c>
      <c r="L5187" s="94">
        <f t="shared" si="818"/>
        <v>0</v>
      </c>
    </row>
    <row r="5188" spans="2:12" ht="15" x14ac:dyDescent="0.25">
      <c r="B5188" s="31" t="s">
        <v>468</v>
      </c>
      <c r="C5188" s="270">
        <f>C$88</f>
        <v>0</v>
      </c>
      <c r="D5188" s="142"/>
      <c r="E5188" s="142"/>
      <c r="F5188" s="144"/>
      <c r="G5188" s="142"/>
      <c r="H5188" s="142"/>
      <c r="I5188" s="153"/>
      <c r="J5188" s="92">
        <f t="shared" si="817"/>
        <v>0</v>
      </c>
      <c r="K5188" s="97">
        <f>K$88</f>
        <v>0</v>
      </c>
      <c r="L5188" s="94">
        <f t="shared" si="818"/>
        <v>0</v>
      </c>
    </row>
    <row r="5189" spans="2:12" ht="15" x14ac:dyDescent="0.25">
      <c r="B5189" s="31" t="s">
        <v>469</v>
      </c>
      <c r="C5189" s="270">
        <f>C$89</f>
        <v>0</v>
      </c>
      <c r="D5189" s="142"/>
      <c r="E5189" s="142"/>
      <c r="F5189" s="144"/>
      <c r="G5189" s="142"/>
      <c r="H5189" s="142"/>
      <c r="I5189" s="153"/>
      <c r="J5189" s="92">
        <f t="shared" si="817"/>
        <v>0</v>
      </c>
      <c r="K5189" s="93">
        <f>K$89</f>
        <v>0</v>
      </c>
      <c r="L5189" s="94">
        <f t="shared" si="818"/>
        <v>0</v>
      </c>
    </row>
    <row r="5190" spans="2:12" ht="15" x14ac:dyDescent="0.25">
      <c r="B5190" s="31" t="s">
        <v>470</v>
      </c>
      <c r="C5190" s="270">
        <f>C$90</f>
        <v>0</v>
      </c>
      <c r="D5190" s="142"/>
      <c r="E5190" s="142"/>
      <c r="F5190" s="144"/>
      <c r="G5190" s="142"/>
      <c r="H5190" s="142"/>
      <c r="I5190" s="153"/>
      <c r="J5190" s="92">
        <f t="shared" si="817"/>
        <v>0</v>
      </c>
      <c r="K5190" s="97">
        <f>K$90</f>
        <v>0</v>
      </c>
      <c r="L5190" s="94">
        <f t="shared" si="818"/>
        <v>0</v>
      </c>
    </row>
    <row r="5191" spans="2:12" ht="15" x14ac:dyDescent="0.25">
      <c r="B5191" s="31" t="s">
        <v>471</v>
      </c>
      <c r="C5191" s="270">
        <f>C$91</f>
        <v>0</v>
      </c>
      <c r="D5191" s="142"/>
      <c r="E5191" s="142"/>
      <c r="F5191" s="144"/>
      <c r="G5191" s="142"/>
      <c r="H5191" s="142"/>
      <c r="I5191" s="153"/>
      <c r="J5191" s="92">
        <f t="shared" si="817"/>
        <v>0</v>
      </c>
      <c r="K5191" s="97">
        <f>K$91</f>
        <v>0</v>
      </c>
      <c r="L5191" s="94">
        <f t="shared" si="818"/>
        <v>0</v>
      </c>
    </row>
    <row r="5192" spans="2:12" ht="15" x14ac:dyDescent="0.25">
      <c r="B5192" s="31" t="s">
        <v>472</v>
      </c>
      <c r="C5192" s="270">
        <f>C$92</f>
        <v>0</v>
      </c>
      <c r="D5192" s="142"/>
      <c r="E5192" s="142"/>
      <c r="F5192" s="144"/>
      <c r="G5192" s="142"/>
      <c r="H5192" s="142"/>
      <c r="I5192" s="153"/>
      <c r="J5192" s="92">
        <f>IF(G5192&gt;0,(D5192*(F5192/G5192)),0)</f>
        <v>0</v>
      </c>
      <c r="K5192" s="93">
        <f>K$92</f>
        <v>0</v>
      </c>
      <c r="L5192" s="94">
        <f>IF(K5192&gt;0,((J5192/K5192)*I5192),0)</f>
        <v>0</v>
      </c>
    </row>
    <row r="5193" spans="2:12" ht="15" x14ac:dyDescent="0.25">
      <c r="B5193" s="31" t="s">
        <v>473</v>
      </c>
      <c r="C5193" s="270">
        <f>C$93</f>
        <v>0</v>
      </c>
      <c r="D5193" s="142"/>
      <c r="E5193" s="142"/>
      <c r="F5193" s="144"/>
      <c r="G5193" s="142"/>
      <c r="H5193" s="142"/>
      <c r="I5193" s="153"/>
      <c r="J5193" s="92">
        <f t="shared" ref="J5193:J5204" si="819">IF(G5193&gt;0,(D5193*(F5193/G5193)),0)</f>
        <v>0</v>
      </c>
      <c r="K5193" s="97">
        <f>K$93</f>
        <v>0</v>
      </c>
      <c r="L5193" s="94">
        <f t="shared" ref="L5193:L5204" si="820">IF(K5193&gt;0,((J5193/K5193)*I5193),0)</f>
        <v>0</v>
      </c>
    </row>
    <row r="5194" spans="2:12" ht="15" x14ac:dyDescent="0.25">
      <c r="B5194" s="31" t="s">
        <v>474</v>
      </c>
      <c r="C5194" s="270">
        <f>C$94</f>
        <v>0</v>
      </c>
      <c r="D5194" s="142"/>
      <c r="E5194" s="142"/>
      <c r="F5194" s="144"/>
      <c r="G5194" s="142"/>
      <c r="H5194" s="142"/>
      <c r="I5194" s="153"/>
      <c r="J5194" s="92">
        <f t="shared" si="819"/>
        <v>0</v>
      </c>
      <c r="K5194" s="97">
        <f>K$94</f>
        <v>0</v>
      </c>
      <c r="L5194" s="94">
        <f t="shared" si="820"/>
        <v>0</v>
      </c>
    </row>
    <row r="5195" spans="2:12" ht="15" x14ac:dyDescent="0.25">
      <c r="B5195" s="31" t="s">
        <v>475</v>
      </c>
      <c r="C5195" s="270">
        <f>C$95</f>
        <v>0</v>
      </c>
      <c r="D5195" s="142"/>
      <c r="E5195" s="142"/>
      <c r="F5195" s="144"/>
      <c r="G5195" s="142"/>
      <c r="H5195" s="142"/>
      <c r="I5195" s="153"/>
      <c r="J5195" s="92">
        <f t="shared" si="819"/>
        <v>0</v>
      </c>
      <c r="K5195" s="93">
        <f>K$95</f>
        <v>0</v>
      </c>
      <c r="L5195" s="94">
        <f t="shared" si="820"/>
        <v>0</v>
      </c>
    </row>
    <row r="5196" spans="2:12" ht="15" x14ac:dyDescent="0.25">
      <c r="B5196" s="31" t="s">
        <v>476</v>
      </c>
      <c r="C5196" s="270">
        <f>C$96</f>
        <v>0</v>
      </c>
      <c r="D5196" s="142"/>
      <c r="E5196" s="142"/>
      <c r="F5196" s="144"/>
      <c r="G5196" s="142"/>
      <c r="H5196" s="142"/>
      <c r="I5196" s="153"/>
      <c r="J5196" s="92">
        <f t="shared" si="819"/>
        <v>0</v>
      </c>
      <c r="K5196" s="97">
        <f>K$96</f>
        <v>0</v>
      </c>
      <c r="L5196" s="94">
        <f t="shared" si="820"/>
        <v>0</v>
      </c>
    </row>
    <row r="5197" spans="2:12" ht="15" x14ac:dyDescent="0.25">
      <c r="B5197" s="31" t="s">
        <v>477</v>
      </c>
      <c r="C5197" s="270">
        <f>C$97</f>
        <v>0</v>
      </c>
      <c r="D5197" s="142"/>
      <c r="E5197" s="142"/>
      <c r="F5197" s="144"/>
      <c r="G5197" s="142"/>
      <c r="H5197" s="142"/>
      <c r="I5197" s="153"/>
      <c r="J5197" s="92">
        <f t="shared" si="819"/>
        <v>0</v>
      </c>
      <c r="K5197" s="97">
        <f>K$97</f>
        <v>0</v>
      </c>
      <c r="L5197" s="94">
        <f t="shared" si="820"/>
        <v>0</v>
      </c>
    </row>
    <row r="5198" spans="2:12" ht="15" x14ac:dyDescent="0.25">
      <c r="B5198" s="31" t="s">
        <v>478</v>
      </c>
      <c r="C5198" s="270">
        <f>C$98</f>
        <v>0</v>
      </c>
      <c r="D5198" s="142"/>
      <c r="E5198" s="142"/>
      <c r="F5198" s="144"/>
      <c r="G5198" s="142"/>
      <c r="H5198" s="142"/>
      <c r="I5198" s="153"/>
      <c r="J5198" s="92">
        <f t="shared" si="819"/>
        <v>0</v>
      </c>
      <c r="K5198" s="93">
        <f>K$98</f>
        <v>0</v>
      </c>
      <c r="L5198" s="94">
        <f t="shared" si="820"/>
        <v>0</v>
      </c>
    </row>
    <row r="5199" spans="2:12" ht="15" x14ac:dyDescent="0.25">
      <c r="B5199" s="31" t="s">
        <v>479</v>
      </c>
      <c r="C5199" s="270">
        <f>C$99</f>
        <v>0</v>
      </c>
      <c r="D5199" s="142"/>
      <c r="E5199" s="142"/>
      <c r="F5199" s="144"/>
      <c r="G5199" s="142"/>
      <c r="H5199" s="142"/>
      <c r="I5199" s="153"/>
      <c r="J5199" s="92">
        <f t="shared" si="819"/>
        <v>0</v>
      </c>
      <c r="K5199" s="97">
        <f>K$99</f>
        <v>0</v>
      </c>
      <c r="L5199" s="94">
        <f t="shared" si="820"/>
        <v>0</v>
      </c>
    </row>
    <row r="5200" spans="2:12" ht="15" x14ac:dyDescent="0.25">
      <c r="B5200" s="31" t="s">
        <v>480</v>
      </c>
      <c r="C5200" s="270">
        <f>C$100</f>
        <v>0</v>
      </c>
      <c r="D5200" s="142"/>
      <c r="E5200" s="142"/>
      <c r="F5200" s="144"/>
      <c r="G5200" s="142"/>
      <c r="H5200" s="142"/>
      <c r="I5200" s="153"/>
      <c r="J5200" s="92">
        <f t="shared" si="819"/>
        <v>0</v>
      </c>
      <c r="K5200" s="97">
        <f>K$100</f>
        <v>0</v>
      </c>
      <c r="L5200" s="94">
        <f t="shared" si="820"/>
        <v>0</v>
      </c>
    </row>
    <row r="5201" spans="2:12" ht="15" x14ac:dyDescent="0.25">
      <c r="B5201" s="31" t="s">
        <v>481</v>
      </c>
      <c r="C5201" s="270">
        <f>C$101</f>
        <v>0</v>
      </c>
      <c r="D5201" s="142"/>
      <c r="E5201" s="142"/>
      <c r="F5201" s="144"/>
      <c r="G5201" s="142"/>
      <c r="H5201" s="142"/>
      <c r="I5201" s="153"/>
      <c r="J5201" s="92">
        <f t="shared" si="819"/>
        <v>0</v>
      </c>
      <c r="K5201" s="93">
        <f>K$101</f>
        <v>0</v>
      </c>
      <c r="L5201" s="94">
        <f t="shared" si="820"/>
        <v>0</v>
      </c>
    </row>
    <row r="5202" spans="2:12" ht="15" x14ac:dyDescent="0.25">
      <c r="B5202" s="31" t="s">
        <v>482</v>
      </c>
      <c r="C5202" s="270">
        <f>C$102</f>
        <v>0</v>
      </c>
      <c r="D5202" s="142"/>
      <c r="E5202" s="142"/>
      <c r="F5202" s="144"/>
      <c r="G5202" s="142"/>
      <c r="H5202" s="142"/>
      <c r="I5202" s="153"/>
      <c r="J5202" s="92">
        <f t="shared" si="819"/>
        <v>0</v>
      </c>
      <c r="K5202" s="97">
        <f>K$102</f>
        <v>0</v>
      </c>
      <c r="L5202" s="94">
        <f t="shared" si="820"/>
        <v>0</v>
      </c>
    </row>
    <row r="5203" spans="2:12" ht="15" x14ac:dyDescent="0.25">
      <c r="B5203" s="31" t="s">
        <v>483</v>
      </c>
      <c r="C5203" s="270">
        <f>C$103</f>
        <v>0</v>
      </c>
      <c r="D5203" s="142"/>
      <c r="E5203" s="142"/>
      <c r="F5203" s="144"/>
      <c r="G5203" s="142"/>
      <c r="H5203" s="142"/>
      <c r="I5203" s="153"/>
      <c r="J5203" s="92">
        <f t="shared" si="819"/>
        <v>0</v>
      </c>
      <c r="K5203" s="97">
        <f>K$103</f>
        <v>0</v>
      </c>
      <c r="L5203" s="94">
        <f t="shared" si="820"/>
        <v>0</v>
      </c>
    </row>
    <row r="5204" spans="2:12" ht="15" x14ac:dyDescent="0.25">
      <c r="B5204" s="31" t="s">
        <v>484</v>
      </c>
      <c r="C5204" s="270">
        <f>C$104</f>
        <v>0</v>
      </c>
      <c r="D5204" s="142"/>
      <c r="E5204" s="142"/>
      <c r="F5204" s="144"/>
      <c r="G5204" s="142"/>
      <c r="H5204" s="142"/>
      <c r="I5204" s="153"/>
      <c r="J5204" s="92">
        <f t="shared" si="819"/>
        <v>0</v>
      </c>
      <c r="K5204" s="93">
        <f>K$104</f>
        <v>0</v>
      </c>
      <c r="L5204" s="94">
        <f t="shared" si="820"/>
        <v>0</v>
      </c>
    </row>
    <row r="5206" spans="2:12" ht="15" x14ac:dyDescent="0.25">
      <c r="C5206" s="279" t="s">
        <v>689</v>
      </c>
      <c r="D5206" s="280"/>
      <c r="E5206" s="280"/>
      <c r="F5206" s="280"/>
      <c r="G5206" s="280"/>
      <c r="H5206" s="280"/>
      <c r="I5206" s="280"/>
      <c r="J5206" s="280"/>
      <c r="K5206" s="280"/>
      <c r="L5206" s="281"/>
    </row>
    <row r="5207" spans="2:12" ht="15" x14ac:dyDescent="0.25">
      <c r="B5207" s="31" t="s">
        <v>42</v>
      </c>
      <c r="C5207" s="270">
        <f>C$5</f>
        <v>0</v>
      </c>
      <c r="D5207" s="142"/>
      <c r="E5207" s="142"/>
      <c r="F5207" s="144"/>
      <c r="G5207" s="142"/>
      <c r="H5207" s="142"/>
      <c r="I5207" s="153"/>
      <c r="J5207" s="92">
        <f>IF(G5207&gt;0,(D5207*(F5207/G5207)),0)</f>
        <v>0</v>
      </c>
      <c r="K5207" s="93">
        <f>K$5</f>
        <v>0</v>
      </c>
      <c r="L5207" s="94">
        <f>IF(K5207&gt;0,((J5207/K5207)*I5207),0)</f>
        <v>0</v>
      </c>
    </row>
    <row r="5208" spans="2:12" ht="15" x14ac:dyDescent="0.25">
      <c r="B5208" s="31" t="s">
        <v>43</v>
      </c>
      <c r="C5208" s="270">
        <f>C$6</f>
        <v>0</v>
      </c>
      <c r="D5208" s="142"/>
      <c r="E5208" s="142"/>
      <c r="F5208" s="144"/>
      <c r="G5208" s="142"/>
      <c r="H5208" s="142"/>
      <c r="I5208" s="153"/>
      <c r="J5208" s="92">
        <f t="shared" ref="J5208:J5218" si="821">IF(G5208&gt;0,(D5208*(F5208/G5208)),0)</f>
        <v>0</v>
      </c>
      <c r="K5208" s="97">
        <f>K$6</f>
        <v>0</v>
      </c>
      <c r="L5208" s="94">
        <f t="shared" ref="L5208:L5218" si="822">IF(K5208&gt;0,((J5208/K5208)*I5208),0)</f>
        <v>0</v>
      </c>
    </row>
    <row r="5209" spans="2:12" ht="15" x14ac:dyDescent="0.25">
      <c r="B5209" s="31" t="s">
        <v>44</v>
      </c>
      <c r="C5209" s="270">
        <f>C$7</f>
        <v>0</v>
      </c>
      <c r="D5209" s="142"/>
      <c r="E5209" s="142"/>
      <c r="F5209" s="144"/>
      <c r="G5209" s="142"/>
      <c r="H5209" s="142"/>
      <c r="I5209" s="153"/>
      <c r="J5209" s="92">
        <f t="shared" si="821"/>
        <v>0</v>
      </c>
      <c r="K5209" s="97">
        <f>K$7</f>
        <v>0</v>
      </c>
      <c r="L5209" s="94">
        <f t="shared" si="822"/>
        <v>0</v>
      </c>
    </row>
    <row r="5210" spans="2:12" ht="15" x14ac:dyDescent="0.25">
      <c r="B5210" s="31" t="s">
        <v>45</v>
      </c>
      <c r="C5210" s="270">
        <f>C$8</f>
        <v>0</v>
      </c>
      <c r="D5210" s="142"/>
      <c r="E5210" s="142"/>
      <c r="F5210" s="144"/>
      <c r="G5210" s="142"/>
      <c r="H5210" s="142"/>
      <c r="I5210" s="153"/>
      <c r="J5210" s="92">
        <f t="shared" si="821"/>
        <v>0</v>
      </c>
      <c r="K5210" s="93">
        <f>K$8</f>
        <v>0</v>
      </c>
      <c r="L5210" s="94">
        <f t="shared" si="822"/>
        <v>0</v>
      </c>
    </row>
    <row r="5211" spans="2:12" ht="15" x14ac:dyDescent="0.25">
      <c r="B5211" s="31" t="s">
        <v>46</v>
      </c>
      <c r="C5211" s="270">
        <f>C$9</f>
        <v>0</v>
      </c>
      <c r="D5211" s="142"/>
      <c r="E5211" s="142"/>
      <c r="F5211" s="144"/>
      <c r="G5211" s="142"/>
      <c r="H5211" s="142"/>
      <c r="I5211" s="153"/>
      <c r="J5211" s="92">
        <f t="shared" si="821"/>
        <v>0</v>
      </c>
      <c r="K5211" s="97">
        <f>K$9</f>
        <v>0</v>
      </c>
      <c r="L5211" s="94">
        <f t="shared" si="822"/>
        <v>0</v>
      </c>
    </row>
    <row r="5212" spans="2:12" ht="15" x14ac:dyDescent="0.25">
      <c r="B5212" s="31" t="s">
        <v>47</v>
      </c>
      <c r="C5212" s="270">
        <f>C$10</f>
        <v>0</v>
      </c>
      <c r="D5212" s="142"/>
      <c r="E5212" s="142"/>
      <c r="F5212" s="144"/>
      <c r="G5212" s="142"/>
      <c r="H5212" s="142"/>
      <c r="I5212" s="153"/>
      <c r="J5212" s="92">
        <f t="shared" si="821"/>
        <v>0</v>
      </c>
      <c r="K5212" s="97">
        <f>K$10</f>
        <v>0</v>
      </c>
      <c r="L5212" s="94">
        <f t="shared" si="822"/>
        <v>0</v>
      </c>
    </row>
    <row r="5213" spans="2:12" ht="15" x14ac:dyDescent="0.25">
      <c r="B5213" s="31" t="s">
        <v>48</v>
      </c>
      <c r="C5213" s="270">
        <f>C$11</f>
        <v>0</v>
      </c>
      <c r="D5213" s="142"/>
      <c r="E5213" s="142"/>
      <c r="F5213" s="144"/>
      <c r="G5213" s="142"/>
      <c r="H5213" s="142"/>
      <c r="I5213" s="153"/>
      <c r="J5213" s="92">
        <f t="shared" si="821"/>
        <v>0</v>
      </c>
      <c r="K5213" s="93">
        <f>K$11</f>
        <v>0</v>
      </c>
      <c r="L5213" s="94">
        <f t="shared" si="822"/>
        <v>0</v>
      </c>
    </row>
    <row r="5214" spans="2:12" ht="15" x14ac:dyDescent="0.25">
      <c r="B5214" s="31" t="s">
        <v>49</v>
      </c>
      <c r="C5214" s="270">
        <f>C$12</f>
        <v>0</v>
      </c>
      <c r="D5214" s="142"/>
      <c r="E5214" s="142"/>
      <c r="F5214" s="144"/>
      <c r="G5214" s="142"/>
      <c r="H5214" s="142"/>
      <c r="I5214" s="153"/>
      <c r="J5214" s="92">
        <f t="shared" si="821"/>
        <v>0</v>
      </c>
      <c r="K5214" s="97">
        <f>K$12</f>
        <v>0</v>
      </c>
      <c r="L5214" s="94">
        <f t="shared" si="822"/>
        <v>0</v>
      </c>
    </row>
    <row r="5215" spans="2:12" ht="15" x14ac:dyDescent="0.25">
      <c r="B5215" s="31" t="s">
        <v>50</v>
      </c>
      <c r="C5215" s="270">
        <f>C$13</f>
        <v>0</v>
      </c>
      <c r="D5215" s="142"/>
      <c r="E5215" s="142"/>
      <c r="F5215" s="144"/>
      <c r="G5215" s="142"/>
      <c r="H5215" s="142"/>
      <c r="I5215" s="153"/>
      <c r="J5215" s="92">
        <f t="shared" si="821"/>
        <v>0</v>
      </c>
      <c r="K5215" s="97">
        <f>K$13</f>
        <v>0</v>
      </c>
      <c r="L5215" s="94">
        <f t="shared" si="822"/>
        <v>0</v>
      </c>
    </row>
    <row r="5216" spans="2:12" ht="15" x14ac:dyDescent="0.25">
      <c r="B5216" s="31" t="s">
        <v>51</v>
      </c>
      <c r="C5216" s="270">
        <f>C$14</f>
        <v>0</v>
      </c>
      <c r="D5216" s="142"/>
      <c r="E5216" s="142"/>
      <c r="F5216" s="144"/>
      <c r="G5216" s="142"/>
      <c r="H5216" s="142"/>
      <c r="I5216" s="153"/>
      <c r="J5216" s="92">
        <f t="shared" si="821"/>
        <v>0</v>
      </c>
      <c r="K5216" s="93">
        <f>K$14</f>
        <v>0</v>
      </c>
      <c r="L5216" s="94">
        <f t="shared" si="822"/>
        <v>0</v>
      </c>
    </row>
    <row r="5217" spans="2:12" ht="15" x14ac:dyDescent="0.25">
      <c r="B5217" s="31" t="s">
        <v>52</v>
      </c>
      <c r="C5217" s="270">
        <f>C$15</f>
        <v>0</v>
      </c>
      <c r="D5217" s="142"/>
      <c r="E5217" s="142"/>
      <c r="F5217" s="144"/>
      <c r="G5217" s="142"/>
      <c r="H5217" s="142"/>
      <c r="I5217" s="153"/>
      <c r="J5217" s="92">
        <f t="shared" si="821"/>
        <v>0</v>
      </c>
      <c r="K5217" s="97">
        <f>K$15</f>
        <v>0</v>
      </c>
      <c r="L5217" s="94">
        <f t="shared" si="822"/>
        <v>0</v>
      </c>
    </row>
    <row r="5218" spans="2:12" ht="15" x14ac:dyDescent="0.25">
      <c r="B5218" s="31" t="s">
        <v>53</v>
      </c>
      <c r="C5218" s="270">
        <f>C$16</f>
        <v>0</v>
      </c>
      <c r="D5218" s="142"/>
      <c r="E5218" s="142"/>
      <c r="F5218" s="144"/>
      <c r="G5218" s="142"/>
      <c r="H5218" s="142"/>
      <c r="I5218" s="153"/>
      <c r="J5218" s="92">
        <f t="shared" si="821"/>
        <v>0</v>
      </c>
      <c r="K5218" s="97">
        <f>K$16</f>
        <v>0</v>
      </c>
      <c r="L5218" s="94">
        <f t="shared" si="822"/>
        <v>0</v>
      </c>
    </row>
    <row r="5219" spans="2:12" ht="15" x14ac:dyDescent="0.25">
      <c r="B5219" s="31" t="s">
        <v>54</v>
      </c>
      <c r="C5219" s="270">
        <f>C$17</f>
        <v>0</v>
      </c>
      <c r="D5219" s="142"/>
      <c r="E5219" s="142"/>
      <c r="F5219" s="144"/>
      <c r="G5219" s="142"/>
      <c r="H5219" s="142"/>
      <c r="I5219" s="153"/>
      <c r="J5219" s="92">
        <f>IF(G5219&gt;0,(D5219*(F5219/G5219)),0)</f>
        <v>0</v>
      </c>
      <c r="K5219" s="93">
        <f>K$17</f>
        <v>0</v>
      </c>
      <c r="L5219" s="94">
        <f>IF(K5219&gt;0,((J5219/K5219)*I5219),0)</f>
        <v>0</v>
      </c>
    </row>
    <row r="5220" spans="2:12" ht="15" x14ac:dyDescent="0.25">
      <c r="B5220" s="31" t="s">
        <v>55</v>
      </c>
      <c r="C5220" s="270">
        <f>C$18</f>
        <v>0</v>
      </c>
      <c r="D5220" s="142"/>
      <c r="E5220" s="142"/>
      <c r="F5220" s="144"/>
      <c r="G5220" s="142"/>
      <c r="H5220" s="142"/>
      <c r="I5220" s="153"/>
      <c r="J5220" s="92">
        <f t="shared" ref="J5220:J5231" si="823">IF(G5220&gt;0,(D5220*(F5220/G5220)),0)</f>
        <v>0</v>
      </c>
      <c r="K5220" s="97">
        <f>K$18</f>
        <v>0</v>
      </c>
      <c r="L5220" s="94">
        <f t="shared" ref="L5220:L5231" si="824">IF(K5220&gt;0,((J5220/K5220)*I5220),0)</f>
        <v>0</v>
      </c>
    </row>
    <row r="5221" spans="2:12" ht="15" x14ac:dyDescent="0.25">
      <c r="B5221" s="31" t="s">
        <v>56</v>
      </c>
      <c r="C5221" s="270">
        <f>C$19</f>
        <v>0</v>
      </c>
      <c r="D5221" s="142"/>
      <c r="E5221" s="142"/>
      <c r="F5221" s="144"/>
      <c r="G5221" s="142"/>
      <c r="H5221" s="142"/>
      <c r="I5221" s="153"/>
      <c r="J5221" s="92">
        <f t="shared" si="823"/>
        <v>0</v>
      </c>
      <c r="K5221" s="97">
        <f>K$19</f>
        <v>0</v>
      </c>
      <c r="L5221" s="94">
        <f t="shared" si="824"/>
        <v>0</v>
      </c>
    </row>
    <row r="5222" spans="2:12" ht="15" x14ac:dyDescent="0.25">
      <c r="B5222" s="31" t="s">
        <v>57</v>
      </c>
      <c r="C5222" s="270">
        <f>C$20</f>
        <v>0</v>
      </c>
      <c r="D5222" s="142"/>
      <c r="E5222" s="142"/>
      <c r="F5222" s="144"/>
      <c r="G5222" s="142"/>
      <c r="H5222" s="142"/>
      <c r="I5222" s="153"/>
      <c r="J5222" s="92">
        <f t="shared" si="823"/>
        <v>0</v>
      </c>
      <c r="K5222" s="93">
        <f>K$20</f>
        <v>0</v>
      </c>
      <c r="L5222" s="94">
        <f t="shared" si="824"/>
        <v>0</v>
      </c>
    </row>
    <row r="5223" spans="2:12" ht="15" x14ac:dyDescent="0.25">
      <c r="B5223" s="31" t="s">
        <v>58</v>
      </c>
      <c r="C5223" s="270">
        <f>C$21</f>
        <v>0</v>
      </c>
      <c r="D5223" s="142"/>
      <c r="E5223" s="142"/>
      <c r="F5223" s="144"/>
      <c r="G5223" s="142"/>
      <c r="H5223" s="142"/>
      <c r="I5223" s="153"/>
      <c r="J5223" s="92">
        <f t="shared" si="823"/>
        <v>0</v>
      </c>
      <c r="K5223" s="97">
        <f>K$21</f>
        <v>0</v>
      </c>
      <c r="L5223" s="94">
        <f t="shared" si="824"/>
        <v>0</v>
      </c>
    </row>
    <row r="5224" spans="2:12" ht="15" x14ac:dyDescent="0.25">
      <c r="B5224" s="31" t="s">
        <v>59</v>
      </c>
      <c r="C5224" s="270">
        <f>C$22</f>
        <v>0</v>
      </c>
      <c r="D5224" s="142"/>
      <c r="E5224" s="142"/>
      <c r="F5224" s="144"/>
      <c r="G5224" s="142"/>
      <c r="H5224" s="142"/>
      <c r="I5224" s="153"/>
      <c r="J5224" s="92">
        <f t="shared" si="823"/>
        <v>0</v>
      </c>
      <c r="K5224" s="97">
        <f>K$22</f>
        <v>0</v>
      </c>
      <c r="L5224" s="94">
        <f t="shared" si="824"/>
        <v>0</v>
      </c>
    </row>
    <row r="5225" spans="2:12" ht="15" x14ac:dyDescent="0.25">
      <c r="B5225" s="31" t="s">
        <v>60</v>
      </c>
      <c r="C5225" s="270">
        <f>C$23</f>
        <v>0</v>
      </c>
      <c r="D5225" s="142"/>
      <c r="E5225" s="142"/>
      <c r="F5225" s="144"/>
      <c r="G5225" s="142"/>
      <c r="H5225" s="142"/>
      <c r="I5225" s="153"/>
      <c r="J5225" s="92">
        <f t="shared" si="823"/>
        <v>0</v>
      </c>
      <c r="K5225" s="93">
        <f>K$23</f>
        <v>0</v>
      </c>
      <c r="L5225" s="94">
        <f t="shared" si="824"/>
        <v>0</v>
      </c>
    </row>
    <row r="5226" spans="2:12" ht="15" x14ac:dyDescent="0.25">
      <c r="B5226" s="31" t="s">
        <v>61</v>
      </c>
      <c r="C5226" s="270">
        <f>C$24</f>
        <v>0</v>
      </c>
      <c r="D5226" s="142"/>
      <c r="E5226" s="142"/>
      <c r="F5226" s="144"/>
      <c r="G5226" s="142"/>
      <c r="H5226" s="142"/>
      <c r="I5226" s="153"/>
      <c r="J5226" s="92">
        <f t="shared" si="823"/>
        <v>0</v>
      </c>
      <c r="K5226" s="97">
        <f>K$24</f>
        <v>0</v>
      </c>
      <c r="L5226" s="94">
        <f t="shared" si="824"/>
        <v>0</v>
      </c>
    </row>
    <row r="5227" spans="2:12" ht="15" x14ac:dyDescent="0.25">
      <c r="B5227" s="31" t="s">
        <v>62</v>
      </c>
      <c r="C5227" s="270">
        <f>C$25</f>
        <v>0</v>
      </c>
      <c r="D5227" s="142"/>
      <c r="E5227" s="142"/>
      <c r="F5227" s="144"/>
      <c r="G5227" s="142"/>
      <c r="H5227" s="142"/>
      <c r="I5227" s="153"/>
      <c r="J5227" s="92">
        <f t="shared" si="823"/>
        <v>0</v>
      </c>
      <c r="K5227" s="97">
        <f>K$25</f>
        <v>0</v>
      </c>
      <c r="L5227" s="94">
        <f t="shared" si="824"/>
        <v>0</v>
      </c>
    </row>
    <row r="5228" spans="2:12" ht="15" x14ac:dyDescent="0.25">
      <c r="B5228" s="31" t="s">
        <v>63</v>
      </c>
      <c r="C5228" s="270">
        <f>C$26</f>
        <v>0</v>
      </c>
      <c r="D5228" s="142"/>
      <c r="E5228" s="142"/>
      <c r="F5228" s="144"/>
      <c r="G5228" s="142"/>
      <c r="H5228" s="142"/>
      <c r="I5228" s="153"/>
      <c r="J5228" s="92">
        <f t="shared" si="823"/>
        <v>0</v>
      </c>
      <c r="K5228" s="93">
        <f>K$26</f>
        <v>0</v>
      </c>
      <c r="L5228" s="94">
        <f t="shared" si="824"/>
        <v>0</v>
      </c>
    </row>
    <row r="5229" spans="2:12" ht="15" x14ac:dyDescent="0.25">
      <c r="B5229" s="31" t="s">
        <v>64</v>
      </c>
      <c r="C5229" s="270">
        <f>C$27</f>
        <v>0</v>
      </c>
      <c r="D5229" s="142"/>
      <c r="E5229" s="142"/>
      <c r="F5229" s="144"/>
      <c r="G5229" s="142"/>
      <c r="H5229" s="142"/>
      <c r="I5229" s="153"/>
      <c r="J5229" s="92">
        <f t="shared" si="823"/>
        <v>0</v>
      </c>
      <c r="K5229" s="97">
        <f>K$27</f>
        <v>0</v>
      </c>
      <c r="L5229" s="94">
        <f t="shared" si="824"/>
        <v>0</v>
      </c>
    </row>
    <row r="5230" spans="2:12" ht="15" x14ac:dyDescent="0.25">
      <c r="B5230" s="31" t="s">
        <v>65</v>
      </c>
      <c r="C5230" s="270">
        <f>C$28</f>
        <v>0</v>
      </c>
      <c r="D5230" s="142"/>
      <c r="E5230" s="142"/>
      <c r="F5230" s="144"/>
      <c r="G5230" s="142"/>
      <c r="H5230" s="142"/>
      <c r="I5230" s="153"/>
      <c r="J5230" s="92">
        <f t="shared" si="823"/>
        <v>0</v>
      </c>
      <c r="K5230" s="97">
        <f>K$28</f>
        <v>0</v>
      </c>
      <c r="L5230" s="94">
        <f t="shared" si="824"/>
        <v>0</v>
      </c>
    </row>
    <row r="5231" spans="2:12" ht="15" x14ac:dyDescent="0.25">
      <c r="B5231" s="31" t="s">
        <v>66</v>
      </c>
      <c r="C5231" s="270">
        <f>C$29</f>
        <v>0</v>
      </c>
      <c r="D5231" s="142"/>
      <c r="E5231" s="142"/>
      <c r="F5231" s="144"/>
      <c r="G5231" s="142"/>
      <c r="H5231" s="142"/>
      <c r="I5231" s="153"/>
      <c r="J5231" s="92">
        <f t="shared" si="823"/>
        <v>0</v>
      </c>
      <c r="K5231" s="93">
        <f>K$29</f>
        <v>0</v>
      </c>
      <c r="L5231" s="94">
        <f t="shared" si="824"/>
        <v>0</v>
      </c>
    </row>
    <row r="5232" spans="2:12" ht="15" x14ac:dyDescent="0.25">
      <c r="B5232" s="31" t="s">
        <v>398</v>
      </c>
      <c r="C5232" s="270">
        <f>C$30</f>
        <v>0</v>
      </c>
      <c r="D5232" s="142"/>
      <c r="E5232" s="142"/>
      <c r="F5232" s="144"/>
      <c r="G5232" s="142"/>
      <c r="H5232" s="142"/>
      <c r="I5232" s="153"/>
      <c r="J5232" s="92">
        <f>IF(G5232&gt;0,(D5232*(F5232/G5232)),0)</f>
        <v>0</v>
      </c>
      <c r="K5232" s="97">
        <f>K$30</f>
        <v>0</v>
      </c>
      <c r="L5232" s="94">
        <f>IF(K5232&gt;0,((J5232/K5232)*I5232),0)</f>
        <v>0</v>
      </c>
    </row>
    <row r="5233" spans="2:12" ht="15" x14ac:dyDescent="0.25">
      <c r="B5233" s="31" t="s">
        <v>399</v>
      </c>
      <c r="C5233" s="270">
        <f>C$31</f>
        <v>0</v>
      </c>
      <c r="D5233" s="142"/>
      <c r="E5233" s="142"/>
      <c r="F5233" s="144"/>
      <c r="G5233" s="142"/>
      <c r="H5233" s="142"/>
      <c r="I5233" s="153"/>
      <c r="J5233" s="92">
        <f t="shared" ref="J5233:J5243" si="825">IF(G5233&gt;0,(D5233*(F5233/G5233)),0)</f>
        <v>0</v>
      </c>
      <c r="K5233" s="97">
        <f>K$31</f>
        <v>0</v>
      </c>
      <c r="L5233" s="94">
        <f t="shared" ref="L5233:L5243" si="826">IF(K5233&gt;0,((J5233/K5233)*I5233),0)</f>
        <v>0</v>
      </c>
    </row>
    <row r="5234" spans="2:12" ht="15" x14ac:dyDescent="0.25">
      <c r="B5234" s="31" t="s">
        <v>400</v>
      </c>
      <c r="C5234" s="270">
        <f>C$32</f>
        <v>0</v>
      </c>
      <c r="D5234" s="142"/>
      <c r="E5234" s="142"/>
      <c r="F5234" s="144"/>
      <c r="G5234" s="142"/>
      <c r="H5234" s="142"/>
      <c r="I5234" s="153"/>
      <c r="J5234" s="92">
        <f t="shared" si="825"/>
        <v>0</v>
      </c>
      <c r="K5234" s="93">
        <f>K$32</f>
        <v>0</v>
      </c>
      <c r="L5234" s="94">
        <f t="shared" si="826"/>
        <v>0</v>
      </c>
    </row>
    <row r="5235" spans="2:12" ht="15" x14ac:dyDescent="0.25">
      <c r="B5235" s="31" t="s">
        <v>401</v>
      </c>
      <c r="C5235" s="270">
        <f>C$33</f>
        <v>0</v>
      </c>
      <c r="D5235" s="142"/>
      <c r="E5235" s="142"/>
      <c r="F5235" s="144"/>
      <c r="G5235" s="142"/>
      <c r="H5235" s="142"/>
      <c r="I5235" s="153"/>
      <c r="J5235" s="92">
        <f t="shared" si="825"/>
        <v>0</v>
      </c>
      <c r="K5235" s="97">
        <f>K$33</f>
        <v>0</v>
      </c>
      <c r="L5235" s="94">
        <f t="shared" si="826"/>
        <v>0</v>
      </c>
    </row>
    <row r="5236" spans="2:12" ht="15" x14ac:dyDescent="0.25">
      <c r="B5236" s="31" t="s">
        <v>402</v>
      </c>
      <c r="C5236" s="270">
        <f>C$34</f>
        <v>0</v>
      </c>
      <c r="D5236" s="142"/>
      <c r="E5236" s="142"/>
      <c r="F5236" s="144"/>
      <c r="G5236" s="142"/>
      <c r="H5236" s="142"/>
      <c r="I5236" s="153"/>
      <c r="J5236" s="92">
        <f t="shared" si="825"/>
        <v>0</v>
      </c>
      <c r="K5236" s="97">
        <f>K$34</f>
        <v>0</v>
      </c>
      <c r="L5236" s="94">
        <f t="shared" si="826"/>
        <v>0</v>
      </c>
    </row>
    <row r="5237" spans="2:12" ht="15" x14ac:dyDescent="0.25">
      <c r="B5237" s="31" t="s">
        <v>403</v>
      </c>
      <c r="C5237" s="270">
        <f>C$35</f>
        <v>0</v>
      </c>
      <c r="D5237" s="142"/>
      <c r="E5237" s="142"/>
      <c r="F5237" s="144"/>
      <c r="G5237" s="142"/>
      <c r="H5237" s="142"/>
      <c r="I5237" s="153"/>
      <c r="J5237" s="92">
        <f t="shared" si="825"/>
        <v>0</v>
      </c>
      <c r="K5237" s="93">
        <f>K$35</f>
        <v>0</v>
      </c>
      <c r="L5237" s="94">
        <f t="shared" si="826"/>
        <v>0</v>
      </c>
    </row>
    <row r="5238" spans="2:12" ht="15" x14ac:dyDescent="0.25">
      <c r="B5238" s="31" t="s">
        <v>404</v>
      </c>
      <c r="C5238" s="270">
        <f>C$36</f>
        <v>0</v>
      </c>
      <c r="D5238" s="142"/>
      <c r="E5238" s="142"/>
      <c r="F5238" s="144"/>
      <c r="G5238" s="142"/>
      <c r="H5238" s="142"/>
      <c r="I5238" s="153"/>
      <c r="J5238" s="92">
        <f t="shared" si="825"/>
        <v>0</v>
      </c>
      <c r="K5238" s="97">
        <f>K$36</f>
        <v>0</v>
      </c>
      <c r="L5238" s="94">
        <f t="shared" si="826"/>
        <v>0</v>
      </c>
    </row>
    <row r="5239" spans="2:12" ht="15" x14ac:dyDescent="0.25">
      <c r="B5239" s="31" t="s">
        <v>405</v>
      </c>
      <c r="C5239" s="270">
        <f>C$37</f>
        <v>0</v>
      </c>
      <c r="D5239" s="142"/>
      <c r="E5239" s="142"/>
      <c r="F5239" s="144"/>
      <c r="G5239" s="142"/>
      <c r="H5239" s="142"/>
      <c r="I5239" s="153"/>
      <c r="J5239" s="92">
        <f t="shared" si="825"/>
        <v>0</v>
      </c>
      <c r="K5239" s="97">
        <f>K$37</f>
        <v>0</v>
      </c>
      <c r="L5239" s="94">
        <f t="shared" si="826"/>
        <v>0</v>
      </c>
    </row>
    <row r="5240" spans="2:12" ht="15" x14ac:dyDescent="0.25">
      <c r="B5240" s="31" t="s">
        <v>406</v>
      </c>
      <c r="C5240" s="270">
        <f>C$38</f>
        <v>0</v>
      </c>
      <c r="D5240" s="142"/>
      <c r="E5240" s="142"/>
      <c r="F5240" s="144"/>
      <c r="G5240" s="142"/>
      <c r="H5240" s="142"/>
      <c r="I5240" s="153"/>
      <c r="J5240" s="92">
        <f t="shared" si="825"/>
        <v>0</v>
      </c>
      <c r="K5240" s="93">
        <f>K$38</f>
        <v>0</v>
      </c>
      <c r="L5240" s="94">
        <f t="shared" si="826"/>
        <v>0</v>
      </c>
    </row>
    <row r="5241" spans="2:12" ht="15" x14ac:dyDescent="0.25">
      <c r="B5241" s="31" t="s">
        <v>407</v>
      </c>
      <c r="C5241" s="270">
        <f>C$39</f>
        <v>0</v>
      </c>
      <c r="D5241" s="142"/>
      <c r="E5241" s="142"/>
      <c r="F5241" s="144"/>
      <c r="G5241" s="142"/>
      <c r="H5241" s="142"/>
      <c r="I5241" s="153"/>
      <c r="J5241" s="92">
        <f t="shared" si="825"/>
        <v>0</v>
      </c>
      <c r="K5241" s="97">
        <f>K$39</f>
        <v>0</v>
      </c>
      <c r="L5241" s="94">
        <f t="shared" si="826"/>
        <v>0</v>
      </c>
    </row>
    <row r="5242" spans="2:12" ht="15" x14ac:dyDescent="0.25">
      <c r="B5242" s="31" t="s">
        <v>408</v>
      </c>
      <c r="C5242" s="270">
        <f>C$40</f>
        <v>0</v>
      </c>
      <c r="D5242" s="142"/>
      <c r="E5242" s="142"/>
      <c r="F5242" s="144"/>
      <c r="G5242" s="142"/>
      <c r="H5242" s="142"/>
      <c r="I5242" s="153"/>
      <c r="J5242" s="92">
        <f t="shared" si="825"/>
        <v>0</v>
      </c>
      <c r="K5242" s="97">
        <f>K$40</f>
        <v>0</v>
      </c>
      <c r="L5242" s="94">
        <f t="shared" si="826"/>
        <v>0</v>
      </c>
    </row>
    <row r="5243" spans="2:12" ht="15" x14ac:dyDescent="0.25">
      <c r="B5243" s="31" t="s">
        <v>409</v>
      </c>
      <c r="C5243" s="270">
        <f>C$41</f>
        <v>0</v>
      </c>
      <c r="D5243" s="142"/>
      <c r="E5243" s="142"/>
      <c r="F5243" s="144"/>
      <c r="G5243" s="142"/>
      <c r="H5243" s="142"/>
      <c r="I5243" s="153"/>
      <c r="J5243" s="92">
        <f t="shared" si="825"/>
        <v>0</v>
      </c>
      <c r="K5243" s="93">
        <f>K$41</f>
        <v>0</v>
      </c>
      <c r="L5243" s="94">
        <f t="shared" si="826"/>
        <v>0</v>
      </c>
    </row>
    <row r="5244" spans="2:12" ht="15" x14ac:dyDescent="0.25">
      <c r="B5244" s="31" t="s">
        <v>410</v>
      </c>
      <c r="C5244" s="270">
        <f>C$42</f>
        <v>0</v>
      </c>
      <c r="D5244" s="142"/>
      <c r="E5244" s="142"/>
      <c r="F5244" s="144"/>
      <c r="G5244" s="142"/>
      <c r="H5244" s="142"/>
      <c r="I5244" s="153"/>
      <c r="J5244" s="92">
        <f>IF(G5244&gt;0,(D5244*(F5244/G5244)),0)</f>
        <v>0</v>
      </c>
      <c r="K5244" s="97">
        <f>K$42</f>
        <v>0</v>
      </c>
      <c r="L5244" s="94">
        <f>IF(K5244&gt;0,((J5244/K5244)*I5244),0)</f>
        <v>0</v>
      </c>
    </row>
    <row r="5245" spans="2:12" ht="15" x14ac:dyDescent="0.25">
      <c r="B5245" s="31" t="s">
        <v>411</v>
      </c>
      <c r="C5245" s="270">
        <f>C$43</f>
        <v>0</v>
      </c>
      <c r="D5245" s="142"/>
      <c r="E5245" s="142"/>
      <c r="F5245" s="144"/>
      <c r="G5245" s="142"/>
      <c r="H5245" s="142"/>
      <c r="I5245" s="153"/>
      <c r="J5245" s="92">
        <f t="shared" ref="J5245:J5256" si="827">IF(G5245&gt;0,(D5245*(F5245/G5245)),0)</f>
        <v>0</v>
      </c>
      <c r="K5245" s="97">
        <f>K$43</f>
        <v>0</v>
      </c>
      <c r="L5245" s="94">
        <f t="shared" ref="L5245:L5256" si="828">IF(K5245&gt;0,((J5245/K5245)*I5245),0)</f>
        <v>0</v>
      </c>
    </row>
    <row r="5246" spans="2:12" ht="15" x14ac:dyDescent="0.25">
      <c r="B5246" s="31" t="s">
        <v>412</v>
      </c>
      <c r="C5246" s="270">
        <f>C$44</f>
        <v>0</v>
      </c>
      <c r="D5246" s="142"/>
      <c r="E5246" s="142"/>
      <c r="F5246" s="144"/>
      <c r="G5246" s="142"/>
      <c r="H5246" s="142"/>
      <c r="I5246" s="153"/>
      <c r="J5246" s="92">
        <f t="shared" si="827"/>
        <v>0</v>
      </c>
      <c r="K5246" s="93">
        <f>K$44</f>
        <v>0</v>
      </c>
      <c r="L5246" s="94">
        <f t="shared" si="828"/>
        <v>0</v>
      </c>
    </row>
    <row r="5247" spans="2:12" ht="15" x14ac:dyDescent="0.25">
      <c r="B5247" s="31" t="s">
        <v>413</v>
      </c>
      <c r="C5247" s="270">
        <f>C$45</f>
        <v>0</v>
      </c>
      <c r="D5247" s="142"/>
      <c r="E5247" s="142"/>
      <c r="F5247" s="144"/>
      <c r="G5247" s="142"/>
      <c r="H5247" s="142"/>
      <c r="I5247" s="153"/>
      <c r="J5247" s="92">
        <f t="shared" si="827"/>
        <v>0</v>
      </c>
      <c r="K5247" s="97">
        <f>K$45</f>
        <v>0</v>
      </c>
      <c r="L5247" s="94">
        <f t="shared" si="828"/>
        <v>0</v>
      </c>
    </row>
    <row r="5248" spans="2:12" ht="15" x14ac:dyDescent="0.25">
      <c r="B5248" s="31" t="s">
        <v>414</v>
      </c>
      <c r="C5248" s="270">
        <f>C$46</f>
        <v>0</v>
      </c>
      <c r="D5248" s="142"/>
      <c r="E5248" s="142"/>
      <c r="F5248" s="144"/>
      <c r="G5248" s="142"/>
      <c r="H5248" s="142"/>
      <c r="I5248" s="153"/>
      <c r="J5248" s="92">
        <f t="shared" si="827"/>
        <v>0</v>
      </c>
      <c r="K5248" s="97">
        <f>K$46</f>
        <v>0</v>
      </c>
      <c r="L5248" s="94">
        <f t="shared" si="828"/>
        <v>0</v>
      </c>
    </row>
    <row r="5249" spans="2:12" ht="15" x14ac:dyDescent="0.25">
      <c r="B5249" s="31" t="s">
        <v>415</v>
      </c>
      <c r="C5249" s="270">
        <f>C$47</f>
        <v>0</v>
      </c>
      <c r="D5249" s="142"/>
      <c r="E5249" s="142"/>
      <c r="F5249" s="144"/>
      <c r="G5249" s="142"/>
      <c r="H5249" s="142"/>
      <c r="I5249" s="153"/>
      <c r="J5249" s="92">
        <f t="shared" si="827"/>
        <v>0</v>
      </c>
      <c r="K5249" s="93">
        <f>K$47</f>
        <v>0</v>
      </c>
      <c r="L5249" s="94">
        <f t="shared" si="828"/>
        <v>0</v>
      </c>
    </row>
    <row r="5250" spans="2:12" ht="15" x14ac:dyDescent="0.25">
      <c r="B5250" s="31" t="s">
        <v>416</v>
      </c>
      <c r="C5250" s="270">
        <f>C$48</f>
        <v>0</v>
      </c>
      <c r="D5250" s="142"/>
      <c r="E5250" s="142"/>
      <c r="F5250" s="144"/>
      <c r="G5250" s="142"/>
      <c r="H5250" s="142"/>
      <c r="I5250" s="153"/>
      <c r="J5250" s="92">
        <f t="shared" si="827"/>
        <v>0</v>
      </c>
      <c r="K5250" s="97">
        <f>K$48</f>
        <v>0</v>
      </c>
      <c r="L5250" s="94">
        <f t="shared" si="828"/>
        <v>0</v>
      </c>
    </row>
    <row r="5251" spans="2:12" ht="15" x14ac:dyDescent="0.25">
      <c r="B5251" s="31" t="s">
        <v>417</v>
      </c>
      <c r="C5251" s="270">
        <f>C$49</f>
        <v>0</v>
      </c>
      <c r="D5251" s="142"/>
      <c r="E5251" s="142"/>
      <c r="F5251" s="144"/>
      <c r="G5251" s="142"/>
      <c r="H5251" s="142"/>
      <c r="I5251" s="153"/>
      <c r="J5251" s="92">
        <f t="shared" si="827"/>
        <v>0</v>
      </c>
      <c r="K5251" s="97">
        <f>K$49</f>
        <v>0</v>
      </c>
      <c r="L5251" s="94">
        <f t="shared" si="828"/>
        <v>0</v>
      </c>
    </row>
    <row r="5252" spans="2:12" ht="15" x14ac:dyDescent="0.25">
      <c r="B5252" s="31" t="s">
        <v>418</v>
      </c>
      <c r="C5252" s="270">
        <f>C$50</f>
        <v>0</v>
      </c>
      <c r="D5252" s="142"/>
      <c r="E5252" s="142"/>
      <c r="F5252" s="144"/>
      <c r="G5252" s="142"/>
      <c r="H5252" s="142"/>
      <c r="I5252" s="153"/>
      <c r="J5252" s="92">
        <f t="shared" si="827"/>
        <v>0</v>
      </c>
      <c r="K5252" s="93">
        <f>K$50</f>
        <v>0</v>
      </c>
      <c r="L5252" s="94">
        <f t="shared" si="828"/>
        <v>0</v>
      </c>
    </row>
    <row r="5253" spans="2:12" ht="15" x14ac:dyDescent="0.25">
      <c r="B5253" s="31" t="s">
        <v>419</v>
      </c>
      <c r="C5253" s="270">
        <f>C$51</f>
        <v>0</v>
      </c>
      <c r="D5253" s="142"/>
      <c r="E5253" s="142"/>
      <c r="F5253" s="144"/>
      <c r="G5253" s="142"/>
      <c r="H5253" s="142"/>
      <c r="I5253" s="153"/>
      <c r="J5253" s="92">
        <f t="shared" si="827"/>
        <v>0</v>
      </c>
      <c r="K5253" s="97">
        <f>K$51</f>
        <v>0</v>
      </c>
      <c r="L5253" s="94">
        <f t="shared" si="828"/>
        <v>0</v>
      </c>
    </row>
    <row r="5254" spans="2:12" ht="15" x14ac:dyDescent="0.25">
      <c r="B5254" s="31" t="s">
        <v>420</v>
      </c>
      <c r="C5254" s="270">
        <f>C$52</f>
        <v>0</v>
      </c>
      <c r="D5254" s="142"/>
      <c r="E5254" s="142"/>
      <c r="F5254" s="144"/>
      <c r="G5254" s="142"/>
      <c r="H5254" s="142"/>
      <c r="I5254" s="153"/>
      <c r="J5254" s="92">
        <f t="shared" si="827"/>
        <v>0</v>
      </c>
      <c r="K5254" s="97">
        <f>K$52</f>
        <v>0</v>
      </c>
      <c r="L5254" s="94">
        <f t="shared" si="828"/>
        <v>0</v>
      </c>
    </row>
    <row r="5255" spans="2:12" ht="15" x14ac:dyDescent="0.25">
      <c r="B5255" s="31" t="s">
        <v>421</v>
      </c>
      <c r="C5255" s="270">
        <f>C$53</f>
        <v>0</v>
      </c>
      <c r="D5255" s="142"/>
      <c r="E5255" s="142"/>
      <c r="F5255" s="144"/>
      <c r="G5255" s="142"/>
      <c r="H5255" s="142"/>
      <c r="I5255" s="153"/>
      <c r="J5255" s="92">
        <f t="shared" si="827"/>
        <v>0</v>
      </c>
      <c r="K5255" s="93">
        <f>K$53</f>
        <v>0</v>
      </c>
      <c r="L5255" s="94">
        <f t="shared" si="828"/>
        <v>0</v>
      </c>
    </row>
    <row r="5256" spans="2:12" ht="15" x14ac:dyDescent="0.25">
      <c r="B5256" s="31" t="s">
        <v>422</v>
      </c>
      <c r="C5256" s="270">
        <f>C$54</f>
        <v>0</v>
      </c>
      <c r="D5256" s="142"/>
      <c r="E5256" s="142"/>
      <c r="F5256" s="144"/>
      <c r="G5256" s="142"/>
      <c r="H5256" s="142"/>
      <c r="I5256" s="153"/>
      <c r="J5256" s="92">
        <f t="shared" si="827"/>
        <v>0</v>
      </c>
      <c r="K5256" s="97">
        <f>K$54</f>
        <v>0</v>
      </c>
      <c r="L5256" s="94">
        <f t="shared" si="828"/>
        <v>0</v>
      </c>
    </row>
    <row r="5257" spans="2:12" ht="15" x14ac:dyDescent="0.25">
      <c r="B5257" s="31" t="s">
        <v>423</v>
      </c>
      <c r="C5257" s="270">
        <f>C$55</f>
        <v>0</v>
      </c>
      <c r="D5257" s="142"/>
      <c r="E5257" s="142"/>
      <c r="F5257" s="144"/>
      <c r="G5257" s="142"/>
      <c r="H5257" s="142"/>
      <c r="I5257" s="153"/>
      <c r="J5257" s="92">
        <f>IF(G5257&gt;0,(D5257*(F5257/G5257)),0)</f>
        <v>0</v>
      </c>
      <c r="K5257" s="97">
        <f>K$55</f>
        <v>0</v>
      </c>
      <c r="L5257" s="94">
        <f>IF(K5257&gt;0,((J5257/K5257)*I5257),0)</f>
        <v>0</v>
      </c>
    </row>
    <row r="5258" spans="2:12" ht="15" x14ac:dyDescent="0.25">
      <c r="B5258" s="31" t="s">
        <v>424</v>
      </c>
      <c r="C5258" s="270">
        <f>C$56</f>
        <v>0</v>
      </c>
      <c r="D5258" s="142"/>
      <c r="E5258" s="142"/>
      <c r="F5258" s="144"/>
      <c r="G5258" s="142"/>
      <c r="H5258" s="142"/>
      <c r="I5258" s="153"/>
      <c r="J5258" s="92">
        <f t="shared" ref="J5258:J5268" si="829">IF(G5258&gt;0,(D5258*(F5258/G5258)),0)</f>
        <v>0</v>
      </c>
      <c r="K5258" s="93">
        <f>K$56</f>
        <v>0</v>
      </c>
      <c r="L5258" s="94">
        <f t="shared" ref="L5258:L5268" si="830">IF(K5258&gt;0,((J5258/K5258)*I5258),0)</f>
        <v>0</v>
      </c>
    </row>
    <row r="5259" spans="2:12" ht="15" x14ac:dyDescent="0.25">
      <c r="B5259" s="31" t="s">
        <v>425</v>
      </c>
      <c r="C5259" s="270">
        <f>C$57</f>
        <v>0</v>
      </c>
      <c r="D5259" s="142"/>
      <c r="E5259" s="142"/>
      <c r="F5259" s="144"/>
      <c r="G5259" s="142"/>
      <c r="H5259" s="142"/>
      <c r="I5259" s="153"/>
      <c r="J5259" s="92">
        <f t="shared" si="829"/>
        <v>0</v>
      </c>
      <c r="K5259" s="97">
        <f>K$57</f>
        <v>0</v>
      </c>
      <c r="L5259" s="94">
        <f t="shared" si="830"/>
        <v>0</v>
      </c>
    </row>
    <row r="5260" spans="2:12" ht="15" x14ac:dyDescent="0.25">
      <c r="B5260" s="31" t="s">
        <v>426</v>
      </c>
      <c r="C5260" s="270">
        <f>C$58</f>
        <v>0</v>
      </c>
      <c r="D5260" s="142"/>
      <c r="E5260" s="142"/>
      <c r="F5260" s="144"/>
      <c r="G5260" s="142"/>
      <c r="H5260" s="142"/>
      <c r="I5260" s="153"/>
      <c r="J5260" s="92">
        <f t="shared" si="829"/>
        <v>0</v>
      </c>
      <c r="K5260" s="97">
        <f>K$58</f>
        <v>0</v>
      </c>
      <c r="L5260" s="94">
        <f t="shared" si="830"/>
        <v>0</v>
      </c>
    </row>
    <row r="5261" spans="2:12" ht="15" x14ac:dyDescent="0.25">
      <c r="B5261" s="31" t="s">
        <v>427</v>
      </c>
      <c r="C5261" s="270">
        <f>C$59</f>
        <v>0</v>
      </c>
      <c r="D5261" s="142"/>
      <c r="E5261" s="142"/>
      <c r="F5261" s="144"/>
      <c r="G5261" s="142"/>
      <c r="H5261" s="142"/>
      <c r="I5261" s="153"/>
      <c r="J5261" s="92">
        <f t="shared" si="829"/>
        <v>0</v>
      </c>
      <c r="K5261" s="93">
        <f>K$59</f>
        <v>0</v>
      </c>
      <c r="L5261" s="94">
        <f t="shared" si="830"/>
        <v>0</v>
      </c>
    </row>
    <row r="5262" spans="2:12" ht="15" x14ac:dyDescent="0.25">
      <c r="B5262" s="31" t="s">
        <v>428</v>
      </c>
      <c r="C5262" s="270">
        <f>C$60</f>
        <v>0</v>
      </c>
      <c r="D5262" s="142"/>
      <c r="E5262" s="142"/>
      <c r="F5262" s="144"/>
      <c r="G5262" s="142"/>
      <c r="H5262" s="142"/>
      <c r="I5262" s="153"/>
      <c r="J5262" s="92">
        <f t="shared" si="829"/>
        <v>0</v>
      </c>
      <c r="K5262" s="97">
        <f>K$60</f>
        <v>0</v>
      </c>
      <c r="L5262" s="94">
        <f t="shared" si="830"/>
        <v>0</v>
      </c>
    </row>
    <row r="5263" spans="2:12" ht="15" x14ac:dyDescent="0.25">
      <c r="B5263" s="31" t="s">
        <v>429</v>
      </c>
      <c r="C5263" s="270">
        <f>C$61</f>
        <v>0</v>
      </c>
      <c r="D5263" s="142"/>
      <c r="E5263" s="142"/>
      <c r="F5263" s="144"/>
      <c r="G5263" s="142"/>
      <c r="H5263" s="142"/>
      <c r="I5263" s="153"/>
      <c r="J5263" s="92">
        <f t="shared" si="829"/>
        <v>0</v>
      </c>
      <c r="K5263" s="97">
        <f>K$61</f>
        <v>0</v>
      </c>
      <c r="L5263" s="94">
        <f t="shared" si="830"/>
        <v>0</v>
      </c>
    </row>
    <row r="5264" spans="2:12" ht="15" x14ac:dyDescent="0.25">
      <c r="B5264" s="31" t="s">
        <v>430</v>
      </c>
      <c r="C5264" s="270">
        <f>C$62</f>
        <v>0</v>
      </c>
      <c r="D5264" s="142"/>
      <c r="E5264" s="142"/>
      <c r="F5264" s="144"/>
      <c r="G5264" s="142"/>
      <c r="H5264" s="142"/>
      <c r="I5264" s="153"/>
      <c r="J5264" s="92">
        <f t="shared" si="829"/>
        <v>0</v>
      </c>
      <c r="K5264" s="93">
        <f>K$62</f>
        <v>0</v>
      </c>
      <c r="L5264" s="94">
        <f t="shared" si="830"/>
        <v>0</v>
      </c>
    </row>
    <row r="5265" spans="2:12" ht="15" x14ac:dyDescent="0.25">
      <c r="B5265" s="31" t="s">
        <v>431</v>
      </c>
      <c r="C5265" s="270">
        <f>C$63</f>
        <v>0</v>
      </c>
      <c r="D5265" s="142"/>
      <c r="E5265" s="142"/>
      <c r="F5265" s="144"/>
      <c r="G5265" s="142"/>
      <c r="H5265" s="142"/>
      <c r="I5265" s="153"/>
      <c r="J5265" s="92">
        <f t="shared" si="829"/>
        <v>0</v>
      </c>
      <c r="K5265" s="97">
        <f>K$63</f>
        <v>0</v>
      </c>
      <c r="L5265" s="94">
        <f t="shared" si="830"/>
        <v>0</v>
      </c>
    </row>
    <row r="5266" spans="2:12" ht="15" x14ac:dyDescent="0.25">
      <c r="B5266" s="31" t="s">
        <v>432</v>
      </c>
      <c r="C5266" s="270">
        <f>C$64</f>
        <v>0</v>
      </c>
      <c r="D5266" s="142"/>
      <c r="E5266" s="142"/>
      <c r="F5266" s="144"/>
      <c r="G5266" s="142"/>
      <c r="H5266" s="142"/>
      <c r="I5266" s="153"/>
      <c r="J5266" s="92">
        <f t="shared" si="829"/>
        <v>0</v>
      </c>
      <c r="K5266" s="97">
        <f>K$64</f>
        <v>0</v>
      </c>
      <c r="L5266" s="94">
        <f t="shared" si="830"/>
        <v>0</v>
      </c>
    </row>
    <row r="5267" spans="2:12" ht="15" x14ac:dyDescent="0.25">
      <c r="B5267" s="31" t="s">
        <v>433</v>
      </c>
      <c r="C5267" s="270">
        <f>C$65</f>
        <v>0</v>
      </c>
      <c r="D5267" s="142"/>
      <c r="E5267" s="142"/>
      <c r="F5267" s="144"/>
      <c r="G5267" s="142"/>
      <c r="H5267" s="142"/>
      <c r="I5267" s="153"/>
      <c r="J5267" s="92">
        <f t="shared" si="829"/>
        <v>0</v>
      </c>
      <c r="K5267" s="93">
        <f>K$65</f>
        <v>0</v>
      </c>
      <c r="L5267" s="94">
        <f t="shared" si="830"/>
        <v>0</v>
      </c>
    </row>
    <row r="5268" spans="2:12" ht="15" x14ac:dyDescent="0.25">
      <c r="B5268" s="31" t="s">
        <v>434</v>
      </c>
      <c r="C5268" s="270">
        <f>C$66</f>
        <v>0</v>
      </c>
      <c r="D5268" s="142"/>
      <c r="E5268" s="142"/>
      <c r="F5268" s="144"/>
      <c r="G5268" s="142"/>
      <c r="H5268" s="142"/>
      <c r="I5268" s="153"/>
      <c r="J5268" s="92">
        <f t="shared" si="829"/>
        <v>0</v>
      </c>
      <c r="K5268" s="97">
        <f>K$66</f>
        <v>0</v>
      </c>
      <c r="L5268" s="94">
        <f t="shared" si="830"/>
        <v>0</v>
      </c>
    </row>
    <row r="5269" spans="2:12" ht="15" x14ac:dyDescent="0.25">
      <c r="B5269" s="31" t="s">
        <v>593</v>
      </c>
      <c r="C5269" s="270">
        <f>C$67</f>
        <v>0</v>
      </c>
      <c r="D5269" s="142"/>
      <c r="E5269" s="142"/>
      <c r="F5269" s="144"/>
      <c r="G5269" s="142"/>
      <c r="H5269" s="142"/>
      <c r="I5269" s="153"/>
      <c r="J5269" s="92">
        <f>IF(G5269&gt;0,(D5269*(F5269/G5269)),0)</f>
        <v>0</v>
      </c>
      <c r="K5269" s="97">
        <f>K$67</f>
        <v>0</v>
      </c>
      <c r="L5269" s="94">
        <f>IF(K5269&gt;0,((J5269/K5269)*I5269),0)</f>
        <v>0</v>
      </c>
    </row>
    <row r="5270" spans="2:12" ht="15" x14ac:dyDescent="0.25">
      <c r="B5270" s="31" t="s">
        <v>594</v>
      </c>
      <c r="C5270" s="270">
        <f>C$68</f>
        <v>0</v>
      </c>
      <c r="D5270" s="142"/>
      <c r="E5270" s="142"/>
      <c r="F5270" s="144"/>
      <c r="G5270" s="142"/>
      <c r="H5270" s="142"/>
      <c r="I5270" s="153"/>
      <c r="J5270" s="92">
        <f t="shared" ref="J5270:J5281" si="831">IF(G5270&gt;0,(D5270*(F5270/G5270)),0)</f>
        <v>0</v>
      </c>
      <c r="K5270" s="93">
        <f>K$68</f>
        <v>0</v>
      </c>
      <c r="L5270" s="94">
        <f t="shared" ref="L5270:L5281" si="832">IF(K5270&gt;0,((J5270/K5270)*I5270),0)</f>
        <v>0</v>
      </c>
    </row>
    <row r="5271" spans="2:12" ht="15" x14ac:dyDescent="0.25">
      <c r="B5271" s="31" t="s">
        <v>595</v>
      </c>
      <c r="C5271" s="270">
        <f>C$69</f>
        <v>0</v>
      </c>
      <c r="D5271" s="142"/>
      <c r="E5271" s="142"/>
      <c r="F5271" s="144"/>
      <c r="G5271" s="142"/>
      <c r="H5271" s="142"/>
      <c r="I5271" s="153"/>
      <c r="J5271" s="92">
        <f t="shared" si="831"/>
        <v>0</v>
      </c>
      <c r="K5271" s="97">
        <f>K$69</f>
        <v>0</v>
      </c>
      <c r="L5271" s="94">
        <f t="shared" si="832"/>
        <v>0</v>
      </c>
    </row>
    <row r="5272" spans="2:12" ht="15" x14ac:dyDescent="0.25">
      <c r="B5272" s="31" t="s">
        <v>596</v>
      </c>
      <c r="C5272" s="270">
        <f>C$70</f>
        <v>0</v>
      </c>
      <c r="D5272" s="142"/>
      <c r="E5272" s="142"/>
      <c r="F5272" s="144"/>
      <c r="G5272" s="142"/>
      <c r="H5272" s="142"/>
      <c r="I5272" s="153"/>
      <c r="J5272" s="92">
        <f t="shared" si="831"/>
        <v>0</v>
      </c>
      <c r="K5272" s="97">
        <f>K$70</f>
        <v>0</v>
      </c>
      <c r="L5272" s="94">
        <f t="shared" si="832"/>
        <v>0</v>
      </c>
    </row>
    <row r="5273" spans="2:12" ht="15" x14ac:dyDescent="0.25">
      <c r="B5273" s="31" t="s">
        <v>597</v>
      </c>
      <c r="C5273" s="270">
        <f>C$71</f>
        <v>0</v>
      </c>
      <c r="D5273" s="142"/>
      <c r="E5273" s="142"/>
      <c r="F5273" s="144"/>
      <c r="G5273" s="142"/>
      <c r="H5273" s="142"/>
      <c r="I5273" s="153"/>
      <c r="J5273" s="92">
        <f t="shared" si="831"/>
        <v>0</v>
      </c>
      <c r="K5273" s="93">
        <f>K$71</f>
        <v>0</v>
      </c>
      <c r="L5273" s="94">
        <f t="shared" si="832"/>
        <v>0</v>
      </c>
    </row>
    <row r="5274" spans="2:12" ht="15" x14ac:dyDescent="0.25">
      <c r="B5274" s="31" t="s">
        <v>598</v>
      </c>
      <c r="C5274" s="270">
        <f>C$72</f>
        <v>0</v>
      </c>
      <c r="D5274" s="142"/>
      <c r="E5274" s="142"/>
      <c r="F5274" s="144"/>
      <c r="G5274" s="142"/>
      <c r="H5274" s="142"/>
      <c r="I5274" s="153"/>
      <c r="J5274" s="92">
        <f t="shared" si="831"/>
        <v>0</v>
      </c>
      <c r="K5274" s="97">
        <f>K$72</f>
        <v>0</v>
      </c>
      <c r="L5274" s="94">
        <f t="shared" si="832"/>
        <v>0</v>
      </c>
    </row>
    <row r="5275" spans="2:12" ht="15" x14ac:dyDescent="0.25">
      <c r="B5275" s="31" t="s">
        <v>599</v>
      </c>
      <c r="C5275" s="270">
        <f>C$73</f>
        <v>0</v>
      </c>
      <c r="D5275" s="142"/>
      <c r="E5275" s="142"/>
      <c r="F5275" s="144"/>
      <c r="G5275" s="142"/>
      <c r="H5275" s="142"/>
      <c r="I5275" s="153"/>
      <c r="J5275" s="92">
        <f t="shared" si="831"/>
        <v>0</v>
      </c>
      <c r="K5275" s="97">
        <f>K$73</f>
        <v>0</v>
      </c>
      <c r="L5275" s="94">
        <f t="shared" si="832"/>
        <v>0</v>
      </c>
    </row>
    <row r="5276" spans="2:12" ht="15" x14ac:dyDescent="0.25">
      <c r="B5276" s="31" t="s">
        <v>454</v>
      </c>
      <c r="C5276" s="270">
        <f>C$74</f>
        <v>0</v>
      </c>
      <c r="D5276" s="142"/>
      <c r="E5276" s="142"/>
      <c r="F5276" s="144"/>
      <c r="G5276" s="142"/>
      <c r="H5276" s="142"/>
      <c r="I5276" s="153"/>
      <c r="J5276" s="92">
        <f t="shared" si="831"/>
        <v>0</v>
      </c>
      <c r="K5276" s="93">
        <f>K$74</f>
        <v>0</v>
      </c>
      <c r="L5276" s="94">
        <f t="shared" si="832"/>
        <v>0</v>
      </c>
    </row>
    <row r="5277" spans="2:12" ht="15" x14ac:dyDescent="0.25">
      <c r="B5277" s="31" t="s">
        <v>455</v>
      </c>
      <c r="C5277" s="270">
        <f>C$75</f>
        <v>0</v>
      </c>
      <c r="D5277" s="142"/>
      <c r="E5277" s="142"/>
      <c r="F5277" s="144"/>
      <c r="G5277" s="142"/>
      <c r="H5277" s="142"/>
      <c r="I5277" s="153"/>
      <c r="J5277" s="92">
        <f t="shared" si="831"/>
        <v>0</v>
      </c>
      <c r="K5277" s="97">
        <f>K$75</f>
        <v>0</v>
      </c>
      <c r="L5277" s="94">
        <f t="shared" si="832"/>
        <v>0</v>
      </c>
    </row>
    <row r="5278" spans="2:12" ht="15" x14ac:dyDescent="0.25">
      <c r="B5278" s="31" t="s">
        <v>456</v>
      </c>
      <c r="C5278" s="270">
        <f>C$76</f>
        <v>0</v>
      </c>
      <c r="D5278" s="142"/>
      <c r="E5278" s="142"/>
      <c r="F5278" s="144"/>
      <c r="G5278" s="142"/>
      <c r="H5278" s="142"/>
      <c r="I5278" s="153"/>
      <c r="J5278" s="92">
        <f t="shared" si="831"/>
        <v>0</v>
      </c>
      <c r="K5278" s="97">
        <f>K$76</f>
        <v>0</v>
      </c>
      <c r="L5278" s="94">
        <f t="shared" si="832"/>
        <v>0</v>
      </c>
    </row>
    <row r="5279" spans="2:12" ht="15" x14ac:dyDescent="0.25">
      <c r="B5279" s="31" t="s">
        <v>457</v>
      </c>
      <c r="C5279" s="270">
        <f>C$77</f>
        <v>0</v>
      </c>
      <c r="D5279" s="142"/>
      <c r="E5279" s="142"/>
      <c r="F5279" s="144"/>
      <c r="G5279" s="142"/>
      <c r="H5279" s="142"/>
      <c r="I5279" s="153"/>
      <c r="J5279" s="92">
        <f t="shared" si="831"/>
        <v>0</v>
      </c>
      <c r="K5279" s="93">
        <f>K$77</f>
        <v>0</v>
      </c>
      <c r="L5279" s="94">
        <f t="shared" si="832"/>
        <v>0</v>
      </c>
    </row>
    <row r="5280" spans="2:12" ht="15" x14ac:dyDescent="0.25">
      <c r="B5280" s="31" t="s">
        <v>458</v>
      </c>
      <c r="C5280" s="270">
        <f>C$78</f>
        <v>0</v>
      </c>
      <c r="D5280" s="142"/>
      <c r="E5280" s="142"/>
      <c r="F5280" s="144"/>
      <c r="G5280" s="142"/>
      <c r="H5280" s="142"/>
      <c r="I5280" s="153"/>
      <c r="J5280" s="92">
        <f t="shared" si="831"/>
        <v>0</v>
      </c>
      <c r="K5280" s="97">
        <f>K$78</f>
        <v>0</v>
      </c>
      <c r="L5280" s="94">
        <f t="shared" si="832"/>
        <v>0</v>
      </c>
    </row>
    <row r="5281" spans="2:12" ht="15" x14ac:dyDescent="0.25">
      <c r="B5281" s="31" t="s">
        <v>459</v>
      </c>
      <c r="C5281" s="270">
        <f>C$79</f>
        <v>0</v>
      </c>
      <c r="D5281" s="142"/>
      <c r="E5281" s="142"/>
      <c r="F5281" s="144"/>
      <c r="G5281" s="142"/>
      <c r="H5281" s="142"/>
      <c r="I5281" s="153"/>
      <c r="J5281" s="92">
        <f t="shared" si="831"/>
        <v>0</v>
      </c>
      <c r="K5281" s="97">
        <f>K$79</f>
        <v>0</v>
      </c>
      <c r="L5281" s="94">
        <f t="shared" si="832"/>
        <v>0</v>
      </c>
    </row>
    <row r="5282" spans="2:12" ht="15" x14ac:dyDescent="0.25">
      <c r="B5282" s="31" t="s">
        <v>460</v>
      </c>
      <c r="C5282" s="270">
        <f>C$80</f>
        <v>0</v>
      </c>
      <c r="D5282" s="142"/>
      <c r="E5282" s="142"/>
      <c r="F5282" s="144"/>
      <c r="G5282" s="142"/>
      <c r="H5282" s="142"/>
      <c r="I5282" s="153"/>
      <c r="J5282" s="92">
        <f>IF(G5282&gt;0,(D5282*(F5282/G5282)),0)</f>
        <v>0</v>
      </c>
      <c r="K5282" s="93">
        <f>K$80</f>
        <v>0</v>
      </c>
      <c r="L5282" s="94">
        <f>IF(K5282&gt;0,((J5282/K5282)*I5282),0)</f>
        <v>0</v>
      </c>
    </row>
    <row r="5283" spans="2:12" ht="15" x14ac:dyDescent="0.25">
      <c r="B5283" s="31" t="s">
        <v>461</v>
      </c>
      <c r="C5283" s="270">
        <f>C$81</f>
        <v>0</v>
      </c>
      <c r="D5283" s="142"/>
      <c r="E5283" s="142"/>
      <c r="F5283" s="144"/>
      <c r="G5283" s="142"/>
      <c r="H5283" s="142"/>
      <c r="I5283" s="153"/>
      <c r="J5283" s="92">
        <f t="shared" ref="J5283:J5293" si="833">IF(G5283&gt;0,(D5283*(F5283/G5283)),0)</f>
        <v>0</v>
      </c>
      <c r="K5283" s="97">
        <f>K$81</f>
        <v>0</v>
      </c>
      <c r="L5283" s="94">
        <f t="shared" ref="L5283:L5293" si="834">IF(K5283&gt;0,((J5283/K5283)*I5283),0)</f>
        <v>0</v>
      </c>
    </row>
    <row r="5284" spans="2:12" ht="15" x14ac:dyDescent="0.25">
      <c r="B5284" s="31" t="s">
        <v>462</v>
      </c>
      <c r="C5284" s="270">
        <f>C$82</f>
        <v>0</v>
      </c>
      <c r="D5284" s="142"/>
      <c r="E5284" s="142"/>
      <c r="F5284" s="144"/>
      <c r="G5284" s="142"/>
      <c r="H5284" s="142"/>
      <c r="I5284" s="153"/>
      <c r="J5284" s="92">
        <f t="shared" si="833"/>
        <v>0</v>
      </c>
      <c r="K5284" s="97">
        <f>K$82</f>
        <v>0</v>
      </c>
      <c r="L5284" s="94">
        <f t="shared" si="834"/>
        <v>0</v>
      </c>
    </row>
    <row r="5285" spans="2:12" ht="15" x14ac:dyDescent="0.25">
      <c r="B5285" s="31" t="s">
        <v>463</v>
      </c>
      <c r="C5285" s="270">
        <f>C$83</f>
        <v>0</v>
      </c>
      <c r="D5285" s="142"/>
      <c r="E5285" s="142"/>
      <c r="F5285" s="144"/>
      <c r="G5285" s="142"/>
      <c r="H5285" s="142"/>
      <c r="I5285" s="153"/>
      <c r="J5285" s="92">
        <f t="shared" si="833"/>
        <v>0</v>
      </c>
      <c r="K5285" s="93">
        <f>K$83</f>
        <v>0</v>
      </c>
      <c r="L5285" s="94">
        <f t="shared" si="834"/>
        <v>0</v>
      </c>
    </row>
    <row r="5286" spans="2:12" ht="15" x14ac:dyDescent="0.25">
      <c r="B5286" s="31" t="s">
        <v>464</v>
      </c>
      <c r="C5286" s="270">
        <f>C$84</f>
        <v>0</v>
      </c>
      <c r="D5286" s="142"/>
      <c r="E5286" s="142"/>
      <c r="F5286" s="144"/>
      <c r="G5286" s="142"/>
      <c r="H5286" s="142"/>
      <c r="I5286" s="153"/>
      <c r="J5286" s="92">
        <f t="shared" si="833"/>
        <v>0</v>
      </c>
      <c r="K5286" s="97">
        <f>K$84</f>
        <v>0</v>
      </c>
      <c r="L5286" s="94">
        <f t="shared" si="834"/>
        <v>0</v>
      </c>
    </row>
    <row r="5287" spans="2:12" ht="15" x14ac:dyDescent="0.25">
      <c r="B5287" s="31" t="s">
        <v>465</v>
      </c>
      <c r="C5287" s="270">
        <f>C$85</f>
        <v>0</v>
      </c>
      <c r="D5287" s="142"/>
      <c r="E5287" s="142"/>
      <c r="F5287" s="144"/>
      <c r="G5287" s="142"/>
      <c r="H5287" s="142"/>
      <c r="I5287" s="153"/>
      <c r="J5287" s="92">
        <f t="shared" si="833"/>
        <v>0</v>
      </c>
      <c r="K5287" s="97">
        <f>K$85</f>
        <v>0</v>
      </c>
      <c r="L5287" s="94">
        <f t="shared" si="834"/>
        <v>0</v>
      </c>
    </row>
    <row r="5288" spans="2:12" ht="15" x14ac:dyDescent="0.25">
      <c r="B5288" s="31" t="s">
        <v>466</v>
      </c>
      <c r="C5288" s="270">
        <f>C$86</f>
        <v>0</v>
      </c>
      <c r="D5288" s="142"/>
      <c r="E5288" s="142"/>
      <c r="F5288" s="144"/>
      <c r="G5288" s="142"/>
      <c r="H5288" s="142"/>
      <c r="I5288" s="153"/>
      <c r="J5288" s="92">
        <f t="shared" si="833"/>
        <v>0</v>
      </c>
      <c r="K5288" s="93">
        <f>K$86</f>
        <v>0</v>
      </c>
      <c r="L5288" s="94">
        <f t="shared" si="834"/>
        <v>0</v>
      </c>
    </row>
    <row r="5289" spans="2:12" ht="15" x14ac:dyDescent="0.25">
      <c r="B5289" s="31" t="s">
        <v>467</v>
      </c>
      <c r="C5289" s="270">
        <f>C$87</f>
        <v>0</v>
      </c>
      <c r="D5289" s="142"/>
      <c r="E5289" s="142"/>
      <c r="F5289" s="144"/>
      <c r="G5289" s="142"/>
      <c r="H5289" s="142"/>
      <c r="I5289" s="153"/>
      <c r="J5289" s="92">
        <f t="shared" si="833"/>
        <v>0</v>
      </c>
      <c r="K5289" s="97">
        <f>K$87</f>
        <v>0</v>
      </c>
      <c r="L5289" s="94">
        <f t="shared" si="834"/>
        <v>0</v>
      </c>
    </row>
    <row r="5290" spans="2:12" ht="15" x14ac:dyDescent="0.25">
      <c r="B5290" s="31" t="s">
        <v>468</v>
      </c>
      <c r="C5290" s="270">
        <f>C$88</f>
        <v>0</v>
      </c>
      <c r="D5290" s="142"/>
      <c r="E5290" s="142"/>
      <c r="F5290" s="144"/>
      <c r="G5290" s="142"/>
      <c r="H5290" s="142"/>
      <c r="I5290" s="153"/>
      <c r="J5290" s="92">
        <f t="shared" si="833"/>
        <v>0</v>
      </c>
      <c r="K5290" s="97">
        <f>K$88</f>
        <v>0</v>
      </c>
      <c r="L5290" s="94">
        <f t="shared" si="834"/>
        <v>0</v>
      </c>
    </row>
    <row r="5291" spans="2:12" ht="15" x14ac:dyDescent="0.25">
      <c r="B5291" s="31" t="s">
        <v>469</v>
      </c>
      <c r="C5291" s="270">
        <f>C$89</f>
        <v>0</v>
      </c>
      <c r="D5291" s="142"/>
      <c r="E5291" s="142"/>
      <c r="F5291" s="144"/>
      <c r="G5291" s="142"/>
      <c r="H5291" s="142"/>
      <c r="I5291" s="153"/>
      <c r="J5291" s="92">
        <f t="shared" si="833"/>
        <v>0</v>
      </c>
      <c r="K5291" s="93">
        <f>K$89</f>
        <v>0</v>
      </c>
      <c r="L5291" s="94">
        <f t="shared" si="834"/>
        <v>0</v>
      </c>
    </row>
    <row r="5292" spans="2:12" ht="15" x14ac:dyDescent="0.25">
      <c r="B5292" s="31" t="s">
        <v>470</v>
      </c>
      <c r="C5292" s="270">
        <f>C$90</f>
        <v>0</v>
      </c>
      <c r="D5292" s="142"/>
      <c r="E5292" s="142"/>
      <c r="F5292" s="144"/>
      <c r="G5292" s="142"/>
      <c r="H5292" s="142"/>
      <c r="I5292" s="153"/>
      <c r="J5292" s="92">
        <f t="shared" si="833"/>
        <v>0</v>
      </c>
      <c r="K5292" s="97">
        <f>K$90</f>
        <v>0</v>
      </c>
      <c r="L5292" s="94">
        <f t="shared" si="834"/>
        <v>0</v>
      </c>
    </row>
    <row r="5293" spans="2:12" ht="15" x14ac:dyDescent="0.25">
      <c r="B5293" s="31" t="s">
        <v>471</v>
      </c>
      <c r="C5293" s="270">
        <f>C$91</f>
        <v>0</v>
      </c>
      <c r="D5293" s="142"/>
      <c r="E5293" s="142"/>
      <c r="F5293" s="144"/>
      <c r="G5293" s="142"/>
      <c r="H5293" s="142"/>
      <c r="I5293" s="153"/>
      <c r="J5293" s="92">
        <f t="shared" si="833"/>
        <v>0</v>
      </c>
      <c r="K5293" s="97">
        <f>K$91</f>
        <v>0</v>
      </c>
      <c r="L5293" s="94">
        <f t="shared" si="834"/>
        <v>0</v>
      </c>
    </row>
    <row r="5294" spans="2:12" ht="15" x14ac:dyDescent="0.25">
      <c r="B5294" s="31" t="s">
        <v>472</v>
      </c>
      <c r="C5294" s="270">
        <f>C$92</f>
        <v>0</v>
      </c>
      <c r="D5294" s="142"/>
      <c r="E5294" s="142"/>
      <c r="F5294" s="144"/>
      <c r="G5294" s="142"/>
      <c r="H5294" s="142"/>
      <c r="I5294" s="153"/>
      <c r="J5294" s="92">
        <f>IF(G5294&gt;0,(D5294*(F5294/G5294)),0)</f>
        <v>0</v>
      </c>
      <c r="K5294" s="93">
        <f>K$92</f>
        <v>0</v>
      </c>
      <c r="L5294" s="94">
        <f>IF(K5294&gt;0,((J5294/K5294)*I5294),0)</f>
        <v>0</v>
      </c>
    </row>
    <row r="5295" spans="2:12" ht="15" x14ac:dyDescent="0.25">
      <c r="B5295" s="31" t="s">
        <v>473</v>
      </c>
      <c r="C5295" s="270">
        <f>C$93</f>
        <v>0</v>
      </c>
      <c r="D5295" s="142"/>
      <c r="E5295" s="142"/>
      <c r="F5295" s="144"/>
      <c r="G5295" s="142"/>
      <c r="H5295" s="142"/>
      <c r="I5295" s="153"/>
      <c r="J5295" s="92">
        <f t="shared" ref="J5295:J5306" si="835">IF(G5295&gt;0,(D5295*(F5295/G5295)),0)</f>
        <v>0</v>
      </c>
      <c r="K5295" s="97">
        <f>K$93</f>
        <v>0</v>
      </c>
      <c r="L5295" s="94">
        <f t="shared" ref="L5295:L5306" si="836">IF(K5295&gt;0,((J5295/K5295)*I5295),0)</f>
        <v>0</v>
      </c>
    </row>
    <row r="5296" spans="2:12" ht="15" x14ac:dyDescent="0.25">
      <c r="B5296" s="31" t="s">
        <v>474</v>
      </c>
      <c r="C5296" s="270">
        <f>C$94</f>
        <v>0</v>
      </c>
      <c r="D5296" s="142"/>
      <c r="E5296" s="142"/>
      <c r="F5296" s="144"/>
      <c r="G5296" s="142"/>
      <c r="H5296" s="142"/>
      <c r="I5296" s="153"/>
      <c r="J5296" s="92">
        <f t="shared" si="835"/>
        <v>0</v>
      </c>
      <c r="K5296" s="97">
        <f>K$94</f>
        <v>0</v>
      </c>
      <c r="L5296" s="94">
        <f t="shared" si="836"/>
        <v>0</v>
      </c>
    </row>
    <row r="5297" spans="2:12" ht="15" x14ac:dyDescent="0.25">
      <c r="B5297" s="31" t="s">
        <v>475</v>
      </c>
      <c r="C5297" s="270">
        <f>C$95</f>
        <v>0</v>
      </c>
      <c r="D5297" s="142"/>
      <c r="E5297" s="142"/>
      <c r="F5297" s="144"/>
      <c r="G5297" s="142"/>
      <c r="H5297" s="142"/>
      <c r="I5297" s="153"/>
      <c r="J5297" s="92">
        <f t="shared" si="835"/>
        <v>0</v>
      </c>
      <c r="K5297" s="93">
        <f>K$95</f>
        <v>0</v>
      </c>
      <c r="L5297" s="94">
        <f t="shared" si="836"/>
        <v>0</v>
      </c>
    </row>
    <row r="5298" spans="2:12" ht="15" x14ac:dyDescent="0.25">
      <c r="B5298" s="31" t="s">
        <v>476</v>
      </c>
      <c r="C5298" s="270">
        <f>C$96</f>
        <v>0</v>
      </c>
      <c r="D5298" s="142"/>
      <c r="E5298" s="142"/>
      <c r="F5298" s="144"/>
      <c r="G5298" s="142"/>
      <c r="H5298" s="142"/>
      <c r="I5298" s="153"/>
      <c r="J5298" s="92">
        <f t="shared" si="835"/>
        <v>0</v>
      </c>
      <c r="K5298" s="97">
        <f>K$96</f>
        <v>0</v>
      </c>
      <c r="L5298" s="94">
        <f t="shared" si="836"/>
        <v>0</v>
      </c>
    </row>
    <row r="5299" spans="2:12" ht="15" x14ac:dyDescent="0.25">
      <c r="B5299" s="31" t="s">
        <v>477</v>
      </c>
      <c r="C5299" s="270">
        <f>C$97</f>
        <v>0</v>
      </c>
      <c r="D5299" s="142"/>
      <c r="E5299" s="142"/>
      <c r="F5299" s="144"/>
      <c r="G5299" s="142"/>
      <c r="H5299" s="142"/>
      <c r="I5299" s="153"/>
      <c r="J5299" s="92">
        <f t="shared" si="835"/>
        <v>0</v>
      </c>
      <c r="K5299" s="97">
        <f>K$97</f>
        <v>0</v>
      </c>
      <c r="L5299" s="94">
        <f t="shared" si="836"/>
        <v>0</v>
      </c>
    </row>
    <row r="5300" spans="2:12" ht="15" x14ac:dyDescent="0.25">
      <c r="B5300" s="31" t="s">
        <v>478</v>
      </c>
      <c r="C5300" s="270">
        <f>C$98</f>
        <v>0</v>
      </c>
      <c r="D5300" s="142"/>
      <c r="E5300" s="142"/>
      <c r="F5300" s="144"/>
      <c r="G5300" s="142"/>
      <c r="H5300" s="142"/>
      <c r="I5300" s="153"/>
      <c r="J5300" s="92">
        <f t="shared" si="835"/>
        <v>0</v>
      </c>
      <c r="K5300" s="93">
        <f>K$98</f>
        <v>0</v>
      </c>
      <c r="L5300" s="94">
        <f t="shared" si="836"/>
        <v>0</v>
      </c>
    </row>
    <row r="5301" spans="2:12" ht="15" x14ac:dyDescent="0.25">
      <c r="B5301" s="31" t="s">
        <v>479</v>
      </c>
      <c r="C5301" s="270">
        <f>C$99</f>
        <v>0</v>
      </c>
      <c r="D5301" s="142"/>
      <c r="E5301" s="142"/>
      <c r="F5301" s="144"/>
      <c r="G5301" s="142"/>
      <c r="H5301" s="142"/>
      <c r="I5301" s="153"/>
      <c r="J5301" s="92">
        <f t="shared" si="835"/>
        <v>0</v>
      </c>
      <c r="K5301" s="97">
        <f>K$99</f>
        <v>0</v>
      </c>
      <c r="L5301" s="94">
        <f t="shared" si="836"/>
        <v>0</v>
      </c>
    </row>
    <row r="5302" spans="2:12" ht="15" x14ac:dyDescent="0.25">
      <c r="B5302" s="31" t="s">
        <v>480</v>
      </c>
      <c r="C5302" s="270">
        <f>C$100</f>
        <v>0</v>
      </c>
      <c r="D5302" s="142"/>
      <c r="E5302" s="142"/>
      <c r="F5302" s="144"/>
      <c r="G5302" s="142"/>
      <c r="H5302" s="142"/>
      <c r="I5302" s="153"/>
      <c r="J5302" s="92">
        <f t="shared" si="835"/>
        <v>0</v>
      </c>
      <c r="K5302" s="97">
        <f>K$100</f>
        <v>0</v>
      </c>
      <c r="L5302" s="94">
        <f t="shared" si="836"/>
        <v>0</v>
      </c>
    </row>
    <row r="5303" spans="2:12" ht="15" x14ac:dyDescent="0.25">
      <c r="B5303" s="31" t="s">
        <v>481</v>
      </c>
      <c r="C5303" s="270">
        <f>C$101</f>
        <v>0</v>
      </c>
      <c r="D5303" s="142"/>
      <c r="E5303" s="142"/>
      <c r="F5303" s="144"/>
      <c r="G5303" s="142"/>
      <c r="H5303" s="142"/>
      <c r="I5303" s="153"/>
      <c r="J5303" s="92">
        <f t="shared" si="835"/>
        <v>0</v>
      </c>
      <c r="K5303" s="93">
        <f>K$101</f>
        <v>0</v>
      </c>
      <c r="L5303" s="94">
        <f t="shared" si="836"/>
        <v>0</v>
      </c>
    </row>
    <row r="5304" spans="2:12" ht="15" x14ac:dyDescent="0.25">
      <c r="B5304" s="31" t="s">
        <v>482</v>
      </c>
      <c r="C5304" s="270">
        <f>C$102</f>
        <v>0</v>
      </c>
      <c r="D5304" s="142"/>
      <c r="E5304" s="142"/>
      <c r="F5304" s="144"/>
      <c r="G5304" s="142"/>
      <c r="H5304" s="142"/>
      <c r="I5304" s="153"/>
      <c r="J5304" s="92">
        <f t="shared" si="835"/>
        <v>0</v>
      </c>
      <c r="K5304" s="97">
        <f>K$102</f>
        <v>0</v>
      </c>
      <c r="L5304" s="94">
        <f t="shared" si="836"/>
        <v>0</v>
      </c>
    </row>
    <row r="5305" spans="2:12" ht="15" x14ac:dyDescent="0.25">
      <c r="B5305" s="31" t="s">
        <v>483</v>
      </c>
      <c r="C5305" s="270">
        <f>C$103</f>
        <v>0</v>
      </c>
      <c r="D5305" s="142"/>
      <c r="E5305" s="142"/>
      <c r="F5305" s="144"/>
      <c r="G5305" s="142"/>
      <c r="H5305" s="142"/>
      <c r="I5305" s="153"/>
      <c r="J5305" s="92">
        <f t="shared" si="835"/>
        <v>0</v>
      </c>
      <c r="K5305" s="97">
        <f>K$103</f>
        <v>0</v>
      </c>
      <c r="L5305" s="94">
        <f t="shared" si="836"/>
        <v>0</v>
      </c>
    </row>
    <row r="5306" spans="2:12" ht="15" x14ac:dyDescent="0.25">
      <c r="B5306" s="31" t="s">
        <v>484</v>
      </c>
      <c r="C5306" s="270">
        <f>C$104</f>
        <v>0</v>
      </c>
      <c r="D5306" s="142"/>
      <c r="E5306" s="142"/>
      <c r="F5306" s="144"/>
      <c r="G5306" s="142"/>
      <c r="H5306" s="142"/>
      <c r="I5306" s="153"/>
      <c r="J5306" s="92">
        <f t="shared" si="835"/>
        <v>0</v>
      </c>
      <c r="K5306" s="93">
        <f>K$104</f>
        <v>0</v>
      </c>
      <c r="L5306" s="94">
        <f t="shared" si="836"/>
        <v>0</v>
      </c>
    </row>
    <row r="5307" spans="2:12" x14ac:dyDescent="0.2">
      <c r="C5307" s="31"/>
    </row>
    <row r="5308" spans="2:12" ht="15" x14ac:dyDescent="0.25">
      <c r="C5308" s="279" t="s">
        <v>690</v>
      </c>
      <c r="D5308" s="280"/>
      <c r="E5308" s="280"/>
      <c r="F5308" s="280"/>
      <c r="G5308" s="280"/>
      <c r="H5308" s="280"/>
      <c r="I5308" s="280"/>
      <c r="J5308" s="280"/>
      <c r="K5308" s="280"/>
      <c r="L5308" s="281"/>
    </row>
    <row r="5309" spans="2:12" ht="15" x14ac:dyDescent="0.25">
      <c r="B5309" s="31" t="s">
        <v>42</v>
      </c>
      <c r="C5309" s="270">
        <f>C$5</f>
        <v>0</v>
      </c>
      <c r="D5309" s="142"/>
      <c r="E5309" s="142"/>
      <c r="F5309" s="144"/>
      <c r="G5309" s="142"/>
      <c r="H5309" s="142"/>
      <c r="I5309" s="153"/>
      <c r="J5309" s="92">
        <f>IF(G5309&gt;0,(D5309*(F5309/G5309)),0)</f>
        <v>0</v>
      </c>
      <c r="K5309" s="93">
        <f>K$5</f>
        <v>0</v>
      </c>
      <c r="L5309" s="94">
        <f>IF(K5309&gt;0,((J5309/K5309)*I5309),0)</f>
        <v>0</v>
      </c>
    </row>
    <row r="5310" spans="2:12" ht="15" x14ac:dyDescent="0.25">
      <c r="B5310" s="31" t="s">
        <v>43</v>
      </c>
      <c r="C5310" s="270">
        <f>C$6</f>
        <v>0</v>
      </c>
      <c r="D5310" s="142"/>
      <c r="E5310" s="142"/>
      <c r="F5310" s="144"/>
      <c r="G5310" s="142"/>
      <c r="H5310" s="142"/>
      <c r="I5310" s="153"/>
      <c r="J5310" s="92">
        <f t="shared" ref="J5310:J5320" si="837">IF(G5310&gt;0,(D5310*(F5310/G5310)),0)</f>
        <v>0</v>
      </c>
      <c r="K5310" s="97">
        <f>K$6</f>
        <v>0</v>
      </c>
      <c r="L5310" s="94">
        <f t="shared" ref="L5310:L5320" si="838">IF(K5310&gt;0,((J5310/K5310)*I5310),0)</f>
        <v>0</v>
      </c>
    </row>
    <row r="5311" spans="2:12" ht="15" x14ac:dyDescent="0.25">
      <c r="B5311" s="31" t="s">
        <v>44</v>
      </c>
      <c r="C5311" s="270">
        <f>C$7</f>
        <v>0</v>
      </c>
      <c r="D5311" s="142"/>
      <c r="E5311" s="142"/>
      <c r="F5311" s="144"/>
      <c r="G5311" s="142"/>
      <c r="H5311" s="142"/>
      <c r="I5311" s="153"/>
      <c r="J5311" s="92">
        <f t="shared" si="837"/>
        <v>0</v>
      </c>
      <c r="K5311" s="97">
        <f>K$7</f>
        <v>0</v>
      </c>
      <c r="L5311" s="94">
        <f t="shared" si="838"/>
        <v>0</v>
      </c>
    </row>
    <row r="5312" spans="2:12" ht="15" x14ac:dyDescent="0.25">
      <c r="B5312" s="31" t="s">
        <v>45</v>
      </c>
      <c r="C5312" s="270">
        <f>C$8</f>
        <v>0</v>
      </c>
      <c r="D5312" s="142"/>
      <c r="E5312" s="142"/>
      <c r="F5312" s="144"/>
      <c r="G5312" s="142"/>
      <c r="H5312" s="142"/>
      <c r="I5312" s="153"/>
      <c r="J5312" s="92">
        <f t="shared" si="837"/>
        <v>0</v>
      </c>
      <c r="K5312" s="93">
        <f>K$8</f>
        <v>0</v>
      </c>
      <c r="L5312" s="94">
        <f t="shared" si="838"/>
        <v>0</v>
      </c>
    </row>
    <row r="5313" spans="2:12" ht="15" x14ac:dyDescent="0.25">
      <c r="B5313" s="31" t="s">
        <v>46</v>
      </c>
      <c r="C5313" s="270">
        <f>C$9</f>
        <v>0</v>
      </c>
      <c r="D5313" s="142"/>
      <c r="E5313" s="142"/>
      <c r="F5313" s="144"/>
      <c r="G5313" s="142"/>
      <c r="H5313" s="142"/>
      <c r="I5313" s="153"/>
      <c r="J5313" s="92">
        <f t="shared" si="837"/>
        <v>0</v>
      </c>
      <c r="K5313" s="97">
        <f>K$9</f>
        <v>0</v>
      </c>
      <c r="L5313" s="94">
        <f t="shared" si="838"/>
        <v>0</v>
      </c>
    </row>
    <row r="5314" spans="2:12" ht="15" x14ac:dyDescent="0.25">
      <c r="B5314" s="31" t="s">
        <v>47</v>
      </c>
      <c r="C5314" s="270">
        <f>C$10</f>
        <v>0</v>
      </c>
      <c r="D5314" s="142"/>
      <c r="E5314" s="142"/>
      <c r="F5314" s="144"/>
      <c r="G5314" s="142"/>
      <c r="H5314" s="142"/>
      <c r="I5314" s="153"/>
      <c r="J5314" s="92">
        <f t="shared" si="837"/>
        <v>0</v>
      </c>
      <c r="K5314" s="97">
        <f>K$10</f>
        <v>0</v>
      </c>
      <c r="L5314" s="94">
        <f t="shared" si="838"/>
        <v>0</v>
      </c>
    </row>
    <row r="5315" spans="2:12" ht="15" x14ac:dyDescent="0.25">
      <c r="B5315" s="31" t="s">
        <v>48</v>
      </c>
      <c r="C5315" s="270">
        <f>C$11</f>
        <v>0</v>
      </c>
      <c r="D5315" s="142"/>
      <c r="E5315" s="142"/>
      <c r="F5315" s="144"/>
      <c r="G5315" s="142"/>
      <c r="H5315" s="142"/>
      <c r="I5315" s="153"/>
      <c r="J5315" s="92">
        <f t="shared" si="837"/>
        <v>0</v>
      </c>
      <c r="K5315" s="93">
        <f>K$11</f>
        <v>0</v>
      </c>
      <c r="L5315" s="94">
        <f t="shared" si="838"/>
        <v>0</v>
      </c>
    </row>
    <row r="5316" spans="2:12" ht="15" x14ac:dyDescent="0.25">
      <c r="B5316" s="31" t="s">
        <v>49</v>
      </c>
      <c r="C5316" s="270">
        <f>C$12</f>
        <v>0</v>
      </c>
      <c r="D5316" s="142"/>
      <c r="E5316" s="142"/>
      <c r="F5316" s="144"/>
      <c r="G5316" s="142"/>
      <c r="H5316" s="142"/>
      <c r="I5316" s="153"/>
      <c r="J5316" s="92">
        <f t="shared" si="837"/>
        <v>0</v>
      </c>
      <c r="K5316" s="97">
        <f>K$12</f>
        <v>0</v>
      </c>
      <c r="L5316" s="94">
        <f t="shared" si="838"/>
        <v>0</v>
      </c>
    </row>
    <row r="5317" spans="2:12" ht="15" x14ac:dyDescent="0.25">
      <c r="B5317" s="31" t="s">
        <v>50</v>
      </c>
      <c r="C5317" s="270">
        <f>C$13</f>
        <v>0</v>
      </c>
      <c r="D5317" s="142"/>
      <c r="E5317" s="142"/>
      <c r="F5317" s="144"/>
      <c r="G5317" s="142"/>
      <c r="H5317" s="142"/>
      <c r="I5317" s="153"/>
      <c r="J5317" s="92">
        <f t="shared" si="837"/>
        <v>0</v>
      </c>
      <c r="K5317" s="97">
        <f>K$13</f>
        <v>0</v>
      </c>
      <c r="L5317" s="94">
        <f t="shared" si="838"/>
        <v>0</v>
      </c>
    </row>
    <row r="5318" spans="2:12" ht="15" x14ac:dyDescent="0.25">
      <c r="B5318" s="31" t="s">
        <v>51</v>
      </c>
      <c r="C5318" s="270">
        <f>C$14</f>
        <v>0</v>
      </c>
      <c r="D5318" s="142"/>
      <c r="E5318" s="142"/>
      <c r="F5318" s="144"/>
      <c r="G5318" s="142"/>
      <c r="H5318" s="142"/>
      <c r="I5318" s="153"/>
      <c r="J5318" s="92">
        <f t="shared" si="837"/>
        <v>0</v>
      </c>
      <c r="K5318" s="93">
        <f>K$14</f>
        <v>0</v>
      </c>
      <c r="L5318" s="94">
        <f t="shared" si="838"/>
        <v>0</v>
      </c>
    </row>
    <row r="5319" spans="2:12" ht="15" x14ac:dyDescent="0.25">
      <c r="B5319" s="31" t="s">
        <v>52</v>
      </c>
      <c r="C5319" s="270">
        <f>C$15</f>
        <v>0</v>
      </c>
      <c r="D5319" s="142"/>
      <c r="E5319" s="142"/>
      <c r="F5319" s="144"/>
      <c r="G5319" s="142"/>
      <c r="H5319" s="142"/>
      <c r="I5319" s="153"/>
      <c r="J5319" s="92">
        <f t="shared" si="837"/>
        <v>0</v>
      </c>
      <c r="K5319" s="97">
        <f>K$15</f>
        <v>0</v>
      </c>
      <c r="L5319" s="94">
        <f t="shared" si="838"/>
        <v>0</v>
      </c>
    </row>
    <row r="5320" spans="2:12" ht="15" x14ac:dyDescent="0.25">
      <c r="B5320" s="31" t="s">
        <v>53</v>
      </c>
      <c r="C5320" s="270">
        <f>C$16</f>
        <v>0</v>
      </c>
      <c r="D5320" s="142"/>
      <c r="E5320" s="142"/>
      <c r="F5320" s="144"/>
      <c r="G5320" s="142"/>
      <c r="H5320" s="142"/>
      <c r="I5320" s="153"/>
      <c r="J5320" s="92">
        <f t="shared" si="837"/>
        <v>0</v>
      </c>
      <c r="K5320" s="97">
        <f>K$16</f>
        <v>0</v>
      </c>
      <c r="L5320" s="94">
        <f t="shared" si="838"/>
        <v>0</v>
      </c>
    </row>
    <row r="5321" spans="2:12" ht="15" x14ac:dyDescent="0.25">
      <c r="B5321" s="31" t="s">
        <v>54</v>
      </c>
      <c r="C5321" s="270">
        <f>C$17</f>
        <v>0</v>
      </c>
      <c r="D5321" s="142"/>
      <c r="E5321" s="142"/>
      <c r="F5321" s="144"/>
      <c r="G5321" s="142"/>
      <c r="H5321" s="142"/>
      <c r="I5321" s="153"/>
      <c r="J5321" s="92">
        <f>IF(G5321&gt;0,(D5321*(F5321/G5321)),0)</f>
        <v>0</v>
      </c>
      <c r="K5321" s="93">
        <f>K$17</f>
        <v>0</v>
      </c>
      <c r="L5321" s="94">
        <f>IF(K5321&gt;0,((J5321/K5321)*I5321),0)</f>
        <v>0</v>
      </c>
    </row>
    <row r="5322" spans="2:12" ht="15" x14ac:dyDescent="0.25">
      <c r="B5322" s="31" t="s">
        <v>55</v>
      </c>
      <c r="C5322" s="270">
        <f>C$18</f>
        <v>0</v>
      </c>
      <c r="D5322" s="142"/>
      <c r="E5322" s="142"/>
      <c r="F5322" s="144"/>
      <c r="G5322" s="142"/>
      <c r="H5322" s="142"/>
      <c r="I5322" s="153"/>
      <c r="J5322" s="92">
        <f t="shared" ref="J5322:J5333" si="839">IF(G5322&gt;0,(D5322*(F5322/G5322)),0)</f>
        <v>0</v>
      </c>
      <c r="K5322" s="97">
        <f>K$18</f>
        <v>0</v>
      </c>
      <c r="L5322" s="94">
        <f t="shared" ref="L5322:L5333" si="840">IF(K5322&gt;0,((J5322/K5322)*I5322),0)</f>
        <v>0</v>
      </c>
    </row>
    <row r="5323" spans="2:12" ht="15" x14ac:dyDescent="0.25">
      <c r="B5323" s="31" t="s">
        <v>56</v>
      </c>
      <c r="C5323" s="270">
        <f>C$19</f>
        <v>0</v>
      </c>
      <c r="D5323" s="142"/>
      <c r="E5323" s="142"/>
      <c r="F5323" s="144"/>
      <c r="G5323" s="142"/>
      <c r="H5323" s="142"/>
      <c r="I5323" s="153"/>
      <c r="J5323" s="92">
        <f t="shared" si="839"/>
        <v>0</v>
      </c>
      <c r="K5323" s="97">
        <f>K$19</f>
        <v>0</v>
      </c>
      <c r="L5323" s="94">
        <f t="shared" si="840"/>
        <v>0</v>
      </c>
    </row>
    <row r="5324" spans="2:12" ht="15" x14ac:dyDescent="0.25">
      <c r="B5324" s="31" t="s">
        <v>57</v>
      </c>
      <c r="C5324" s="270">
        <f>C$20</f>
        <v>0</v>
      </c>
      <c r="D5324" s="142"/>
      <c r="E5324" s="142"/>
      <c r="F5324" s="144"/>
      <c r="G5324" s="142"/>
      <c r="H5324" s="142"/>
      <c r="I5324" s="153"/>
      <c r="J5324" s="92">
        <f t="shared" si="839"/>
        <v>0</v>
      </c>
      <c r="K5324" s="93">
        <f>K$20</f>
        <v>0</v>
      </c>
      <c r="L5324" s="94">
        <f t="shared" si="840"/>
        <v>0</v>
      </c>
    </row>
    <row r="5325" spans="2:12" ht="15" x14ac:dyDescent="0.25">
      <c r="B5325" s="31" t="s">
        <v>58</v>
      </c>
      <c r="C5325" s="270">
        <f>C$21</f>
        <v>0</v>
      </c>
      <c r="D5325" s="142"/>
      <c r="E5325" s="142"/>
      <c r="F5325" s="144"/>
      <c r="G5325" s="142"/>
      <c r="H5325" s="142"/>
      <c r="I5325" s="153"/>
      <c r="J5325" s="92">
        <f t="shared" si="839"/>
        <v>0</v>
      </c>
      <c r="K5325" s="97">
        <f>K$21</f>
        <v>0</v>
      </c>
      <c r="L5325" s="94">
        <f t="shared" si="840"/>
        <v>0</v>
      </c>
    </row>
    <row r="5326" spans="2:12" ht="15" x14ac:dyDescent="0.25">
      <c r="B5326" s="31" t="s">
        <v>59</v>
      </c>
      <c r="C5326" s="270">
        <f>C$22</f>
        <v>0</v>
      </c>
      <c r="D5326" s="142"/>
      <c r="E5326" s="142"/>
      <c r="F5326" s="144"/>
      <c r="G5326" s="142"/>
      <c r="H5326" s="142"/>
      <c r="I5326" s="153"/>
      <c r="J5326" s="92">
        <f t="shared" si="839"/>
        <v>0</v>
      </c>
      <c r="K5326" s="97">
        <f>K$22</f>
        <v>0</v>
      </c>
      <c r="L5326" s="94">
        <f t="shared" si="840"/>
        <v>0</v>
      </c>
    </row>
    <row r="5327" spans="2:12" ht="15" x14ac:dyDescent="0.25">
      <c r="B5327" s="31" t="s">
        <v>60</v>
      </c>
      <c r="C5327" s="270">
        <f>C$23</f>
        <v>0</v>
      </c>
      <c r="D5327" s="142"/>
      <c r="E5327" s="142"/>
      <c r="F5327" s="144"/>
      <c r="G5327" s="142"/>
      <c r="H5327" s="142"/>
      <c r="I5327" s="153"/>
      <c r="J5327" s="92">
        <f t="shared" si="839"/>
        <v>0</v>
      </c>
      <c r="K5327" s="93">
        <f>K$23</f>
        <v>0</v>
      </c>
      <c r="L5327" s="94">
        <f t="shared" si="840"/>
        <v>0</v>
      </c>
    </row>
    <row r="5328" spans="2:12" ht="15" x14ac:dyDescent="0.25">
      <c r="B5328" s="31" t="s">
        <v>61</v>
      </c>
      <c r="C5328" s="270">
        <f>C$24</f>
        <v>0</v>
      </c>
      <c r="D5328" s="142"/>
      <c r="E5328" s="142"/>
      <c r="F5328" s="144"/>
      <c r="G5328" s="142"/>
      <c r="H5328" s="142"/>
      <c r="I5328" s="153"/>
      <c r="J5328" s="92">
        <f t="shared" si="839"/>
        <v>0</v>
      </c>
      <c r="K5328" s="97">
        <f>K$24</f>
        <v>0</v>
      </c>
      <c r="L5328" s="94">
        <f t="shared" si="840"/>
        <v>0</v>
      </c>
    </row>
    <row r="5329" spans="2:12" ht="15" x14ac:dyDescent="0.25">
      <c r="B5329" s="31" t="s">
        <v>62</v>
      </c>
      <c r="C5329" s="270">
        <f>C$25</f>
        <v>0</v>
      </c>
      <c r="D5329" s="142"/>
      <c r="E5329" s="142"/>
      <c r="F5329" s="144"/>
      <c r="G5329" s="142"/>
      <c r="H5329" s="142"/>
      <c r="I5329" s="153"/>
      <c r="J5329" s="92">
        <f t="shared" si="839"/>
        <v>0</v>
      </c>
      <c r="K5329" s="97">
        <f>K$25</f>
        <v>0</v>
      </c>
      <c r="L5329" s="94">
        <f t="shared" si="840"/>
        <v>0</v>
      </c>
    </row>
    <row r="5330" spans="2:12" ht="15" x14ac:dyDescent="0.25">
      <c r="B5330" s="31" t="s">
        <v>63</v>
      </c>
      <c r="C5330" s="270">
        <f>C$26</f>
        <v>0</v>
      </c>
      <c r="D5330" s="142"/>
      <c r="E5330" s="142"/>
      <c r="F5330" s="144"/>
      <c r="G5330" s="142"/>
      <c r="H5330" s="142"/>
      <c r="I5330" s="153"/>
      <c r="J5330" s="92">
        <f t="shared" si="839"/>
        <v>0</v>
      </c>
      <c r="K5330" s="93">
        <f>K$26</f>
        <v>0</v>
      </c>
      <c r="L5330" s="94">
        <f t="shared" si="840"/>
        <v>0</v>
      </c>
    </row>
    <row r="5331" spans="2:12" ht="15" x14ac:dyDescent="0.25">
      <c r="B5331" s="31" t="s">
        <v>64</v>
      </c>
      <c r="C5331" s="270">
        <f>C$27</f>
        <v>0</v>
      </c>
      <c r="D5331" s="142"/>
      <c r="E5331" s="142"/>
      <c r="F5331" s="144"/>
      <c r="G5331" s="142"/>
      <c r="H5331" s="142"/>
      <c r="I5331" s="153"/>
      <c r="J5331" s="92">
        <f t="shared" si="839"/>
        <v>0</v>
      </c>
      <c r="K5331" s="97">
        <f>K$27</f>
        <v>0</v>
      </c>
      <c r="L5331" s="94">
        <f t="shared" si="840"/>
        <v>0</v>
      </c>
    </row>
    <row r="5332" spans="2:12" ht="15" x14ac:dyDescent="0.25">
      <c r="B5332" s="31" t="s">
        <v>65</v>
      </c>
      <c r="C5332" s="270">
        <f>C$28</f>
        <v>0</v>
      </c>
      <c r="D5332" s="142"/>
      <c r="E5332" s="142"/>
      <c r="F5332" s="144"/>
      <c r="G5332" s="142"/>
      <c r="H5332" s="142"/>
      <c r="I5332" s="153"/>
      <c r="J5332" s="92">
        <f t="shared" si="839"/>
        <v>0</v>
      </c>
      <c r="K5332" s="97">
        <f>K$28</f>
        <v>0</v>
      </c>
      <c r="L5332" s="94">
        <f t="shared" si="840"/>
        <v>0</v>
      </c>
    </row>
    <row r="5333" spans="2:12" ht="15" x14ac:dyDescent="0.25">
      <c r="B5333" s="31" t="s">
        <v>66</v>
      </c>
      <c r="C5333" s="270">
        <f>C$29</f>
        <v>0</v>
      </c>
      <c r="D5333" s="142"/>
      <c r="E5333" s="142"/>
      <c r="F5333" s="144"/>
      <c r="G5333" s="142"/>
      <c r="H5333" s="142"/>
      <c r="I5333" s="153"/>
      <c r="J5333" s="92">
        <f t="shared" si="839"/>
        <v>0</v>
      </c>
      <c r="K5333" s="93">
        <f>K$29</f>
        <v>0</v>
      </c>
      <c r="L5333" s="94">
        <f t="shared" si="840"/>
        <v>0</v>
      </c>
    </row>
    <row r="5334" spans="2:12" ht="15" x14ac:dyDescent="0.25">
      <c r="B5334" s="31" t="s">
        <v>398</v>
      </c>
      <c r="C5334" s="270">
        <f>C$30</f>
        <v>0</v>
      </c>
      <c r="D5334" s="142"/>
      <c r="E5334" s="142"/>
      <c r="F5334" s="144"/>
      <c r="G5334" s="142"/>
      <c r="H5334" s="142"/>
      <c r="I5334" s="153"/>
      <c r="J5334" s="92">
        <f>IF(G5334&gt;0,(D5334*(F5334/G5334)),0)</f>
        <v>0</v>
      </c>
      <c r="K5334" s="97">
        <f>K$30</f>
        <v>0</v>
      </c>
      <c r="L5334" s="94">
        <f>IF(K5334&gt;0,((J5334/K5334)*I5334),0)</f>
        <v>0</v>
      </c>
    </row>
    <row r="5335" spans="2:12" ht="15" x14ac:dyDescent="0.25">
      <c r="B5335" s="31" t="s">
        <v>399</v>
      </c>
      <c r="C5335" s="270">
        <f>C$31</f>
        <v>0</v>
      </c>
      <c r="D5335" s="142"/>
      <c r="E5335" s="142"/>
      <c r="F5335" s="144"/>
      <c r="G5335" s="142"/>
      <c r="H5335" s="142"/>
      <c r="I5335" s="153"/>
      <c r="J5335" s="92">
        <f t="shared" ref="J5335:J5345" si="841">IF(G5335&gt;0,(D5335*(F5335/G5335)),0)</f>
        <v>0</v>
      </c>
      <c r="K5335" s="97">
        <f>K$31</f>
        <v>0</v>
      </c>
      <c r="L5335" s="94">
        <f t="shared" ref="L5335:L5345" si="842">IF(K5335&gt;0,((J5335/K5335)*I5335),0)</f>
        <v>0</v>
      </c>
    </row>
    <row r="5336" spans="2:12" ht="15" x14ac:dyDescent="0.25">
      <c r="B5336" s="31" t="s">
        <v>400</v>
      </c>
      <c r="C5336" s="270">
        <f>C$32</f>
        <v>0</v>
      </c>
      <c r="D5336" s="142"/>
      <c r="E5336" s="142"/>
      <c r="F5336" s="144"/>
      <c r="G5336" s="142"/>
      <c r="H5336" s="142"/>
      <c r="I5336" s="153"/>
      <c r="J5336" s="92">
        <f t="shared" si="841"/>
        <v>0</v>
      </c>
      <c r="K5336" s="93">
        <f>K$32</f>
        <v>0</v>
      </c>
      <c r="L5336" s="94">
        <f t="shared" si="842"/>
        <v>0</v>
      </c>
    </row>
    <row r="5337" spans="2:12" ht="15" x14ac:dyDescent="0.25">
      <c r="B5337" s="31" t="s">
        <v>401</v>
      </c>
      <c r="C5337" s="270">
        <f>C$33</f>
        <v>0</v>
      </c>
      <c r="D5337" s="142"/>
      <c r="E5337" s="142"/>
      <c r="F5337" s="144"/>
      <c r="G5337" s="142"/>
      <c r="H5337" s="142"/>
      <c r="I5337" s="153"/>
      <c r="J5337" s="92">
        <f t="shared" si="841"/>
        <v>0</v>
      </c>
      <c r="K5337" s="97">
        <f>K$33</f>
        <v>0</v>
      </c>
      <c r="L5337" s="94">
        <f t="shared" si="842"/>
        <v>0</v>
      </c>
    </row>
    <row r="5338" spans="2:12" ht="15" x14ac:dyDescent="0.25">
      <c r="B5338" s="31" t="s">
        <v>402</v>
      </c>
      <c r="C5338" s="270">
        <f>C$34</f>
        <v>0</v>
      </c>
      <c r="D5338" s="142"/>
      <c r="E5338" s="142"/>
      <c r="F5338" s="144"/>
      <c r="G5338" s="142"/>
      <c r="H5338" s="142"/>
      <c r="I5338" s="153"/>
      <c r="J5338" s="92">
        <f t="shared" si="841"/>
        <v>0</v>
      </c>
      <c r="K5338" s="97">
        <f>K$34</f>
        <v>0</v>
      </c>
      <c r="L5338" s="94">
        <f t="shared" si="842"/>
        <v>0</v>
      </c>
    </row>
    <row r="5339" spans="2:12" ht="15" x14ac:dyDescent="0.25">
      <c r="B5339" s="31" t="s">
        <v>403</v>
      </c>
      <c r="C5339" s="270">
        <f>C$35</f>
        <v>0</v>
      </c>
      <c r="D5339" s="142"/>
      <c r="E5339" s="142"/>
      <c r="F5339" s="144"/>
      <c r="G5339" s="142"/>
      <c r="H5339" s="142"/>
      <c r="I5339" s="153"/>
      <c r="J5339" s="92">
        <f t="shared" si="841"/>
        <v>0</v>
      </c>
      <c r="K5339" s="93">
        <f>K$35</f>
        <v>0</v>
      </c>
      <c r="L5339" s="94">
        <f t="shared" si="842"/>
        <v>0</v>
      </c>
    </row>
    <row r="5340" spans="2:12" ht="15" x14ac:dyDescent="0.25">
      <c r="B5340" s="31" t="s">
        <v>404</v>
      </c>
      <c r="C5340" s="270">
        <f>C$36</f>
        <v>0</v>
      </c>
      <c r="D5340" s="142"/>
      <c r="E5340" s="142"/>
      <c r="F5340" s="144"/>
      <c r="G5340" s="142"/>
      <c r="H5340" s="142"/>
      <c r="I5340" s="153"/>
      <c r="J5340" s="92">
        <f t="shared" si="841"/>
        <v>0</v>
      </c>
      <c r="K5340" s="97">
        <f>K$36</f>
        <v>0</v>
      </c>
      <c r="L5340" s="94">
        <f t="shared" si="842"/>
        <v>0</v>
      </c>
    </row>
    <row r="5341" spans="2:12" ht="15" x14ac:dyDescent="0.25">
      <c r="B5341" s="31" t="s">
        <v>405</v>
      </c>
      <c r="C5341" s="270">
        <f>C$37</f>
        <v>0</v>
      </c>
      <c r="D5341" s="142"/>
      <c r="E5341" s="142"/>
      <c r="F5341" s="144"/>
      <c r="G5341" s="142"/>
      <c r="H5341" s="142"/>
      <c r="I5341" s="153"/>
      <c r="J5341" s="92">
        <f t="shared" si="841"/>
        <v>0</v>
      </c>
      <c r="K5341" s="97">
        <f>K$37</f>
        <v>0</v>
      </c>
      <c r="L5341" s="94">
        <f t="shared" si="842"/>
        <v>0</v>
      </c>
    </row>
    <row r="5342" spans="2:12" ht="15" x14ac:dyDescent="0.25">
      <c r="B5342" s="31" t="s">
        <v>406</v>
      </c>
      <c r="C5342" s="270">
        <f>C$38</f>
        <v>0</v>
      </c>
      <c r="D5342" s="142"/>
      <c r="E5342" s="142"/>
      <c r="F5342" s="144"/>
      <c r="G5342" s="142"/>
      <c r="H5342" s="142"/>
      <c r="I5342" s="153"/>
      <c r="J5342" s="92">
        <f t="shared" si="841"/>
        <v>0</v>
      </c>
      <c r="K5342" s="93">
        <f>K$38</f>
        <v>0</v>
      </c>
      <c r="L5342" s="94">
        <f t="shared" si="842"/>
        <v>0</v>
      </c>
    </row>
    <row r="5343" spans="2:12" ht="15" x14ac:dyDescent="0.25">
      <c r="B5343" s="31" t="s">
        <v>407</v>
      </c>
      <c r="C5343" s="270">
        <f>C$39</f>
        <v>0</v>
      </c>
      <c r="D5343" s="142"/>
      <c r="E5343" s="142"/>
      <c r="F5343" s="144"/>
      <c r="G5343" s="142"/>
      <c r="H5343" s="142"/>
      <c r="I5343" s="153"/>
      <c r="J5343" s="92">
        <f t="shared" si="841"/>
        <v>0</v>
      </c>
      <c r="K5343" s="97">
        <f>K$39</f>
        <v>0</v>
      </c>
      <c r="L5343" s="94">
        <f t="shared" si="842"/>
        <v>0</v>
      </c>
    </row>
    <row r="5344" spans="2:12" ht="15" x14ac:dyDescent="0.25">
      <c r="B5344" s="31" t="s">
        <v>408</v>
      </c>
      <c r="C5344" s="270">
        <f>C$40</f>
        <v>0</v>
      </c>
      <c r="D5344" s="142"/>
      <c r="E5344" s="142"/>
      <c r="F5344" s="144"/>
      <c r="G5344" s="142"/>
      <c r="H5344" s="142"/>
      <c r="I5344" s="153"/>
      <c r="J5344" s="92">
        <f t="shared" si="841"/>
        <v>0</v>
      </c>
      <c r="K5344" s="97">
        <f>K$40</f>
        <v>0</v>
      </c>
      <c r="L5344" s="94">
        <f t="shared" si="842"/>
        <v>0</v>
      </c>
    </row>
    <row r="5345" spans="2:12" ht="15" x14ac:dyDescent="0.25">
      <c r="B5345" s="31" t="s">
        <v>409</v>
      </c>
      <c r="C5345" s="270">
        <f>C$41</f>
        <v>0</v>
      </c>
      <c r="D5345" s="142"/>
      <c r="E5345" s="142"/>
      <c r="F5345" s="144"/>
      <c r="G5345" s="142"/>
      <c r="H5345" s="142"/>
      <c r="I5345" s="153"/>
      <c r="J5345" s="92">
        <f t="shared" si="841"/>
        <v>0</v>
      </c>
      <c r="K5345" s="93">
        <f>K$41</f>
        <v>0</v>
      </c>
      <c r="L5345" s="94">
        <f t="shared" si="842"/>
        <v>0</v>
      </c>
    </row>
    <row r="5346" spans="2:12" ht="15" x14ac:dyDescent="0.25">
      <c r="B5346" s="31" t="s">
        <v>410</v>
      </c>
      <c r="C5346" s="270">
        <f>C$42</f>
        <v>0</v>
      </c>
      <c r="D5346" s="142"/>
      <c r="E5346" s="142"/>
      <c r="F5346" s="144"/>
      <c r="G5346" s="142"/>
      <c r="H5346" s="142"/>
      <c r="I5346" s="153"/>
      <c r="J5346" s="92">
        <f>IF(G5346&gt;0,(D5346*(F5346/G5346)),0)</f>
        <v>0</v>
      </c>
      <c r="K5346" s="97">
        <f>K$42</f>
        <v>0</v>
      </c>
      <c r="L5346" s="94">
        <f>IF(K5346&gt;0,((J5346/K5346)*I5346),0)</f>
        <v>0</v>
      </c>
    </row>
    <row r="5347" spans="2:12" ht="15" x14ac:dyDescent="0.25">
      <c r="B5347" s="31" t="s">
        <v>411</v>
      </c>
      <c r="C5347" s="270">
        <f>C$43</f>
        <v>0</v>
      </c>
      <c r="D5347" s="142"/>
      <c r="E5347" s="142"/>
      <c r="F5347" s="144"/>
      <c r="G5347" s="142"/>
      <c r="H5347" s="142"/>
      <c r="I5347" s="153"/>
      <c r="J5347" s="92">
        <f t="shared" ref="J5347:J5358" si="843">IF(G5347&gt;0,(D5347*(F5347/G5347)),0)</f>
        <v>0</v>
      </c>
      <c r="K5347" s="97">
        <f>K$43</f>
        <v>0</v>
      </c>
      <c r="L5347" s="94">
        <f t="shared" ref="L5347:L5358" si="844">IF(K5347&gt;0,((J5347/K5347)*I5347),0)</f>
        <v>0</v>
      </c>
    </row>
    <row r="5348" spans="2:12" ht="15" x14ac:dyDescent="0.25">
      <c r="B5348" s="31" t="s">
        <v>412</v>
      </c>
      <c r="C5348" s="270">
        <f>C$44</f>
        <v>0</v>
      </c>
      <c r="D5348" s="142"/>
      <c r="E5348" s="142"/>
      <c r="F5348" s="144"/>
      <c r="G5348" s="142"/>
      <c r="H5348" s="142"/>
      <c r="I5348" s="153"/>
      <c r="J5348" s="92">
        <f t="shared" si="843"/>
        <v>0</v>
      </c>
      <c r="K5348" s="93">
        <f>K$44</f>
        <v>0</v>
      </c>
      <c r="L5348" s="94">
        <f t="shared" si="844"/>
        <v>0</v>
      </c>
    </row>
    <row r="5349" spans="2:12" ht="15" x14ac:dyDescent="0.25">
      <c r="B5349" s="31" t="s">
        <v>413</v>
      </c>
      <c r="C5349" s="270">
        <f>C$45</f>
        <v>0</v>
      </c>
      <c r="D5349" s="142"/>
      <c r="E5349" s="142"/>
      <c r="F5349" s="144"/>
      <c r="G5349" s="142"/>
      <c r="H5349" s="142"/>
      <c r="I5349" s="153"/>
      <c r="J5349" s="92">
        <f t="shared" si="843"/>
        <v>0</v>
      </c>
      <c r="K5349" s="97">
        <f>K$45</f>
        <v>0</v>
      </c>
      <c r="L5349" s="94">
        <f t="shared" si="844"/>
        <v>0</v>
      </c>
    </row>
    <row r="5350" spans="2:12" ht="15" x14ac:dyDescent="0.25">
      <c r="B5350" s="31" t="s">
        <v>414</v>
      </c>
      <c r="C5350" s="270">
        <f>C$46</f>
        <v>0</v>
      </c>
      <c r="D5350" s="142"/>
      <c r="E5350" s="142"/>
      <c r="F5350" s="144"/>
      <c r="G5350" s="142"/>
      <c r="H5350" s="142"/>
      <c r="I5350" s="153"/>
      <c r="J5350" s="92">
        <f t="shared" si="843"/>
        <v>0</v>
      </c>
      <c r="K5350" s="97">
        <f>K$46</f>
        <v>0</v>
      </c>
      <c r="L5350" s="94">
        <f t="shared" si="844"/>
        <v>0</v>
      </c>
    </row>
    <row r="5351" spans="2:12" ht="15" x14ac:dyDescent="0.25">
      <c r="B5351" s="31" t="s">
        <v>415</v>
      </c>
      <c r="C5351" s="270">
        <f>C$47</f>
        <v>0</v>
      </c>
      <c r="D5351" s="142"/>
      <c r="E5351" s="142"/>
      <c r="F5351" s="144"/>
      <c r="G5351" s="142"/>
      <c r="H5351" s="142"/>
      <c r="I5351" s="153"/>
      <c r="J5351" s="92">
        <f t="shared" si="843"/>
        <v>0</v>
      </c>
      <c r="K5351" s="93">
        <f>K$47</f>
        <v>0</v>
      </c>
      <c r="L5351" s="94">
        <f t="shared" si="844"/>
        <v>0</v>
      </c>
    </row>
    <row r="5352" spans="2:12" ht="15" x14ac:dyDescent="0.25">
      <c r="B5352" s="31" t="s">
        <v>416</v>
      </c>
      <c r="C5352" s="270">
        <f>C$48</f>
        <v>0</v>
      </c>
      <c r="D5352" s="142"/>
      <c r="E5352" s="142"/>
      <c r="F5352" s="144"/>
      <c r="G5352" s="142"/>
      <c r="H5352" s="142"/>
      <c r="I5352" s="153"/>
      <c r="J5352" s="92">
        <f t="shared" si="843"/>
        <v>0</v>
      </c>
      <c r="K5352" s="97">
        <f>K$48</f>
        <v>0</v>
      </c>
      <c r="L5352" s="94">
        <f t="shared" si="844"/>
        <v>0</v>
      </c>
    </row>
    <row r="5353" spans="2:12" ht="15" x14ac:dyDescent="0.25">
      <c r="B5353" s="31" t="s">
        <v>417</v>
      </c>
      <c r="C5353" s="270">
        <f>C$49</f>
        <v>0</v>
      </c>
      <c r="D5353" s="142"/>
      <c r="E5353" s="142"/>
      <c r="F5353" s="144"/>
      <c r="G5353" s="142"/>
      <c r="H5353" s="142"/>
      <c r="I5353" s="153"/>
      <c r="J5353" s="92">
        <f t="shared" si="843"/>
        <v>0</v>
      </c>
      <c r="K5353" s="97">
        <f>K$49</f>
        <v>0</v>
      </c>
      <c r="L5353" s="94">
        <f t="shared" si="844"/>
        <v>0</v>
      </c>
    </row>
    <row r="5354" spans="2:12" ht="15" x14ac:dyDescent="0.25">
      <c r="B5354" s="31" t="s">
        <v>418</v>
      </c>
      <c r="C5354" s="270">
        <f>C$50</f>
        <v>0</v>
      </c>
      <c r="D5354" s="142"/>
      <c r="E5354" s="142"/>
      <c r="F5354" s="144"/>
      <c r="G5354" s="142"/>
      <c r="H5354" s="142"/>
      <c r="I5354" s="153"/>
      <c r="J5354" s="92">
        <f t="shared" si="843"/>
        <v>0</v>
      </c>
      <c r="K5354" s="93">
        <f>K$50</f>
        <v>0</v>
      </c>
      <c r="L5354" s="94">
        <f t="shared" si="844"/>
        <v>0</v>
      </c>
    </row>
    <row r="5355" spans="2:12" ht="15" x14ac:dyDescent="0.25">
      <c r="B5355" s="31" t="s">
        <v>419</v>
      </c>
      <c r="C5355" s="270">
        <f>C$51</f>
        <v>0</v>
      </c>
      <c r="D5355" s="142"/>
      <c r="E5355" s="142"/>
      <c r="F5355" s="144"/>
      <c r="G5355" s="142"/>
      <c r="H5355" s="142"/>
      <c r="I5355" s="153"/>
      <c r="J5355" s="92">
        <f t="shared" si="843"/>
        <v>0</v>
      </c>
      <c r="K5355" s="97">
        <f>K$51</f>
        <v>0</v>
      </c>
      <c r="L5355" s="94">
        <f t="shared" si="844"/>
        <v>0</v>
      </c>
    </row>
    <row r="5356" spans="2:12" ht="15" x14ac:dyDescent="0.25">
      <c r="B5356" s="31" t="s">
        <v>420</v>
      </c>
      <c r="C5356" s="270">
        <f>C$52</f>
        <v>0</v>
      </c>
      <c r="D5356" s="142"/>
      <c r="E5356" s="142"/>
      <c r="F5356" s="144"/>
      <c r="G5356" s="142"/>
      <c r="H5356" s="142"/>
      <c r="I5356" s="153"/>
      <c r="J5356" s="92">
        <f t="shared" si="843"/>
        <v>0</v>
      </c>
      <c r="K5356" s="97">
        <f>K$52</f>
        <v>0</v>
      </c>
      <c r="L5356" s="94">
        <f t="shared" si="844"/>
        <v>0</v>
      </c>
    </row>
    <row r="5357" spans="2:12" ht="15" x14ac:dyDescent="0.25">
      <c r="B5357" s="31" t="s">
        <v>421</v>
      </c>
      <c r="C5357" s="270">
        <f>C$53</f>
        <v>0</v>
      </c>
      <c r="D5357" s="142"/>
      <c r="E5357" s="142"/>
      <c r="F5357" s="144"/>
      <c r="G5357" s="142"/>
      <c r="H5357" s="142"/>
      <c r="I5357" s="153"/>
      <c r="J5357" s="92">
        <f t="shared" si="843"/>
        <v>0</v>
      </c>
      <c r="K5357" s="93">
        <f>K$53</f>
        <v>0</v>
      </c>
      <c r="L5357" s="94">
        <f t="shared" si="844"/>
        <v>0</v>
      </c>
    </row>
    <row r="5358" spans="2:12" ht="15" x14ac:dyDescent="0.25">
      <c r="B5358" s="31" t="s">
        <v>422</v>
      </c>
      <c r="C5358" s="270">
        <f>C$54</f>
        <v>0</v>
      </c>
      <c r="D5358" s="142"/>
      <c r="E5358" s="142"/>
      <c r="F5358" s="144"/>
      <c r="G5358" s="142"/>
      <c r="H5358" s="142"/>
      <c r="I5358" s="153"/>
      <c r="J5358" s="92">
        <f t="shared" si="843"/>
        <v>0</v>
      </c>
      <c r="K5358" s="97">
        <f>K$54</f>
        <v>0</v>
      </c>
      <c r="L5358" s="94">
        <f t="shared" si="844"/>
        <v>0</v>
      </c>
    </row>
    <row r="5359" spans="2:12" ht="15" x14ac:dyDescent="0.25">
      <c r="B5359" s="31" t="s">
        <v>423</v>
      </c>
      <c r="C5359" s="270">
        <f>C$55</f>
        <v>0</v>
      </c>
      <c r="D5359" s="142"/>
      <c r="E5359" s="142"/>
      <c r="F5359" s="144"/>
      <c r="G5359" s="142"/>
      <c r="H5359" s="142"/>
      <c r="I5359" s="153"/>
      <c r="J5359" s="92">
        <f>IF(G5359&gt;0,(D5359*(F5359/G5359)),0)</f>
        <v>0</v>
      </c>
      <c r="K5359" s="97">
        <f>K$55</f>
        <v>0</v>
      </c>
      <c r="L5359" s="94">
        <f>IF(K5359&gt;0,((J5359/K5359)*I5359),0)</f>
        <v>0</v>
      </c>
    </row>
    <row r="5360" spans="2:12" ht="15" x14ac:dyDescent="0.25">
      <c r="B5360" s="31" t="s">
        <v>424</v>
      </c>
      <c r="C5360" s="270">
        <f>C$56</f>
        <v>0</v>
      </c>
      <c r="D5360" s="142"/>
      <c r="E5360" s="142"/>
      <c r="F5360" s="144"/>
      <c r="G5360" s="142"/>
      <c r="H5360" s="142"/>
      <c r="I5360" s="153"/>
      <c r="J5360" s="92">
        <f t="shared" ref="J5360:J5370" si="845">IF(G5360&gt;0,(D5360*(F5360/G5360)),0)</f>
        <v>0</v>
      </c>
      <c r="K5360" s="93">
        <f>K$56</f>
        <v>0</v>
      </c>
      <c r="L5360" s="94">
        <f t="shared" ref="L5360:L5370" si="846">IF(K5360&gt;0,((J5360/K5360)*I5360),0)</f>
        <v>0</v>
      </c>
    </row>
    <row r="5361" spans="2:12" ht="15" x14ac:dyDescent="0.25">
      <c r="B5361" s="31" t="s">
        <v>425</v>
      </c>
      <c r="C5361" s="270">
        <f>C$57</f>
        <v>0</v>
      </c>
      <c r="D5361" s="142"/>
      <c r="E5361" s="142"/>
      <c r="F5361" s="144"/>
      <c r="G5361" s="142"/>
      <c r="H5361" s="142"/>
      <c r="I5361" s="153"/>
      <c r="J5361" s="92">
        <f t="shared" si="845"/>
        <v>0</v>
      </c>
      <c r="K5361" s="97">
        <f>K$57</f>
        <v>0</v>
      </c>
      <c r="L5361" s="94">
        <f t="shared" si="846"/>
        <v>0</v>
      </c>
    </row>
    <row r="5362" spans="2:12" ht="15" x14ac:dyDescent="0.25">
      <c r="B5362" s="31" t="s">
        <v>426</v>
      </c>
      <c r="C5362" s="270">
        <f>C$58</f>
        <v>0</v>
      </c>
      <c r="D5362" s="142"/>
      <c r="E5362" s="142"/>
      <c r="F5362" s="144"/>
      <c r="G5362" s="142"/>
      <c r="H5362" s="142"/>
      <c r="I5362" s="153"/>
      <c r="J5362" s="92">
        <f t="shared" si="845"/>
        <v>0</v>
      </c>
      <c r="K5362" s="97">
        <f>K$58</f>
        <v>0</v>
      </c>
      <c r="L5362" s="94">
        <f t="shared" si="846"/>
        <v>0</v>
      </c>
    </row>
    <row r="5363" spans="2:12" ht="15" x14ac:dyDescent="0.25">
      <c r="B5363" s="31" t="s">
        <v>427</v>
      </c>
      <c r="C5363" s="270">
        <f>C$59</f>
        <v>0</v>
      </c>
      <c r="D5363" s="142"/>
      <c r="E5363" s="142"/>
      <c r="F5363" s="144"/>
      <c r="G5363" s="142"/>
      <c r="H5363" s="142"/>
      <c r="I5363" s="153"/>
      <c r="J5363" s="92">
        <f t="shared" si="845"/>
        <v>0</v>
      </c>
      <c r="K5363" s="93">
        <f>K$59</f>
        <v>0</v>
      </c>
      <c r="L5363" s="94">
        <f t="shared" si="846"/>
        <v>0</v>
      </c>
    </row>
    <row r="5364" spans="2:12" ht="15" x14ac:dyDescent="0.25">
      <c r="B5364" s="31" t="s">
        <v>428</v>
      </c>
      <c r="C5364" s="270">
        <f>C$60</f>
        <v>0</v>
      </c>
      <c r="D5364" s="142"/>
      <c r="E5364" s="142"/>
      <c r="F5364" s="144"/>
      <c r="G5364" s="142"/>
      <c r="H5364" s="142"/>
      <c r="I5364" s="153"/>
      <c r="J5364" s="92">
        <f t="shared" si="845"/>
        <v>0</v>
      </c>
      <c r="K5364" s="97">
        <f>K$60</f>
        <v>0</v>
      </c>
      <c r="L5364" s="94">
        <f t="shared" si="846"/>
        <v>0</v>
      </c>
    </row>
    <row r="5365" spans="2:12" ht="15" x14ac:dyDescent="0.25">
      <c r="B5365" s="31" t="s">
        <v>429</v>
      </c>
      <c r="C5365" s="270">
        <f>C$61</f>
        <v>0</v>
      </c>
      <c r="D5365" s="142"/>
      <c r="E5365" s="142"/>
      <c r="F5365" s="144"/>
      <c r="G5365" s="142"/>
      <c r="H5365" s="142"/>
      <c r="I5365" s="153"/>
      <c r="J5365" s="92">
        <f t="shared" si="845"/>
        <v>0</v>
      </c>
      <c r="K5365" s="97">
        <f>K$61</f>
        <v>0</v>
      </c>
      <c r="L5365" s="94">
        <f t="shared" si="846"/>
        <v>0</v>
      </c>
    </row>
    <row r="5366" spans="2:12" ht="15" x14ac:dyDescent="0.25">
      <c r="B5366" s="31" t="s">
        <v>430</v>
      </c>
      <c r="C5366" s="270">
        <f>C$62</f>
        <v>0</v>
      </c>
      <c r="D5366" s="142"/>
      <c r="E5366" s="142"/>
      <c r="F5366" s="144"/>
      <c r="G5366" s="142"/>
      <c r="H5366" s="142"/>
      <c r="I5366" s="153"/>
      <c r="J5366" s="92">
        <f t="shared" si="845"/>
        <v>0</v>
      </c>
      <c r="K5366" s="93">
        <f>K$62</f>
        <v>0</v>
      </c>
      <c r="L5366" s="94">
        <f t="shared" si="846"/>
        <v>0</v>
      </c>
    </row>
    <row r="5367" spans="2:12" ht="15" x14ac:dyDescent="0.25">
      <c r="B5367" s="31" t="s">
        <v>431</v>
      </c>
      <c r="C5367" s="270">
        <f>C$63</f>
        <v>0</v>
      </c>
      <c r="D5367" s="142"/>
      <c r="E5367" s="142"/>
      <c r="F5367" s="144"/>
      <c r="G5367" s="142"/>
      <c r="H5367" s="142"/>
      <c r="I5367" s="153"/>
      <c r="J5367" s="92">
        <f t="shared" si="845"/>
        <v>0</v>
      </c>
      <c r="K5367" s="97">
        <f>K$63</f>
        <v>0</v>
      </c>
      <c r="L5367" s="94">
        <f t="shared" si="846"/>
        <v>0</v>
      </c>
    </row>
    <row r="5368" spans="2:12" ht="15" x14ac:dyDescent="0.25">
      <c r="B5368" s="31" t="s">
        <v>432</v>
      </c>
      <c r="C5368" s="270">
        <f>C$64</f>
        <v>0</v>
      </c>
      <c r="D5368" s="142"/>
      <c r="E5368" s="142"/>
      <c r="F5368" s="144"/>
      <c r="G5368" s="142"/>
      <c r="H5368" s="142"/>
      <c r="I5368" s="153"/>
      <c r="J5368" s="92">
        <f t="shared" si="845"/>
        <v>0</v>
      </c>
      <c r="K5368" s="97">
        <f>K$64</f>
        <v>0</v>
      </c>
      <c r="L5368" s="94">
        <f t="shared" si="846"/>
        <v>0</v>
      </c>
    </row>
    <row r="5369" spans="2:12" ht="15" x14ac:dyDescent="0.25">
      <c r="B5369" s="31" t="s">
        <v>433</v>
      </c>
      <c r="C5369" s="270">
        <f>C$65</f>
        <v>0</v>
      </c>
      <c r="D5369" s="142"/>
      <c r="E5369" s="142"/>
      <c r="F5369" s="144"/>
      <c r="G5369" s="142"/>
      <c r="H5369" s="142"/>
      <c r="I5369" s="153"/>
      <c r="J5369" s="92">
        <f t="shared" si="845"/>
        <v>0</v>
      </c>
      <c r="K5369" s="93">
        <f>K$65</f>
        <v>0</v>
      </c>
      <c r="L5369" s="94">
        <f t="shared" si="846"/>
        <v>0</v>
      </c>
    </row>
    <row r="5370" spans="2:12" ht="15" x14ac:dyDescent="0.25">
      <c r="B5370" s="31" t="s">
        <v>434</v>
      </c>
      <c r="C5370" s="270">
        <f>C$66</f>
        <v>0</v>
      </c>
      <c r="D5370" s="142"/>
      <c r="E5370" s="142"/>
      <c r="F5370" s="144"/>
      <c r="G5370" s="142"/>
      <c r="H5370" s="142"/>
      <c r="I5370" s="153"/>
      <c r="J5370" s="92">
        <f t="shared" si="845"/>
        <v>0</v>
      </c>
      <c r="K5370" s="97">
        <f>K$66</f>
        <v>0</v>
      </c>
      <c r="L5370" s="94">
        <f t="shared" si="846"/>
        <v>0</v>
      </c>
    </row>
    <row r="5371" spans="2:12" ht="15" x14ac:dyDescent="0.25">
      <c r="B5371" s="31" t="s">
        <v>593</v>
      </c>
      <c r="C5371" s="270">
        <f>C$67</f>
        <v>0</v>
      </c>
      <c r="D5371" s="142"/>
      <c r="E5371" s="142"/>
      <c r="F5371" s="144"/>
      <c r="G5371" s="142"/>
      <c r="H5371" s="142"/>
      <c r="I5371" s="153"/>
      <c r="J5371" s="92">
        <f>IF(G5371&gt;0,(D5371*(F5371/G5371)),0)</f>
        <v>0</v>
      </c>
      <c r="K5371" s="97">
        <f>K$67</f>
        <v>0</v>
      </c>
      <c r="L5371" s="94">
        <f>IF(K5371&gt;0,((J5371/K5371)*I5371),0)</f>
        <v>0</v>
      </c>
    </row>
    <row r="5372" spans="2:12" ht="15" x14ac:dyDescent="0.25">
      <c r="B5372" s="31" t="s">
        <v>594</v>
      </c>
      <c r="C5372" s="270">
        <f>C$68</f>
        <v>0</v>
      </c>
      <c r="D5372" s="142"/>
      <c r="E5372" s="142"/>
      <c r="F5372" s="144"/>
      <c r="G5372" s="142"/>
      <c r="H5372" s="142"/>
      <c r="I5372" s="153"/>
      <c r="J5372" s="92">
        <f t="shared" ref="J5372:J5383" si="847">IF(G5372&gt;0,(D5372*(F5372/G5372)),0)</f>
        <v>0</v>
      </c>
      <c r="K5372" s="93">
        <f>K$68</f>
        <v>0</v>
      </c>
      <c r="L5372" s="94">
        <f t="shared" ref="L5372:L5383" si="848">IF(K5372&gt;0,((J5372/K5372)*I5372),0)</f>
        <v>0</v>
      </c>
    </row>
    <row r="5373" spans="2:12" ht="15" x14ac:dyDescent="0.25">
      <c r="B5373" s="31" t="s">
        <v>595</v>
      </c>
      <c r="C5373" s="270">
        <f>C$69</f>
        <v>0</v>
      </c>
      <c r="D5373" s="142"/>
      <c r="E5373" s="142"/>
      <c r="F5373" s="144"/>
      <c r="G5373" s="142"/>
      <c r="H5373" s="142"/>
      <c r="I5373" s="153"/>
      <c r="J5373" s="92">
        <f t="shared" si="847"/>
        <v>0</v>
      </c>
      <c r="K5373" s="97">
        <f>K$69</f>
        <v>0</v>
      </c>
      <c r="L5373" s="94">
        <f t="shared" si="848"/>
        <v>0</v>
      </c>
    </row>
    <row r="5374" spans="2:12" ht="15" x14ac:dyDescent="0.25">
      <c r="B5374" s="31" t="s">
        <v>596</v>
      </c>
      <c r="C5374" s="270">
        <f>C$70</f>
        <v>0</v>
      </c>
      <c r="D5374" s="142"/>
      <c r="E5374" s="142"/>
      <c r="F5374" s="144"/>
      <c r="G5374" s="142"/>
      <c r="H5374" s="142"/>
      <c r="I5374" s="153"/>
      <c r="J5374" s="92">
        <f t="shared" si="847"/>
        <v>0</v>
      </c>
      <c r="K5374" s="97">
        <f>K$70</f>
        <v>0</v>
      </c>
      <c r="L5374" s="94">
        <f t="shared" si="848"/>
        <v>0</v>
      </c>
    </row>
    <row r="5375" spans="2:12" ht="15" x14ac:dyDescent="0.25">
      <c r="B5375" s="31" t="s">
        <v>597</v>
      </c>
      <c r="C5375" s="270">
        <f>C$71</f>
        <v>0</v>
      </c>
      <c r="D5375" s="142"/>
      <c r="E5375" s="142"/>
      <c r="F5375" s="144"/>
      <c r="G5375" s="142"/>
      <c r="H5375" s="142"/>
      <c r="I5375" s="153"/>
      <c r="J5375" s="92">
        <f t="shared" si="847"/>
        <v>0</v>
      </c>
      <c r="K5375" s="93">
        <f>K$71</f>
        <v>0</v>
      </c>
      <c r="L5375" s="94">
        <f t="shared" si="848"/>
        <v>0</v>
      </c>
    </row>
    <row r="5376" spans="2:12" ht="15" x14ac:dyDescent="0.25">
      <c r="B5376" s="31" t="s">
        <v>598</v>
      </c>
      <c r="C5376" s="270">
        <f>C$72</f>
        <v>0</v>
      </c>
      <c r="D5376" s="142"/>
      <c r="E5376" s="142"/>
      <c r="F5376" s="144"/>
      <c r="G5376" s="142"/>
      <c r="H5376" s="142"/>
      <c r="I5376" s="153"/>
      <c r="J5376" s="92">
        <f t="shared" si="847"/>
        <v>0</v>
      </c>
      <c r="K5376" s="97">
        <f>K$72</f>
        <v>0</v>
      </c>
      <c r="L5376" s="94">
        <f t="shared" si="848"/>
        <v>0</v>
      </c>
    </row>
    <row r="5377" spans="2:12" ht="15" x14ac:dyDescent="0.25">
      <c r="B5377" s="31" t="s">
        <v>599</v>
      </c>
      <c r="C5377" s="270">
        <f>C$73</f>
        <v>0</v>
      </c>
      <c r="D5377" s="142"/>
      <c r="E5377" s="142"/>
      <c r="F5377" s="144"/>
      <c r="G5377" s="142"/>
      <c r="H5377" s="142"/>
      <c r="I5377" s="153"/>
      <c r="J5377" s="92">
        <f t="shared" si="847"/>
        <v>0</v>
      </c>
      <c r="K5377" s="97">
        <f>K$73</f>
        <v>0</v>
      </c>
      <c r="L5377" s="94">
        <f t="shared" si="848"/>
        <v>0</v>
      </c>
    </row>
    <row r="5378" spans="2:12" ht="15" x14ac:dyDescent="0.25">
      <c r="B5378" s="31" t="s">
        <v>454</v>
      </c>
      <c r="C5378" s="270">
        <f>C$74</f>
        <v>0</v>
      </c>
      <c r="D5378" s="142"/>
      <c r="E5378" s="142"/>
      <c r="F5378" s="144"/>
      <c r="G5378" s="142"/>
      <c r="H5378" s="142"/>
      <c r="I5378" s="153"/>
      <c r="J5378" s="92">
        <f t="shared" si="847"/>
        <v>0</v>
      </c>
      <c r="K5378" s="93">
        <f>K$74</f>
        <v>0</v>
      </c>
      <c r="L5378" s="94">
        <f t="shared" si="848"/>
        <v>0</v>
      </c>
    </row>
    <row r="5379" spans="2:12" ht="15" x14ac:dyDescent="0.25">
      <c r="B5379" s="31" t="s">
        <v>455</v>
      </c>
      <c r="C5379" s="270">
        <f>C$75</f>
        <v>0</v>
      </c>
      <c r="D5379" s="142"/>
      <c r="E5379" s="142"/>
      <c r="F5379" s="144"/>
      <c r="G5379" s="142"/>
      <c r="H5379" s="142"/>
      <c r="I5379" s="153"/>
      <c r="J5379" s="92">
        <f t="shared" si="847"/>
        <v>0</v>
      </c>
      <c r="K5379" s="97">
        <f>K$75</f>
        <v>0</v>
      </c>
      <c r="L5379" s="94">
        <f t="shared" si="848"/>
        <v>0</v>
      </c>
    </row>
    <row r="5380" spans="2:12" ht="15" x14ac:dyDescent="0.25">
      <c r="B5380" s="31" t="s">
        <v>456</v>
      </c>
      <c r="C5380" s="270">
        <f>C$76</f>
        <v>0</v>
      </c>
      <c r="D5380" s="142"/>
      <c r="E5380" s="142"/>
      <c r="F5380" s="144"/>
      <c r="G5380" s="142"/>
      <c r="H5380" s="142"/>
      <c r="I5380" s="153"/>
      <c r="J5380" s="92">
        <f t="shared" si="847"/>
        <v>0</v>
      </c>
      <c r="K5380" s="97">
        <f>K$76</f>
        <v>0</v>
      </c>
      <c r="L5380" s="94">
        <f t="shared" si="848"/>
        <v>0</v>
      </c>
    </row>
    <row r="5381" spans="2:12" ht="15" x14ac:dyDescent="0.25">
      <c r="B5381" s="31" t="s">
        <v>457</v>
      </c>
      <c r="C5381" s="270">
        <f>C$77</f>
        <v>0</v>
      </c>
      <c r="D5381" s="142"/>
      <c r="E5381" s="142"/>
      <c r="F5381" s="144"/>
      <c r="G5381" s="142"/>
      <c r="H5381" s="142"/>
      <c r="I5381" s="153"/>
      <c r="J5381" s="92">
        <f t="shared" si="847"/>
        <v>0</v>
      </c>
      <c r="K5381" s="93">
        <f>K$77</f>
        <v>0</v>
      </c>
      <c r="L5381" s="94">
        <f t="shared" si="848"/>
        <v>0</v>
      </c>
    </row>
    <row r="5382" spans="2:12" ht="15" x14ac:dyDescent="0.25">
      <c r="B5382" s="31" t="s">
        <v>458</v>
      </c>
      <c r="C5382" s="270">
        <f>C$78</f>
        <v>0</v>
      </c>
      <c r="D5382" s="142"/>
      <c r="E5382" s="142"/>
      <c r="F5382" s="144"/>
      <c r="G5382" s="142"/>
      <c r="H5382" s="142"/>
      <c r="I5382" s="153"/>
      <c r="J5382" s="92">
        <f t="shared" si="847"/>
        <v>0</v>
      </c>
      <c r="K5382" s="97">
        <f>K$78</f>
        <v>0</v>
      </c>
      <c r="L5382" s="94">
        <f t="shared" si="848"/>
        <v>0</v>
      </c>
    </row>
    <row r="5383" spans="2:12" ht="15" x14ac:dyDescent="0.25">
      <c r="B5383" s="31" t="s">
        <v>459</v>
      </c>
      <c r="C5383" s="270">
        <f>C$79</f>
        <v>0</v>
      </c>
      <c r="D5383" s="142"/>
      <c r="E5383" s="142"/>
      <c r="F5383" s="144"/>
      <c r="G5383" s="142"/>
      <c r="H5383" s="142"/>
      <c r="I5383" s="153"/>
      <c r="J5383" s="92">
        <f t="shared" si="847"/>
        <v>0</v>
      </c>
      <c r="K5383" s="97">
        <f>K$79</f>
        <v>0</v>
      </c>
      <c r="L5383" s="94">
        <f t="shared" si="848"/>
        <v>0</v>
      </c>
    </row>
    <row r="5384" spans="2:12" ht="15" x14ac:dyDescent="0.25">
      <c r="B5384" s="31" t="s">
        <v>460</v>
      </c>
      <c r="C5384" s="270">
        <f>C$80</f>
        <v>0</v>
      </c>
      <c r="D5384" s="142"/>
      <c r="E5384" s="142"/>
      <c r="F5384" s="144"/>
      <c r="G5384" s="142"/>
      <c r="H5384" s="142"/>
      <c r="I5384" s="153"/>
      <c r="J5384" s="92">
        <f>IF(G5384&gt;0,(D5384*(F5384/G5384)),0)</f>
        <v>0</v>
      </c>
      <c r="K5384" s="93">
        <f>K$80</f>
        <v>0</v>
      </c>
      <c r="L5384" s="94">
        <f>IF(K5384&gt;0,((J5384/K5384)*I5384),0)</f>
        <v>0</v>
      </c>
    </row>
    <row r="5385" spans="2:12" ht="15" x14ac:dyDescent="0.25">
      <c r="B5385" s="31" t="s">
        <v>461</v>
      </c>
      <c r="C5385" s="270">
        <f>C$81</f>
        <v>0</v>
      </c>
      <c r="D5385" s="142"/>
      <c r="E5385" s="142"/>
      <c r="F5385" s="144"/>
      <c r="G5385" s="142"/>
      <c r="H5385" s="142"/>
      <c r="I5385" s="153"/>
      <c r="J5385" s="92">
        <f t="shared" ref="J5385:J5395" si="849">IF(G5385&gt;0,(D5385*(F5385/G5385)),0)</f>
        <v>0</v>
      </c>
      <c r="K5385" s="97">
        <f>K$81</f>
        <v>0</v>
      </c>
      <c r="L5385" s="94">
        <f t="shared" ref="L5385:L5395" si="850">IF(K5385&gt;0,((J5385/K5385)*I5385),0)</f>
        <v>0</v>
      </c>
    </row>
    <row r="5386" spans="2:12" ht="15" x14ac:dyDescent="0.25">
      <c r="B5386" s="31" t="s">
        <v>462</v>
      </c>
      <c r="C5386" s="270">
        <f>C$82</f>
        <v>0</v>
      </c>
      <c r="D5386" s="142"/>
      <c r="E5386" s="142"/>
      <c r="F5386" s="144"/>
      <c r="G5386" s="142"/>
      <c r="H5386" s="142"/>
      <c r="I5386" s="153"/>
      <c r="J5386" s="92">
        <f t="shared" si="849"/>
        <v>0</v>
      </c>
      <c r="K5386" s="97">
        <f>K$82</f>
        <v>0</v>
      </c>
      <c r="L5386" s="94">
        <f t="shared" si="850"/>
        <v>0</v>
      </c>
    </row>
    <row r="5387" spans="2:12" ht="15" x14ac:dyDescent="0.25">
      <c r="B5387" s="31" t="s">
        <v>463</v>
      </c>
      <c r="C5387" s="270">
        <f>C$83</f>
        <v>0</v>
      </c>
      <c r="D5387" s="142"/>
      <c r="E5387" s="142"/>
      <c r="F5387" s="144"/>
      <c r="G5387" s="142"/>
      <c r="H5387" s="142"/>
      <c r="I5387" s="153"/>
      <c r="J5387" s="92">
        <f t="shared" si="849"/>
        <v>0</v>
      </c>
      <c r="K5387" s="93">
        <f>K$83</f>
        <v>0</v>
      </c>
      <c r="L5387" s="94">
        <f t="shared" si="850"/>
        <v>0</v>
      </c>
    </row>
    <row r="5388" spans="2:12" ht="15" x14ac:dyDescent="0.25">
      <c r="B5388" s="31" t="s">
        <v>464</v>
      </c>
      <c r="C5388" s="270">
        <f>C$84</f>
        <v>0</v>
      </c>
      <c r="D5388" s="142"/>
      <c r="E5388" s="142"/>
      <c r="F5388" s="144"/>
      <c r="G5388" s="142"/>
      <c r="H5388" s="142"/>
      <c r="I5388" s="153"/>
      <c r="J5388" s="92">
        <f t="shared" si="849"/>
        <v>0</v>
      </c>
      <c r="K5388" s="97">
        <f>K$84</f>
        <v>0</v>
      </c>
      <c r="L5388" s="94">
        <f t="shared" si="850"/>
        <v>0</v>
      </c>
    </row>
    <row r="5389" spans="2:12" ht="15" x14ac:dyDescent="0.25">
      <c r="B5389" s="31" t="s">
        <v>465</v>
      </c>
      <c r="C5389" s="270">
        <f>C$85</f>
        <v>0</v>
      </c>
      <c r="D5389" s="142"/>
      <c r="E5389" s="142"/>
      <c r="F5389" s="144"/>
      <c r="G5389" s="142"/>
      <c r="H5389" s="142"/>
      <c r="I5389" s="153"/>
      <c r="J5389" s="92">
        <f t="shared" si="849"/>
        <v>0</v>
      </c>
      <c r="K5389" s="97">
        <f>K$85</f>
        <v>0</v>
      </c>
      <c r="L5389" s="94">
        <f t="shared" si="850"/>
        <v>0</v>
      </c>
    </row>
    <row r="5390" spans="2:12" ht="15" x14ac:dyDescent="0.25">
      <c r="B5390" s="31" t="s">
        <v>466</v>
      </c>
      <c r="C5390" s="270">
        <f>C$86</f>
        <v>0</v>
      </c>
      <c r="D5390" s="142"/>
      <c r="E5390" s="142"/>
      <c r="F5390" s="144"/>
      <c r="G5390" s="142"/>
      <c r="H5390" s="142"/>
      <c r="I5390" s="153"/>
      <c r="J5390" s="92">
        <f t="shared" si="849"/>
        <v>0</v>
      </c>
      <c r="K5390" s="93">
        <f>K$86</f>
        <v>0</v>
      </c>
      <c r="L5390" s="94">
        <f t="shared" si="850"/>
        <v>0</v>
      </c>
    </row>
    <row r="5391" spans="2:12" ht="15" x14ac:dyDescent="0.25">
      <c r="B5391" s="31" t="s">
        <v>467</v>
      </c>
      <c r="C5391" s="270">
        <f>C$87</f>
        <v>0</v>
      </c>
      <c r="D5391" s="142"/>
      <c r="E5391" s="142"/>
      <c r="F5391" s="144"/>
      <c r="G5391" s="142"/>
      <c r="H5391" s="142"/>
      <c r="I5391" s="153"/>
      <c r="J5391" s="92">
        <f t="shared" si="849"/>
        <v>0</v>
      </c>
      <c r="K5391" s="97">
        <f>K$87</f>
        <v>0</v>
      </c>
      <c r="L5391" s="94">
        <f t="shared" si="850"/>
        <v>0</v>
      </c>
    </row>
    <row r="5392" spans="2:12" ht="15" x14ac:dyDescent="0.25">
      <c r="B5392" s="31" t="s">
        <v>468</v>
      </c>
      <c r="C5392" s="270">
        <f>C$88</f>
        <v>0</v>
      </c>
      <c r="D5392" s="142"/>
      <c r="E5392" s="142"/>
      <c r="F5392" s="144"/>
      <c r="G5392" s="142"/>
      <c r="H5392" s="142"/>
      <c r="I5392" s="153"/>
      <c r="J5392" s="92">
        <f t="shared" si="849"/>
        <v>0</v>
      </c>
      <c r="K5392" s="97">
        <f>K$88</f>
        <v>0</v>
      </c>
      <c r="L5392" s="94">
        <f t="shared" si="850"/>
        <v>0</v>
      </c>
    </row>
    <row r="5393" spans="2:12" ht="15" x14ac:dyDescent="0.25">
      <c r="B5393" s="31" t="s">
        <v>469</v>
      </c>
      <c r="C5393" s="270">
        <f>C$89</f>
        <v>0</v>
      </c>
      <c r="D5393" s="142"/>
      <c r="E5393" s="142"/>
      <c r="F5393" s="144"/>
      <c r="G5393" s="142"/>
      <c r="H5393" s="142"/>
      <c r="I5393" s="153"/>
      <c r="J5393" s="92">
        <f t="shared" si="849"/>
        <v>0</v>
      </c>
      <c r="K5393" s="93">
        <f>K$89</f>
        <v>0</v>
      </c>
      <c r="L5393" s="94">
        <f t="shared" si="850"/>
        <v>0</v>
      </c>
    </row>
    <row r="5394" spans="2:12" ht="15" x14ac:dyDescent="0.25">
      <c r="B5394" s="31" t="s">
        <v>470</v>
      </c>
      <c r="C5394" s="270">
        <f>C$90</f>
        <v>0</v>
      </c>
      <c r="D5394" s="142"/>
      <c r="E5394" s="142"/>
      <c r="F5394" s="144"/>
      <c r="G5394" s="142"/>
      <c r="H5394" s="142"/>
      <c r="I5394" s="153"/>
      <c r="J5394" s="92">
        <f t="shared" si="849"/>
        <v>0</v>
      </c>
      <c r="K5394" s="97">
        <f>K$90</f>
        <v>0</v>
      </c>
      <c r="L5394" s="94">
        <f t="shared" si="850"/>
        <v>0</v>
      </c>
    </row>
    <row r="5395" spans="2:12" ht="15" x14ac:dyDescent="0.25">
      <c r="B5395" s="31" t="s">
        <v>471</v>
      </c>
      <c r="C5395" s="270">
        <f>C$91</f>
        <v>0</v>
      </c>
      <c r="D5395" s="142"/>
      <c r="E5395" s="142"/>
      <c r="F5395" s="144"/>
      <c r="G5395" s="142"/>
      <c r="H5395" s="142"/>
      <c r="I5395" s="153"/>
      <c r="J5395" s="92">
        <f t="shared" si="849"/>
        <v>0</v>
      </c>
      <c r="K5395" s="97">
        <f>K$91</f>
        <v>0</v>
      </c>
      <c r="L5395" s="94">
        <f t="shared" si="850"/>
        <v>0</v>
      </c>
    </row>
    <row r="5396" spans="2:12" ht="15" x14ac:dyDescent="0.25">
      <c r="B5396" s="31" t="s">
        <v>472</v>
      </c>
      <c r="C5396" s="270">
        <f>C$92</f>
        <v>0</v>
      </c>
      <c r="D5396" s="142"/>
      <c r="E5396" s="142"/>
      <c r="F5396" s="144"/>
      <c r="G5396" s="142"/>
      <c r="H5396" s="142"/>
      <c r="I5396" s="153"/>
      <c r="J5396" s="92">
        <f>IF(G5396&gt;0,(D5396*(F5396/G5396)),0)</f>
        <v>0</v>
      </c>
      <c r="K5396" s="93">
        <f>K$92</f>
        <v>0</v>
      </c>
      <c r="L5396" s="94">
        <f>IF(K5396&gt;0,((J5396/K5396)*I5396),0)</f>
        <v>0</v>
      </c>
    </row>
    <row r="5397" spans="2:12" ht="15" x14ac:dyDescent="0.25">
      <c r="B5397" s="31" t="s">
        <v>473</v>
      </c>
      <c r="C5397" s="270">
        <f>C$93</f>
        <v>0</v>
      </c>
      <c r="D5397" s="142"/>
      <c r="E5397" s="142"/>
      <c r="F5397" s="144"/>
      <c r="G5397" s="142"/>
      <c r="H5397" s="142"/>
      <c r="I5397" s="153"/>
      <c r="J5397" s="92">
        <f t="shared" ref="J5397:J5408" si="851">IF(G5397&gt;0,(D5397*(F5397/G5397)),0)</f>
        <v>0</v>
      </c>
      <c r="K5397" s="97">
        <f>K$93</f>
        <v>0</v>
      </c>
      <c r="L5397" s="94">
        <f t="shared" ref="L5397:L5408" si="852">IF(K5397&gt;0,((J5397/K5397)*I5397),0)</f>
        <v>0</v>
      </c>
    </row>
    <row r="5398" spans="2:12" ht="15" x14ac:dyDescent="0.25">
      <c r="B5398" s="31" t="s">
        <v>474</v>
      </c>
      <c r="C5398" s="270">
        <f>C$94</f>
        <v>0</v>
      </c>
      <c r="D5398" s="142"/>
      <c r="E5398" s="142"/>
      <c r="F5398" s="144"/>
      <c r="G5398" s="142"/>
      <c r="H5398" s="142"/>
      <c r="I5398" s="153"/>
      <c r="J5398" s="92">
        <f t="shared" si="851"/>
        <v>0</v>
      </c>
      <c r="K5398" s="97">
        <f>K$94</f>
        <v>0</v>
      </c>
      <c r="L5398" s="94">
        <f t="shared" si="852"/>
        <v>0</v>
      </c>
    </row>
    <row r="5399" spans="2:12" ht="15" x14ac:dyDescent="0.25">
      <c r="B5399" s="31" t="s">
        <v>475</v>
      </c>
      <c r="C5399" s="270">
        <f>C$95</f>
        <v>0</v>
      </c>
      <c r="D5399" s="142"/>
      <c r="E5399" s="142"/>
      <c r="F5399" s="144"/>
      <c r="G5399" s="142"/>
      <c r="H5399" s="142"/>
      <c r="I5399" s="153"/>
      <c r="J5399" s="92">
        <f t="shared" si="851"/>
        <v>0</v>
      </c>
      <c r="K5399" s="93">
        <f>K$95</f>
        <v>0</v>
      </c>
      <c r="L5399" s="94">
        <f t="shared" si="852"/>
        <v>0</v>
      </c>
    </row>
    <row r="5400" spans="2:12" ht="15" x14ac:dyDescent="0.25">
      <c r="B5400" s="31" t="s">
        <v>476</v>
      </c>
      <c r="C5400" s="270">
        <f>C$96</f>
        <v>0</v>
      </c>
      <c r="D5400" s="142"/>
      <c r="E5400" s="142"/>
      <c r="F5400" s="144"/>
      <c r="G5400" s="142"/>
      <c r="H5400" s="142"/>
      <c r="I5400" s="153"/>
      <c r="J5400" s="92">
        <f t="shared" si="851"/>
        <v>0</v>
      </c>
      <c r="K5400" s="97">
        <f>K$96</f>
        <v>0</v>
      </c>
      <c r="L5400" s="94">
        <f t="shared" si="852"/>
        <v>0</v>
      </c>
    </row>
    <row r="5401" spans="2:12" ht="15" x14ac:dyDescent="0.25">
      <c r="B5401" s="31" t="s">
        <v>477</v>
      </c>
      <c r="C5401" s="270">
        <f>C$97</f>
        <v>0</v>
      </c>
      <c r="D5401" s="142"/>
      <c r="E5401" s="142"/>
      <c r="F5401" s="144"/>
      <c r="G5401" s="142"/>
      <c r="H5401" s="142"/>
      <c r="I5401" s="153"/>
      <c r="J5401" s="92">
        <f t="shared" si="851"/>
        <v>0</v>
      </c>
      <c r="K5401" s="97">
        <f>K$97</f>
        <v>0</v>
      </c>
      <c r="L5401" s="94">
        <f t="shared" si="852"/>
        <v>0</v>
      </c>
    </row>
    <row r="5402" spans="2:12" ht="15" x14ac:dyDescent="0.25">
      <c r="B5402" s="31" t="s">
        <v>478</v>
      </c>
      <c r="C5402" s="270">
        <f>C$98</f>
        <v>0</v>
      </c>
      <c r="D5402" s="142"/>
      <c r="E5402" s="142"/>
      <c r="F5402" s="144"/>
      <c r="G5402" s="142"/>
      <c r="H5402" s="142"/>
      <c r="I5402" s="153"/>
      <c r="J5402" s="92">
        <f t="shared" si="851"/>
        <v>0</v>
      </c>
      <c r="K5402" s="93">
        <f>K$98</f>
        <v>0</v>
      </c>
      <c r="L5402" s="94">
        <f t="shared" si="852"/>
        <v>0</v>
      </c>
    </row>
    <row r="5403" spans="2:12" ht="15" x14ac:dyDescent="0.25">
      <c r="B5403" s="31" t="s">
        <v>479</v>
      </c>
      <c r="C5403" s="270">
        <f>C$99</f>
        <v>0</v>
      </c>
      <c r="D5403" s="142"/>
      <c r="E5403" s="142"/>
      <c r="F5403" s="144"/>
      <c r="G5403" s="142"/>
      <c r="H5403" s="142"/>
      <c r="I5403" s="153"/>
      <c r="J5403" s="92">
        <f t="shared" si="851"/>
        <v>0</v>
      </c>
      <c r="K5403" s="97">
        <f>K$99</f>
        <v>0</v>
      </c>
      <c r="L5403" s="94">
        <f t="shared" si="852"/>
        <v>0</v>
      </c>
    </row>
    <row r="5404" spans="2:12" ht="15" x14ac:dyDescent="0.25">
      <c r="B5404" s="31" t="s">
        <v>480</v>
      </c>
      <c r="C5404" s="270">
        <f>C$100</f>
        <v>0</v>
      </c>
      <c r="D5404" s="142"/>
      <c r="E5404" s="142"/>
      <c r="F5404" s="144"/>
      <c r="G5404" s="142"/>
      <c r="H5404" s="142"/>
      <c r="I5404" s="153"/>
      <c r="J5404" s="92">
        <f t="shared" si="851"/>
        <v>0</v>
      </c>
      <c r="K5404" s="97">
        <f>K$100</f>
        <v>0</v>
      </c>
      <c r="L5404" s="94">
        <f t="shared" si="852"/>
        <v>0</v>
      </c>
    </row>
    <row r="5405" spans="2:12" ht="15" x14ac:dyDescent="0.25">
      <c r="B5405" s="31" t="s">
        <v>481</v>
      </c>
      <c r="C5405" s="270">
        <f>C$101</f>
        <v>0</v>
      </c>
      <c r="D5405" s="142"/>
      <c r="E5405" s="142"/>
      <c r="F5405" s="144"/>
      <c r="G5405" s="142"/>
      <c r="H5405" s="142"/>
      <c r="I5405" s="153"/>
      <c r="J5405" s="92">
        <f t="shared" si="851"/>
        <v>0</v>
      </c>
      <c r="K5405" s="93">
        <f>K$101</f>
        <v>0</v>
      </c>
      <c r="L5405" s="94">
        <f t="shared" si="852"/>
        <v>0</v>
      </c>
    </row>
    <row r="5406" spans="2:12" ht="15" x14ac:dyDescent="0.25">
      <c r="B5406" s="31" t="s">
        <v>482</v>
      </c>
      <c r="C5406" s="270">
        <f>C$102</f>
        <v>0</v>
      </c>
      <c r="D5406" s="142"/>
      <c r="E5406" s="142"/>
      <c r="F5406" s="144"/>
      <c r="G5406" s="142"/>
      <c r="H5406" s="142"/>
      <c r="I5406" s="153"/>
      <c r="J5406" s="92">
        <f t="shared" si="851"/>
        <v>0</v>
      </c>
      <c r="K5406" s="97">
        <f>K$102</f>
        <v>0</v>
      </c>
      <c r="L5406" s="94">
        <f t="shared" si="852"/>
        <v>0</v>
      </c>
    </row>
    <row r="5407" spans="2:12" ht="15" x14ac:dyDescent="0.25">
      <c r="B5407" s="31" t="s">
        <v>483</v>
      </c>
      <c r="C5407" s="270">
        <f>C$103</f>
        <v>0</v>
      </c>
      <c r="D5407" s="142"/>
      <c r="E5407" s="142"/>
      <c r="F5407" s="144"/>
      <c r="G5407" s="142"/>
      <c r="H5407" s="142"/>
      <c r="I5407" s="153"/>
      <c r="J5407" s="92">
        <f t="shared" si="851"/>
        <v>0</v>
      </c>
      <c r="K5407" s="97">
        <f>K$103</f>
        <v>0</v>
      </c>
      <c r="L5407" s="94">
        <f t="shared" si="852"/>
        <v>0</v>
      </c>
    </row>
    <row r="5408" spans="2:12" ht="15" x14ac:dyDescent="0.25">
      <c r="B5408" s="31" t="s">
        <v>484</v>
      </c>
      <c r="C5408" s="270">
        <f>C$104</f>
        <v>0</v>
      </c>
      <c r="D5408" s="142"/>
      <c r="E5408" s="142"/>
      <c r="F5408" s="144"/>
      <c r="G5408" s="142"/>
      <c r="H5408" s="142"/>
      <c r="I5408" s="153"/>
      <c r="J5408" s="92">
        <f t="shared" si="851"/>
        <v>0</v>
      </c>
      <c r="K5408" s="93">
        <f>K$104</f>
        <v>0</v>
      </c>
      <c r="L5408" s="94">
        <f t="shared" si="852"/>
        <v>0</v>
      </c>
    </row>
    <row r="5409" spans="2:12" x14ac:dyDescent="0.2">
      <c r="C5409" s="31"/>
    </row>
    <row r="5410" spans="2:12" ht="15" x14ac:dyDescent="0.25">
      <c r="C5410" s="279" t="s">
        <v>691</v>
      </c>
      <c r="D5410" s="280"/>
      <c r="E5410" s="280"/>
      <c r="F5410" s="280"/>
      <c r="G5410" s="280"/>
      <c r="H5410" s="280"/>
      <c r="I5410" s="280"/>
      <c r="J5410" s="280"/>
      <c r="K5410" s="280"/>
      <c r="L5410" s="281"/>
    </row>
    <row r="5411" spans="2:12" ht="15" x14ac:dyDescent="0.25">
      <c r="B5411" s="31" t="s">
        <v>42</v>
      </c>
      <c r="C5411" s="270">
        <f>C$5</f>
        <v>0</v>
      </c>
      <c r="D5411" s="142"/>
      <c r="E5411" s="142"/>
      <c r="F5411" s="144"/>
      <c r="G5411" s="142"/>
      <c r="H5411" s="142"/>
      <c r="I5411" s="153"/>
      <c r="J5411" s="92">
        <f>IF(G5411&gt;0,(D5411*(F5411/G5411)),0)</f>
        <v>0</v>
      </c>
      <c r="K5411" s="93">
        <f>K$5</f>
        <v>0</v>
      </c>
      <c r="L5411" s="94">
        <f>IF(K5411&gt;0,((J5411/K5411)*I5411),0)</f>
        <v>0</v>
      </c>
    </row>
    <row r="5412" spans="2:12" ht="15" x14ac:dyDescent="0.25">
      <c r="B5412" s="31" t="s">
        <v>43</v>
      </c>
      <c r="C5412" s="270">
        <f>C$6</f>
        <v>0</v>
      </c>
      <c r="D5412" s="142"/>
      <c r="E5412" s="142"/>
      <c r="F5412" s="144"/>
      <c r="G5412" s="142"/>
      <c r="H5412" s="142"/>
      <c r="I5412" s="153"/>
      <c r="J5412" s="92">
        <f t="shared" ref="J5412:J5422" si="853">IF(G5412&gt;0,(D5412*(F5412/G5412)),0)</f>
        <v>0</v>
      </c>
      <c r="K5412" s="97">
        <f>K$6</f>
        <v>0</v>
      </c>
      <c r="L5412" s="94">
        <f t="shared" ref="L5412:L5422" si="854">IF(K5412&gt;0,((J5412/K5412)*I5412),0)</f>
        <v>0</v>
      </c>
    </row>
    <row r="5413" spans="2:12" ht="15" x14ac:dyDescent="0.25">
      <c r="B5413" s="31" t="s">
        <v>44</v>
      </c>
      <c r="C5413" s="270">
        <f>C$7</f>
        <v>0</v>
      </c>
      <c r="D5413" s="142"/>
      <c r="E5413" s="142"/>
      <c r="F5413" s="144"/>
      <c r="G5413" s="142"/>
      <c r="H5413" s="142"/>
      <c r="I5413" s="153"/>
      <c r="J5413" s="92">
        <f t="shared" si="853"/>
        <v>0</v>
      </c>
      <c r="K5413" s="97">
        <f>K$7</f>
        <v>0</v>
      </c>
      <c r="L5413" s="94">
        <f t="shared" si="854"/>
        <v>0</v>
      </c>
    </row>
    <row r="5414" spans="2:12" ht="15" x14ac:dyDescent="0.25">
      <c r="B5414" s="31" t="s">
        <v>45</v>
      </c>
      <c r="C5414" s="270">
        <f>C$8</f>
        <v>0</v>
      </c>
      <c r="D5414" s="142"/>
      <c r="E5414" s="142"/>
      <c r="F5414" s="144"/>
      <c r="G5414" s="142"/>
      <c r="H5414" s="142"/>
      <c r="I5414" s="153"/>
      <c r="J5414" s="92">
        <f t="shared" si="853"/>
        <v>0</v>
      </c>
      <c r="K5414" s="93">
        <f>K$8</f>
        <v>0</v>
      </c>
      <c r="L5414" s="94">
        <f t="shared" si="854"/>
        <v>0</v>
      </c>
    </row>
    <row r="5415" spans="2:12" ht="15" x14ac:dyDescent="0.25">
      <c r="B5415" s="31" t="s">
        <v>46</v>
      </c>
      <c r="C5415" s="270">
        <f>C$9</f>
        <v>0</v>
      </c>
      <c r="D5415" s="142"/>
      <c r="E5415" s="142"/>
      <c r="F5415" s="144"/>
      <c r="G5415" s="142"/>
      <c r="H5415" s="142"/>
      <c r="I5415" s="153"/>
      <c r="J5415" s="92">
        <f t="shared" si="853"/>
        <v>0</v>
      </c>
      <c r="K5415" s="97">
        <f>K$9</f>
        <v>0</v>
      </c>
      <c r="L5415" s="94">
        <f t="shared" si="854"/>
        <v>0</v>
      </c>
    </row>
    <row r="5416" spans="2:12" ht="15" x14ac:dyDescent="0.25">
      <c r="B5416" s="31" t="s">
        <v>47</v>
      </c>
      <c r="C5416" s="270">
        <f>C$10</f>
        <v>0</v>
      </c>
      <c r="D5416" s="142"/>
      <c r="E5416" s="142"/>
      <c r="F5416" s="144"/>
      <c r="G5416" s="142"/>
      <c r="H5416" s="142"/>
      <c r="I5416" s="153"/>
      <c r="J5416" s="92">
        <f t="shared" si="853"/>
        <v>0</v>
      </c>
      <c r="K5416" s="97">
        <f>K$10</f>
        <v>0</v>
      </c>
      <c r="L5416" s="94">
        <f t="shared" si="854"/>
        <v>0</v>
      </c>
    </row>
    <row r="5417" spans="2:12" ht="15" x14ac:dyDescent="0.25">
      <c r="B5417" s="31" t="s">
        <v>48</v>
      </c>
      <c r="C5417" s="270">
        <f>C$11</f>
        <v>0</v>
      </c>
      <c r="D5417" s="142"/>
      <c r="E5417" s="142"/>
      <c r="F5417" s="144"/>
      <c r="G5417" s="142"/>
      <c r="H5417" s="142"/>
      <c r="I5417" s="153"/>
      <c r="J5417" s="92">
        <f t="shared" si="853"/>
        <v>0</v>
      </c>
      <c r="K5417" s="93">
        <f>K$11</f>
        <v>0</v>
      </c>
      <c r="L5417" s="94">
        <f t="shared" si="854"/>
        <v>0</v>
      </c>
    </row>
    <row r="5418" spans="2:12" ht="15" x14ac:dyDescent="0.25">
      <c r="B5418" s="31" t="s">
        <v>49</v>
      </c>
      <c r="C5418" s="270">
        <f>C$12</f>
        <v>0</v>
      </c>
      <c r="D5418" s="142"/>
      <c r="E5418" s="142"/>
      <c r="F5418" s="144"/>
      <c r="G5418" s="142"/>
      <c r="H5418" s="142"/>
      <c r="I5418" s="153"/>
      <c r="J5418" s="92">
        <f t="shared" si="853"/>
        <v>0</v>
      </c>
      <c r="K5418" s="97">
        <f>K$12</f>
        <v>0</v>
      </c>
      <c r="L5418" s="94">
        <f t="shared" si="854"/>
        <v>0</v>
      </c>
    </row>
    <row r="5419" spans="2:12" ht="15" x14ac:dyDescent="0.25">
      <c r="B5419" s="31" t="s">
        <v>50</v>
      </c>
      <c r="C5419" s="270">
        <f>C$13</f>
        <v>0</v>
      </c>
      <c r="D5419" s="142"/>
      <c r="E5419" s="142"/>
      <c r="F5419" s="144"/>
      <c r="G5419" s="142"/>
      <c r="H5419" s="142"/>
      <c r="I5419" s="153"/>
      <c r="J5419" s="92">
        <f t="shared" si="853"/>
        <v>0</v>
      </c>
      <c r="K5419" s="97">
        <f>K$13</f>
        <v>0</v>
      </c>
      <c r="L5419" s="94">
        <f t="shared" si="854"/>
        <v>0</v>
      </c>
    </row>
    <row r="5420" spans="2:12" ht="15" x14ac:dyDescent="0.25">
      <c r="B5420" s="31" t="s">
        <v>51</v>
      </c>
      <c r="C5420" s="270">
        <f>C$14</f>
        <v>0</v>
      </c>
      <c r="D5420" s="142"/>
      <c r="E5420" s="142"/>
      <c r="F5420" s="144"/>
      <c r="G5420" s="142"/>
      <c r="H5420" s="142"/>
      <c r="I5420" s="153"/>
      <c r="J5420" s="92">
        <f t="shared" si="853"/>
        <v>0</v>
      </c>
      <c r="K5420" s="93">
        <f>K$14</f>
        <v>0</v>
      </c>
      <c r="L5420" s="94">
        <f t="shared" si="854"/>
        <v>0</v>
      </c>
    </row>
    <row r="5421" spans="2:12" ht="15" x14ac:dyDescent="0.25">
      <c r="B5421" s="31" t="s">
        <v>52</v>
      </c>
      <c r="C5421" s="270">
        <f>C$15</f>
        <v>0</v>
      </c>
      <c r="D5421" s="142"/>
      <c r="E5421" s="142"/>
      <c r="F5421" s="144"/>
      <c r="G5421" s="142"/>
      <c r="H5421" s="142"/>
      <c r="I5421" s="153"/>
      <c r="J5421" s="92">
        <f t="shared" si="853"/>
        <v>0</v>
      </c>
      <c r="K5421" s="97">
        <f>K$15</f>
        <v>0</v>
      </c>
      <c r="L5421" s="94">
        <f t="shared" si="854"/>
        <v>0</v>
      </c>
    </row>
    <row r="5422" spans="2:12" ht="15" x14ac:dyDescent="0.25">
      <c r="B5422" s="31" t="s">
        <v>53</v>
      </c>
      <c r="C5422" s="270">
        <f>C$16</f>
        <v>0</v>
      </c>
      <c r="D5422" s="142"/>
      <c r="E5422" s="142"/>
      <c r="F5422" s="144"/>
      <c r="G5422" s="142"/>
      <c r="H5422" s="142"/>
      <c r="I5422" s="153"/>
      <c r="J5422" s="92">
        <f t="shared" si="853"/>
        <v>0</v>
      </c>
      <c r="K5422" s="97">
        <f>K$16</f>
        <v>0</v>
      </c>
      <c r="L5422" s="94">
        <f t="shared" si="854"/>
        <v>0</v>
      </c>
    </row>
    <row r="5423" spans="2:12" ht="15" x14ac:dyDescent="0.25">
      <c r="B5423" s="31" t="s">
        <v>54</v>
      </c>
      <c r="C5423" s="270">
        <f>C$17</f>
        <v>0</v>
      </c>
      <c r="D5423" s="142"/>
      <c r="E5423" s="142"/>
      <c r="F5423" s="144"/>
      <c r="G5423" s="142"/>
      <c r="H5423" s="142"/>
      <c r="I5423" s="153"/>
      <c r="J5423" s="92">
        <f>IF(G5423&gt;0,(D5423*(F5423/G5423)),0)</f>
        <v>0</v>
      </c>
      <c r="K5423" s="93">
        <f>K$17</f>
        <v>0</v>
      </c>
      <c r="L5423" s="94">
        <f>IF(K5423&gt;0,((J5423/K5423)*I5423),0)</f>
        <v>0</v>
      </c>
    </row>
    <row r="5424" spans="2:12" ht="15" x14ac:dyDescent="0.25">
      <c r="B5424" s="31" t="s">
        <v>55</v>
      </c>
      <c r="C5424" s="270">
        <f>C$18</f>
        <v>0</v>
      </c>
      <c r="D5424" s="142"/>
      <c r="E5424" s="142"/>
      <c r="F5424" s="144"/>
      <c r="G5424" s="142"/>
      <c r="H5424" s="142"/>
      <c r="I5424" s="153"/>
      <c r="J5424" s="92">
        <f t="shared" ref="J5424:J5435" si="855">IF(G5424&gt;0,(D5424*(F5424/G5424)),0)</f>
        <v>0</v>
      </c>
      <c r="K5424" s="97">
        <f>K$18</f>
        <v>0</v>
      </c>
      <c r="L5424" s="94">
        <f t="shared" ref="L5424:L5435" si="856">IF(K5424&gt;0,((J5424/K5424)*I5424),0)</f>
        <v>0</v>
      </c>
    </row>
    <row r="5425" spans="2:12" ht="15" x14ac:dyDescent="0.25">
      <c r="B5425" s="31" t="s">
        <v>56</v>
      </c>
      <c r="C5425" s="270">
        <f>C$19</f>
        <v>0</v>
      </c>
      <c r="D5425" s="142"/>
      <c r="E5425" s="142"/>
      <c r="F5425" s="144"/>
      <c r="G5425" s="142"/>
      <c r="H5425" s="142"/>
      <c r="I5425" s="153"/>
      <c r="J5425" s="92">
        <f t="shared" si="855"/>
        <v>0</v>
      </c>
      <c r="K5425" s="97">
        <f>K$19</f>
        <v>0</v>
      </c>
      <c r="L5425" s="94">
        <f t="shared" si="856"/>
        <v>0</v>
      </c>
    </row>
    <row r="5426" spans="2:12" ht="15" x14ac:dyDescent="0.25">
      <c r="B5426" s="31" t="s">
        <v>57</v>
      </c>
      <c r="C5426" s="270">
        <f>C$20</f>
        <v>0</v>
      </c>
      <c r="D5426" s="142"/>
      <c r="E5426" s="142"/>
      <c r="F5426" s="144"/>
      <c r="G5426" s="142"/>
      <c r="H5426" s="142"/>
      <c r="I5426" s="153"/>
      <c r="J5426" s="92">
        <f t="shared" si="855"/>
        <v>0</v>
      </c>
      <c r="K5426" s="93">
        <f>K$20</f>
        <v>0</v>
      </c>
      <c r="L5426" s="94">
        <f t="shared" si="856"/>
        <v>0</v>
      </c>
    </row>
    <row r="5427" spans="2:12" ht="15" x14ac:dyDescent="0.25">
      <c r="B5427" s="31" t="s">
        <v>58</v>
      </c>
      <c r="C5427" s="270">
        <f>C$21</f>
        <v>0</v>
      </c>
      <c r="D5427" s="142"/>
      <c r="E5427" s="142"/>
      <c r="F5427" s="144"/>
      <c r="G5427" s="142"/>
      <c r="H5427" s="142"/>
      <c r="I5427" s="153"/>
      <c r="J5427" s="92">
        <f t="shared" si="855"/>
        <v>0</v>
      </c>
      <c r="K5427" s="97">
        <f>K$21</f>
        <v>0</v>
      </c>
      <c r="L5427" s="94">
        <f t="shared" si="856"/>
        <v>0</v>
      </c>
    </row>
    <row r="5428" spans="2:12" ht="15" x14ac:dyDescent="0.25">
      <c r="B5428" s="31" t="s">
        <v>59</v>
      </c>
      <c r="C5428" s="270">
        <f>C$22</f>
        <v>0</v>
      </c>
      <c r="D5428" s="142"/>
      <c r="E5428" s="142"/>
      <c r="F5428" s="144"/>
      <c r="G5428" s="142"/>
      <c r="H5428" s="142"/>
      <c r="I5428" s="153"/>
      <c r="J5428" s="92">
        <f t="shared" si="855"/>
        <v>0</v>
      </c>
      <c r="K5428" s="97">
        <f>K$22</f>
        <v>0</v>
      </c>
      <c r="L5428" s="94">
        <f t="shared" si="856"/>
        <v>0</v>
      </c>
    </row>
    <row r="5429" spans="2:12" ht="15" x14ac:dyDescent="0.25">
      <c r="B5429" s="31" t="s">
        <v>60</v>
      </c>
      <c r="C5429" s="270">
        <f>C$23</f>
        <v>0</v>
      </c>
      <c r="D5429" s="142"/>
      <c r="E5429" s="142"/>
      <c r="F5429" s="144"/>
      <c r="G5429" s="142"/>
      <c r="H5429" s="142"/>
      <c r="I5429" s="153"/>
      <c r="J5429" s="92">
        <f t="shared" si="855"/>
        <v>0</v>
      </c>
      <c r="K5429" s="93">
        <f>K$23</f>
        <v>0</v>
      </c>
      <c r="L5429" s="94">
        <f t="shared" si="856"/>
        <v>0</v>
      </c>
    </row>
    <row r="5430" spans="2:12" ht="15" x14ac:dyDescent="0.25">
      <c r="B5430" s="31" t="s">
        <v>61</v>
      </c>
      <c r="C5430" s="270">
        <f>C$24</f>
        <v>0</v>
      </c>
      <c r="D5430" s="142"/>
      <c r="E5430" s="142"/>
      <c r="F5430" s="144"/>
      <c r="G5430" s="142"/>
      <c r="H5430" s="142"/>
      <c r="I5430" s="153"/>
      <c r="J5430" s="92">
        <f t="shared" si="855"/>
        <v>0</v>
      </c>
      <c r="K5430" s="97">
        <f>K$24</f>
        <v>0</v>
      </c>
      <c r="L5430" s="94">
        <f t="shared" si="856"/>
        <v>0</v>
      </c>
    </row>
    <row r="5431" spans="2:12" ht="15" x14ac:dyDescent="0.25">
      <c r="B5431" s="31" t="s">
        <v>62</v>
      </c>
      <c r="C5431" s="270">
        <f>C$25</f>
        <v>0</v>
      </c>
      <c r="D5431" s="142"/>
      <c r="E5431" s="142"/>
      <c r="F5431" s="144"/>
      <c r="G5431" s="142"/>
      <c r="H5431" s="142"/>
      <c r="I5431" s="153"/>
      <c r="J5431" s="92">
        <f t="shared" si="855"/>
        <v>0</v>
      </c>
      <c r="K5431" s="97">
        <f>K$25</f>
        <v>0</v>
      </c>
      <c r="L5431" s="94">
        <f t="shared" si="856"/>
        <v>0</v>
      </c>
    </row>
    <row r="5432" spans="2:12" ht="15" x14ac:dyDescent="0.25">
      <c r="B5432" s="31" t="s">
        <v>63</v>
      </c>
      <c r="C5432" s="270">
        <f>C$26</f>
        <v>0</v>
      </c>
      <c r="D5432" s="142"/>
      <c r="E5432" s="142"/>
      <c r="F5432" s="144"/>
      <c r="G5432" s="142"/>
      <c r="H5432" s="142"/>
      <c r="I5432" s="153"/>
      <c r="J5432" s="92">
        <f t="shared" si="855"/>
        <v>0</v>
      </c>
      <c r="K5432" s="93">
        <f>K$26</f>
        <v>0</v>
      </c>
      <c r="L5432" s="94">
        <f t="shared" si="856"/>
        <v>0</v>
      </c>
    </row>
    <row r="5433" spans="2:12" ht="15" x14ac:dyDescent="0.25">
      <c r="B5433" s="31" t="s">
        <v>64</v>
      </c>
      <c r="C5433" s="270">
        <f>C$27</f>
        <v>0</v>
      </c>
      <c r="D5433" s="142"/>
      <c r="E5433" s="142"/>
      <c r="F5433" s="144"/>
      <c r="G5433" s="142"/>
      <c r="H5433" s="142"/>
      <c r="I5433" s="153"/>
      <c r="J5433" s="92">
        <f t="shared" si="855"/>
        <v>0</v>
      </c>
      <c r="K5433" s="97">
        <f>K$27</f>
        <v>0</v>
      </c>
      <c r="L5433" s="94">
        <f t="shared" si="856"/>
        <v>0</v>
      </c>
    </row>
    <row r="5434" spans="2:12" ht="15" x14ac:dyDescent="0.25">
      <c r="B5434" s="31" t="s">
        <v>65</v>
      </c>
      <c r="C5434" s="270">
        <f>C$28</f>
        <v>0</v>
      </c>
      <c r="D5434" s="142"/>
      <c r="E5434" s="142"/>
      <c r="F5434" s="144"/>
      <c r="G5434" s="142"/>
      <c r="H5434" s="142"/>
      <c r="I5434" s="153"/>
      <c r="J5434" s="92">
        <f t="shared" si="855"/>
        <v>0</v>
      </c>
      <c r="K5434" s="97">
        <f>K$28</f>
        <v>0</v>
      </c>
      <c r="L5434" s="94">
        <f t="shared" si="856"/>
        <v>0</v>
      </c>
    </row>
    <row r="5435" spans="2:12" ht="15" x14ac:dyDescent="0.25">
      <c r="B5435" s="31" t="s">
        <v>66</v>
      </c>
      <c r="C5435" s="270">
        <f>C$29</f>
        <v>0</v>
      </c>
      <c r="D5435" s="142"/>
      <c r="E5435" s="142"/>
      <c r="F5435" s="144"/>
      <c r="G5435" s="142"/>
      <c r="H5435" s="142"/>
      <c r="I5435" s="153"/>
      <c r="J5435" s="92">
        <f t="shared" si="855"/>
        <v>0</v>
      </c>
      <c r="K5435" s="93">
        <f>K$29</f>
        <v>0</v>
      </c>
      <c r="L5435" s="94">
        <f t="shared" si="856"/>
        <v>0</v>
      </c>
    </row>
    <row r="5436" spans="2:12" ht="15" x14ac:dyDescent="0.25">
      <c r="B5436" s="31" t="s">
        <v>398</v>
      </c>
      <c r="C5436" s="270">
        <f>C$30</f>
        <v>0</v>
      </c>
      <c r="D5436" s="142"/>
      <c r="E5436" s="142"/>
      <c r="F5436" s="144"/>
      <c r="G5436" s="142"/>
      <c r="H5436" s="142"/>
      <c r="I5436" s="153"/>
      <c r="J5436" s="92">
        <f>IF(G5436&gt;0,(D5436*(F5436/G5436)),0)</f>
        <v>0</v>
      </c>
      <c r="K5436" s="97">
        <f>K$30</f>
        <v>0</v>
      </c>
      <c r="L5436" s="94">
        <f>IF(K5436&gt;0,((J5436/K5436)*I5436),0)</f>
        <v>0</v>
      </c>
    </row>
    <row r="5437" spans="2:12" ht="15" x14ac:dyDescent="0.25">
      <c r="B5437" s="31" t="s">
        <v>399</v>
      </c>
      <c r="C5437" s="270">
        <f>C$31</f>
        <v>0</v>
      </c>
      <c r="D5437" s="142"/>
      <c r="E5437" s="142"/>
      <c r="F5437" s="144"/>
      <c r="G5437" s="142"/>
      <c r="H5437" s="142"/>
      <c r="I5437" s="153"/>
      <c r="J5437" s="92">
        <f t="shared" ref="J5437:J5447" si="857">IF(G5437&gt;0,(D5437*(F5437/G5437)),0)</f>
        <v>0</v>
      </c>
      <c r="K5437" s="97">
        <f>K$31</f>
        <v>0</v>
      </c>
      <c r="L5437" s="94">
        <f t="shared" ref="L5437:L5447" si="858">IF(K5437&gt;0,((J5437/K5437)*I5437),0)</f>
        <v>0</v>
      </c>
    </row>
    <row r="5438" spans="2:12" ht="15" x14ac:dyDescent="0.25">
      <c r="B5438" s="31" t="s">
        <v>400</v>
      </c>
      <c r="C5438" s="270">
        <f>C$32</f>
        <v>0</v>
      </c>
      <c r="D5438" s="142"/>
      <c r="E5438" s="142"/>
      <c r="F5438" s="144"/>
      <c r="G5438" s="142"/>
      <c r="H5438" s="142"/>
      <c r="I5438" s="153"/>
      <c r="J5438" s="92">
        <f t="shared" si="857"/>
        <v>0</v>
      </c>
      <c r="K5438" s="93">
        <f>K$32</f>
        <v>0</v>
      </c>
      <c r="L5438" s="94">
        <f t="shared" si="858"/>
        <v>0</v>
      </c>
    </row>
    <row r="5439" spans="2:12" ht="15" x14ac:dyDescent="0.25">
      <c r="B5439" s="31" t="s">
        <v>401</v>
      </c>
      <c r="C5439" s="270">
        <f>C$33</f>
        <v>0</v>
      </c>
      <c r="D5439" s="142"/>
      <c r="E5439" s="142"/>
      <c r="F5439" s="144"/>
      <c r="G5439" s="142"/>
      <c r="H5439" s="142"/>
      <c r="I5439" s="153"/>
      <c r="J5439" s="92">
        <f t="shared" si="857"/>
        <v>0</v>
      </c>
      <c r="K5439" s="97">
        <f>K$33</f>
        <v>0</v>
      </c>
      <c r="L5439" s="94">
        <f t="shared" si="858"/>
        <v>0</v>
      </c>
    </row>
    <row r="5440" spans="2:12" ht="15" x14ac:dyDescent="0.25">
      <c r="B5440" s="31" t="s">
        <v>402</v>
      </c>
      <c r="C5440" s="270">
        <f>C$34</f>
        <v>0</v>
      </c>
      <c r="D5440" s="142"/>
      <c r="E5440" s="142"/>
      <c r="F5440" s="144"/>
      <c r="G5440" s="142"/>
      <c r="H5440" s="142"/>
      <c r="I5440" s="153"/>
      <c r="J5440" s="92">
        <f t="shared" si="857"/>
        <v>0</v>
      </c>
      <c r="K5440" s="97">
        <f>K$34</f>
        <v>0</v>
      </c>
      <c r="L5440" s="94">
        <f t="shared" si="858"/>
        <v>0</v>
      </c>
    </row>
    <row r="5441" spans="2:12" ht="15" x14ac:dyDescent="0.25">
      <c r="B5441" s="31" t="s">
        <v>403</v>
      </c>
      <c r="C5441" s="270">
        <f>C$35</f>
        <v>0</v>
      </c>
      <c r="D5441" s="142"/>
      <c r="E5441" s="142"/>
      <c r="F5441" s="144"/>
      <c r="G5441" s="142"/>
      <c r="H5441" s="142"/>
      <c r="I5441" s="153"/>
      <c r="J5441" s="92">
        <f t="shared" si="857"/>
        <v>0</v>
      </c>
      <c r="K5441" s="93">
        <f>K$35</f>
        <v>0</v>
      </c>
      <c r="L5441" s="94">
        <f t="shared" si="858"/>
        <v>0</v>
      </c>
    </row>
    <row r="5442" spans="2:12" ht="15" x14ac:dyDescent="0.25">
      <c r="B5442" s="31" t="s">
        <v>404</v>
      </c>
      <c r="C5442" s="270">
        <f>C$36</f>
        <v>0</v>
      </c>
      <c r="D5442" s="142"/>
      <c r="E5442" s="142"/>
      <c r="F5442" s="144"/>
      <c r="G5442" s="142"/>
      <c r="H5442" s="142"/>
      <c r="I5442" s="153"/>
      <c r="J5442" s="92">
        <f t="shared" si="857"/>
        <v>0</v>
      </c>
      <c r="K5442" s="97">
        <f>K$36</f>
        <v>0</v>
      </c>
      <c r="L5442" s="94">
        <f t="shared" si="858"/>
        <v>0</v>
      </c>
    </row>
    <row r="5443" spans="2:12" ht="15" x14ac:dyDescent="0.25">
      <c r="B5443" s="31" t="s">
        <v>405</v>
      </c>
      <c r="C5443" s="270">
        <f>C$37</f>
        <v>0</v>
      </c>
      <c r="D5443" s="142"/>
      <c r="E5443" s="142"/>
      <c r="F5443" s="144"/>
      <c r="G5443" s="142"/>
      <c r="H5443" s="142"/>
      <c r="I5443" s="153"/>
      <c r="J5443" s="92">
        <f t="shared" si="857"/>
        <v>0</v>
      </c>
      <c r="K5443" s="97">
        <f>K$37</f>
        <v>0</v>
      </c>
      <c r="L5443" s="94">
        <f t="shared" si="858"/>
        <v>0</v>
      </c>
    </row>
    <row r="5444" spans="2:12" ht="15" x14ac:dyDescent="0.25">
      <c r="B5444" s="31" t="s">
        <v>406</v>
      </c>
      <c r="C5444" s="270">
        <f>C$38</f>
        <v>0</v>
      </c>
      <c r="D5444" s="142"/>
      <c r="E5444" s="142"/>
      <c r="F5444" s="144"/>
      <c r="G5444" s="142"/>
      <c r="H5444" s="142"/>
      <c r="I5444" s="153"/>
      <c r="J5444" s="92">
        <f t="shared" si="857"/>
        <v>0</v>
      </c>
      <c r="K5444" s="93">
        <f>K$38</f>
        <v>0</v>
      </c>
      <c r="L5444" s="94">
        <f t="shared" si="858"/>
        <v>0</v>
      </c>
    </row>
    <row r="5445" spans="2:12" ht="15" x14ac:dyDescent="0.25">
      <c r="B5445" s="31" t="s">
        <v>407</v>
      </c>
      <c r="C5445" s="270">
        <f>C$39</f>
        <v>0</v>
      </c>
      <c r="D5445" s="142"/>
      <c r="E5445" s="142"/>
      <c r="F5445" s="144"/>
      <c r="G5445" s="142"/>
      <c r="H5445" s="142"/>
      <c r="I5445" s="153"/>
      <c r="J5445" s="92">
        <f t="shared" si="857"/>
        <v>0</v>
      </c>
      <c r="K5445" s="97">
        <f>K$39</f>
        <v>0</v>
      </c>
      <c r="L5445" s="94">
        <f t="shared" si="858"/>
        <v>0</v>
      </c>
    </row>
    <row r="5446" spans="2:12" ht="15" x14ac:dyDescent="0.25">
      <c r="B5446" s="31" t="s">
        <v>408</v>
      </c>
      <c r="C5446" s="270">
        <f>C$40</f>
        <v>0</v>
      </c>
      <c r="D5446" s="142"/>
      <c r="E5446" s="142"/>
      <c r="F5446" s="144"/>
      <c r="G5446" s="142"/>
      <c r="H5446" s="142"/>
      <c r="I5446" s="153"/>
      <c r="J5446" s="92">
        <f t="shared" si="857"/>
        <v>0</v>
      </c>
      <c r="K5446" s="97">
        <f>K$40</f>
        <v>0</v>
      </c>
      <c r="L5446" s="94">
        <f t="shared" si="858"/>
        <v>0</v>
      </c>
    </row>
    <row r="5447" spans="2:12" ht="15" x14ac:dyDescent="0.25">
      <c r="B5447" s="31" t="s">
        <v>409</v>
      </c>
      <c r="C5447" s="270">
        <f>C$41</f>
        <v>0</v>
      </c>
      <c r="D5447" s="142"/>
      <c r="E5447" s="142"/>
      <c r="F5447" s="144"/>
      <c r="G5447" s="142"/>
      <c r="H5447" s="142"/>
      <c r="I5447" s="153"/>
      <c r="J5447" s="92">
        <f t="shared" si="857"/>
        <v>0</v>
      </c>
      <c r="K5447" s="93">
        <f>K$41</f>
        <v>0</v>
      </c>
      <c r="L5447" s="94">
        <f t="shared" si="858"/>
        <v>0</v>
      </c>
    </row>
    <row r="5448" spans="2:12" ht="15" x14ac:dyDescent="0.25">
      <c r="B5448" s="31" t="s">
        <v>410</v>
      </c>
      <c r="C5448" s="270">
        <f>C$42</f>
        <v>0</v>
      </c>
      <c r="D5448" s="142"/>
      <c r="E5448" s="142"/>
      <c r="F5448" s="144"/>
      <c r="G5448" s="142"/>
      <c r="H5448" s="142"/>
      <c r="I5448" s="153"/>
      <c r="J5448" s="92">
        <f>IF(G5448&gt;0,(D5448*(F5448/G5448)),0)</f>
        <v>0</v>
      </c>
      <c r="K5448" s="97">
        <f>K$42</f>
        <v>0</v>
      </c>
      <c r="L5448" s="94">
        <f>IF(K5448&gt;0,((J5448/K5448)*I5448),0)</f>
        <v>0</v>
      </c>
    </row>
    <row r="5449" spans="2:12" ht="15" x14ac:dyDescent="0.25">
      <c r="B5449" s="31" t="s">
        <v>411</v>
      </c>
      <c r="C5449" s="270">
        <f>C$43</f>
        <v>0</v>
      </c>
      <c r="D5449" s="142"/>
      <c r="E5449" s="142"/>
      <c r="F5449" s="144"/>
      <c r="G5449" s="142"/>
      <c r="H5449" s="142"/>
      <c r="I5449" s="153"/>
      <c r="J5449" s="92">
        <f t="shared" ref="J5449:J5460" si="859">IF(G5449&gt;0,(D5449*(F5449/G5449)),0)</f>
        <v>0</v>
      </c>
      <c r="K5449" s="97">
        <f>K$43</f>
        <v>0</v>
      </c>
      <c r="L5449" s="94">
        <f t="shared" ref="L5449:L5460" si="860">IF(K5449&gt;0,((J5449/K5449)*I5449),0)</f>
        <v>0</v>
      </c>
    </row>
    <row r="5450" spans="2:12" ht="15" x14ac:dyDescent="0.25">
      <c r="B5450" s="31" t="s">
        <v>412</v>
      </c>
      <c r="C5450" s="270">
        <f>C$44</f>
        <v>0</v>
      </c>
      <c r="D5450" s="142"/>
      <c r="E5450" s="142"/>
      <c r="F5450" s="144"/>
      <c r="G5450" s="142"/>
      <c r="H5450" s="142"/>
      <c r="I5450" s="153"/>
      <c r="J5450" s="92">
        <f t="shared" si="859"/>
        <v>0</v>
      </c>
      <c r="K5450" s="93">
        <f>K$44</f>
        <v>0</v>
      </c>
      <c r="L5450" s="94">
        <f t="shared" si="860"/>
        <v>0</v>
      </c>
    </row>
    <row r="5451" spans="2:12" ht="15" x14ac:dyDescent="0.25">
      <c r="B5451" s="31" t="s">
        <v>413</v>
      </c>
      <c r="C5451" s="270">
        <f>C$45</f>
        <v>0</v>
      </c>
      <c r="D5451" s="142"/>
      <c r="E5451" s="142"/>
      <c r="F5451" s="144"/>
      <c r="G5451" s="142"/>
      <c r="H5451" s="142"/>
      <c r="I5451" s="153"/>
      <c r="J5451" s="92">
        <f t="shared" si="859"/>
        <v>0</v>
      </c>
      <c r="K5451" s="97">
        <f>K$45</f>
        <v>0</v>
      </c>
      <c r="L5451" s="94">
        <f t="shared" si="860"/>
        <v>0</v>
      </c>
    </row>
    <row r="5452" spans="2:12" ht="15" x14ac:dyDescent="0.25">
      <c r="B5452" s="31" t="s">
        <v>414</v>
      </c>
      <c r="C5452" s="270">
        <f>C$46</f>
        <v>0</v>
      </c>
      <c r="D5452" s="142"/>
      <c r="E5452" s="142"/>
      <c r="F5452" s="144"/>
      <c r="G5452" s="142"/>
      <c r="H5452" s="142"/>
      <c r="I5452" s="153"/>
      <c r="J5452" s="92">
        <f t="shared" si="859"/>
        <v>0</v>
      </c>
      <c r="K5452" s="97">
        <f>K$46</f>
        <v>0</v>
      </c>
      <c r="L5452" s="94">
        <f t="shared" si="860"/>
        <v>0</v>
      </c>
    </row>
    <row r="5453" spans="2:12" ht="15" x14ac:dyDescent="0.25">
      <c r="B5453" s="31" t="s">
        <v>415</v>
      </c>
      <c r="C5453" s="270">
        <f>C$47</f>
        <v>0</v>
      </c>
      <c r="D5453" s="142"/>
      <c r="E5453" s="142"/>
      <c r="F5453" s="144"/>
      <c r="G5453" s="142"/>
      <c r="H5453" s="142"/>
      <c r="I5453" s="153"/>
      <c r="J5453" s="92">
        <f t="shared" si="859"/>
        <v>0</v>
      </c>
      <c r="K5453" s="93">
        <f>K$47</f>
        <v>0</v>
      </c>
      <c r="L5453" s="94">
        <f t="shared" si="860"/>
        <v>0</v>
      </c>
    </row>
    <row r="5454" spans="2:12" ht="15" x14ac:dyDescent="0.25">
      <c r="B5454" s="31" t="s">
        <v>416</v>
      </c>
      <c r="C5454" s="270">
        <f>C$48</f>
        <v>0</v>
      </c>
      <c r="D5454" s="142"/>
      <c r="E5454" s="142"/>
      <c r="F5454" s="144"/>
      <c r="G5454" s="142"/>
      <c r="H5454" s="142"/>
      <c r="I5454" s="153"/>
      <c r="J5454" s="92">
        <f t="shared" si="859"/>
        <v>0</v>
      </c>
      <c r="K5454" s="97">
        <f>K$48</f>
        <v>0</v>
      </c>
      <c r="L5454" s="94">
        <f t="shared" si="860"/>
        <v>0</v>
      </c>
    </row>
    <row r="5455" spans="2:12" ht="15" x14ac:dyDescent="0.25">
      <c r="B5455" s="31" t="s">
        <v>417</v>
      </c>
      <c r="C5455" s="270">
        <f>C$49</f>
        <v>0</v>
      </c>
      <c r="D5455" s="142"/>
      <c r="E5455" s="142"/>
      <c r="F5455" s="144"/>
      <c r="G5455" s="142"/>
      <c r="H5455" s="142"/>
      <c r="I5455" s="153"/>
      <c r="J5455" s="92">
        <f t="shared" si="859"/>
        <v>0</v>
      </c>
      <c r="K5455" s="97">
        <f>K$49</f>
        <v>0</v>
      </c>
      <c r="L5455" s="94">
        <f t="shared" si="860"/>
        <v>0</v>
      </c>
    </row>
    <row r="5456" spans="2:12" ht="15" x14ac:dyDescent="0.25">
      <c r="B5456" s="31" t="s">
        <v>418</v>
      </c>
      <c r="C5456" s="270">
        <f>C$50</f>
        <v>0</v>
      </c>
      <c r="D5456" s="142"/>
      <c r="E5456" s="142"/>
      <c r="F5456" s="144"/>
      <c r="G5456" s="142"/>
      <c r="H5456" s="142"/>
      <c r="I5456" s="153"/>
      <c r="J5456" s="92">
        <f t="shared" si="859"/>
        <v>0</v>
      </c>
      <c r="K5456" s="93">
        <f>K$50</f>
        <v>0</v>
      </c>
      <c r="L5456" s="94">
        <f t="shared" si="860"/>
        <v>0</v>
      </c>
    </row>
    <row r="5457" spans="2:12" ht="15" x14ac:dyDescent="0.25">
      <c r="B5457" s="31" t="s">
        <v>419</v>
      </c>
      <c r="C5457" s="270">
        <f>C$51</f>
        <v>0</v>
      </c>
      <c r="D5457" s="142"/>
      <c r="E5457" s="142"/>
      <c r="F5457" s="144"/>
      <c r="G5457" s="142"/>
      <c r="H5457" s="142"/>
      <c r="I5457" s="153"/>
      <c r="J5457" s="92">
        <f t="shared" si="859"/>
        <v>0</v>
      </c>
      <c r="K5457" s="97">
        <f>K$51</f>
        <v>0</v>
      </c>
      <c r="L5457" s="94">
        <f t="shared" si="860"/>
        <v>0</v>
      </c>
    </row>
    <row r="5458" spans="2:12" ht="15" x14ac:dyDescent="0.25">
      <c r="B5458" s="31" t="s">
        <v>420</v>
      </c>
      <c r="C5458" s="270">
        <f>C$52</f>
        <v>0</v>
      </c>
      <c r="D5458" s="142"/>
      <c r="E5458" s="142"/>
      <c r="F5458" s="144"/>
      <c r="G5458" s="142"/>
      <c r="H5458" s="142"/>
      <c r="I5458" s="153"/>
      <c r="J5458" s="92">
        <f t="shared" si="859"/>
        <v>0</v>
      </c>
      <c r="K5458" s="97">
        <f>K$52</f>
        <v>0</v>
      </c>
      <c r="L5458" s="94">
        <f t="shared" si="860"/>
        <v>0</v>
      </c>
    </row>
    <row r="5459" spans="2:12" ht="15" x14ac:dyDescent="0.25">
      <c r="B5459" s="31" t="s">
        <v>421</v>
      </c>
      <c r="C5459" s="270">
        <f>C$53</f>
        <v>0</v>
      </c>
      <c r="D5459" s="142"/>
      <c r="E5459" s="142"/>
      <c r="F5459" s="144"/>
      <c r="G5459" s="142"/>
      <c r="H5459" s="142"/>
      <c r="I5459" s="153"/>
      <c r="J5459" s="92">
        <f t="shared" si="859"/>
        <v>0</v>
      </c>
      <c r="K5459" s="93">
        <f>K$53</f>
        <v>0</v>
      </c>
      <c r="L5459" s="94">
        <f t="shared" si="860"/>
        <v>0</v>
      </c>
    </row>
    <row r="5460" spans="2:12" ht="15" x14ac:dyDescent="0.25">
      <c r="B5460" s="31" t="s">
        <v>422</v>
      </c>
      <c r="C5460" s="270">
        <f>C$54</f>
        <v>0</v>
      </c>
      <c r="D5460" s="142"/>
      <c r="E5460" s="142"/>
      <c r="F5460" s="144"/>
      <c r="G5460" s="142"/>
      <c r="H5460" s="142"/>
      <c r="I5460" s="153"/>
      <c r="J5460" s="92">
        <f t="shared" si="859"/>
        <v>0</v>
      </c>
      <c r="K5460" s="97">
        <f>K$54</f>
        <v>0</v>
      </c>
      <c r="L5460" s="94">
        <f t="shared" si="860"/>
        <v>0</v>
      </c>
    </row>
    <row r="5461" spans="2:12" ht="15" x14ac:dyDescent="0.25">
      <c r="B5461" s="31" t="s">
        <v>423</v>
      </c>
      <c r="C5461" s="270">
        <f>C$55</f>
        <v>0</v>
      </c>
      <c r="D5461" s="142"/>
      <c r="E5461" s="142"/>
      <c r="F5461" s="144"/>
      <c r="G5461" s="142"/>
      <c r="H5461" s="142"/>
      <c r="I5461" s="153"/>
      <c r="J5461" s="92">
        <f>IF(G5461&gt;0,(D5461*(F5461/G5461)),0)</f>
        <v>0</v>
      </c>
      <c r="K5461" s="97">
        <f>K$55</f>
        <v>0</v>
      </c>
      <c r="L5461" s="94">
        <f>IF(K5461&gt;0,((J5461/K5461)*I5461),0)</f>
        <v>0</v>
      </c>
    </row>
    <row r="5462" spans="2:12" ht="15" x14ac:dyDescent="0.25">
      <c r="B5462" s="31" t="s">
        <v>424</v>
      </c>
      <c r="C5462" s="270">
        <f>C$56</f>
        <v>0</v>
      </c>
      <c r="D5462" s="142"/>
      <c r="E5462" s="142"/>
      <c r="F5462" s="144"/>
      <c r="G5462" s="142"/>
      <c r="H5462" s="142"/>
      <c r="I5462" s="153"/>
      <c r="J5462" s="92">
        <f t="shared" ref="J5462:J5472" si="861">IF(G5462&gt;0,(D5462*(F5462/G5462)),0)</f>
        <v>0</v>
      </c>
      <c r="K5462" s="93">
        <f>K$56</f>
        <v>0</v>
      </c>
      <c r="L5462" s="94">
        <f t="shared" ref="L5462:L5472" si="862">IF(K5462&gt;0,((J5462/K5462)*I5462),0)</f>
        <v>0</v>
      </c>
    </row>
    <row r="5463" spans="2:12" ht="15" x14ac:dyDescent="0.25">
      <c r="B5463" s="31" t="s">
        <v>425</v>
      </c>
      <c r="C5463" s="270">
        <f>C$57</f>
        <v>0</v>
      </c>
      <c r="D5463" s="142"/>
      <c r="E5463" s="142"/>
      <c r="F5463" s="144"/>
      <c r="G5463" s="142"/>
      <c r="H5463" s="142"/>
      <c r="I5463" s="153"/>
      <c r="J5463" s="92">
        <f t="shared" si="861"/>
        <v>0</v>
      </c>
      <c r="K5463" s="97">
        <f>K$57</f>
        <v>0</v>
      </c>
      <c r="L5463" s="94">
        <f t="shared" si="862"/>
        <v>0</v>
      </c>
    </row>
    <row r="5464" spans="2:12" ht="15" x14ac:dyDescent="0.25">
      <c r="B5464" s="31" t="s">
        <v>426</v>
      </c>
      <c r="C5464" s="270">
        <f>C$58</f>
        <v>0</v>
      </c>
      <c r="D5464" s="142"/>
      <c r="E5464" s="142"/>
      <c r="F5464" s="144"/>
      <c r="G5464" s="142"/>
      <c r="H5464" s="142"/>
      <c r="I5464" s="153"/>
      <c r="J5464" s="92">
        <f t="shared" si="861"/>
        <v>0</v>
      </c>
      <c r="K5464" s="97">
        <f>K$58</f>
        <v>0</v>
      </c>
      <c r="L5464" s="94">
        <f t="shared" si="862"/>
        <v>0</v>
      </c>
    </row>
    <row r="5465" spans="2:12" ht="15" x14ac:dyDescent="0.25">
      <c r="B5465" s="31" t="s">
        <v>427</v>
      </c>
      <c r="C5465" s="270">
        <f>C$59</f>
        <v>0</v>
      </c>
      <c r="D5465" s="142"/>
      <c r="E5465" s="142"/>
      <c r="F5465" s="144"/>
      <c r="G5465" s="142"/>
      <c r="H5465" s="142"/>
      <c r="I5465" s="153"/>
      <c r="J5465" s="92">
        <f t="shared" si="861"/>
        <v>0</v>
      </c>
      <c r="K5465" s="93">
        <f>K$59</f>
        <v>0</v>
      </c>
      <c r="L5465" s="94">
        <f t="shared" si="862"/>
        <v>0</v>
      </c>
    </row>
    <row r="5466" spans="2:12" ht="15" x14ac:dyDescent="0.25">
      <c r="B5466" s="31" t="s">
        <v>428</v>
      </c>
      <c r="C5466" s="270">
        <f>C$60</f>
        <v>0</v>
      </c>
      <c r="D5466" s="142"/>
      <c r="E5466" s="142"/>
      <c r="F5466" s="144"/>
      <c r="G5466" s="142"/>
      <c r="H5466" s="142"/>
      <c r="I5466" s="153"/>
      <c r="J5466" s="92">
        <f t="shared" si="861"/>
        <v>0</v>
      </c>
      <c r="K5466" s="97">
        <f>K$60</f>
        <v>0</v>
      </c>
      <c r="L5466" s="94">
        <f t="shared" si="862"/>
        <v>0</v>
      </c>
    </row>
    <row r="5467" spans="2:12" ht="15" x14ac:dyDescent="0.25">
      <c r="B5467" s="31" t="s">
        <v>429</v>
      </c>
      <c r="C5467" s="270">
        <f>C$61</f>
        <v>0</v>
      </c>
      <c r="D5467" s="142"/>
      <c r="E5467" s="142"/>
      <c r="F5467" s="144"/>
      <c r="G5467" s="142"/>
      <c r="H5467" s="142"/>
      <c r="I5467" s="153"/>
      <c r="J5467" s="92">
        <f t="shared" si="861"/>
        <v>0</v>
      </c>
      <c r="K5467" s="97">
        <f>K$61</f>
        <v>0</v>
      </c>
      <c r="L5467" s="94">
        <f t="shared" si="862"/>
        <v>0</v>
      </c>
    </row>
    <row r="5468" spans="2:12" ht="15" x14ac:dyDescent="0.25">
      <c r="B5468" s="31" t="s">
        <v>430</v>
      </c>
      <c r="C5468" s="270">
        <f>C$62</f>
        <v>0</v>
      </c>
      <c r="D5468" s="142"/>
      <c r="E5468" s="142"/>
      <c r="F5468" s="144"/>
      <c r="G5468" s="142"/>
      <c r="H5468" s="142"/>
      <c r="I5468" s="153"/>
      <c r="J5468" s="92">
        <f t="shared" si="861"/>
        <v>0</v>
      </c>
      <c r="K5468" s="93">
        <f>K$62</f>
        <v>0</v>
      </c>
      <c r="L5468" s="94">
        <f t="shared" si="862"/>
        <v>0</v>
      </c>
    </row>
    <row r="5469" spans="2:12" ht="15" x14ac:dyDescent="0.25">
      <c r="B5469" s="31" t="s">
        <v>431</v>
      </c>
      <c r="C5469" s="270">
        <f>C$63</f>
        <v>0</v>
      </c>
      <c r="D5469" s="142"/>
      <c r="E5469" s="142"/>
      <c r="F5469" s="144"/>
      <c r="G5469" s="142"/>
      <c r="H5469" s="142"/>
      <c r="I5469" s="153"/>
      <c r="J5469" s="92">
        <f t="shared" si="861"/>
        <v>0</v>
      </c>
      <c r="K5469" s="97">
        <f>K$63</f>
        <v>0</v>
      </c>
      <c r="L5469" s="94">
        <f t="shared" si="862"/>
        <v>0</v>
      </c>
    </row>
    <row r="5470" spans="2:12" ht="15" x14ac:dyDescent="0.25">
      <c r="B5470" s="31" t="s">
        <v>432</v>
      </c>
      <c r="C5470" s="270">
        <f>C$64</f>
        <v>0</v>
      </c>
      <c r="D5470" s="142"/>
      <c r="E5470" s="142"/>
      <c r="F5470" s="144"/>
      <c r="G5470" s="142"/>
      <c r="H5470" s="142"/>
      <c r="I5470" s="153"/>
      <c r="J5470" s="92">
        <f t="shared" si="861"/>
        <v>0</v>
      </c>
      <c r="K5470" s="97">
        <f>K$64</f>
        <v>0</v>
      </c>
      <c r="L5470" s="94">
        <f t="shared" si="862"/>
        <v>0</v>
      </c>
    </row>
    <row r="5471" spans="2:12" ht="15" x14ac:dyDescent="0.25">
      <c r="B5471" s="31" t="s">
        <v>433</v>
      </c>
      <c r="C5471" s="270">
        <f>C$65</f>
        <v>0</v>
      </c>
      <c r="D5471" s="142"/>
      <c r="E5471" s="142"/>
      <c r="F5471" s="144"/>
      <c r="G5471" s="142"/>
      <c r="H5471" s="142"/>
      <c r="I5471" s="153"/>
      <c r="J5471" s="92">
        <f t="shared" si="861"/>
        <v>0</v>
      </c>
      <c r="K5471" s="93">
        <f>K$65</f>
        <v>0</v>
      </c>
      <c r="L5471" s="94">
        <f t="shared" si="862"/>
        <v>0</v>
      </c>
    </row>
    <row r="5472" spans="2:12" ht="15" x14ac:dyDescent="0.25">
      <c r="B5472" s="31" t="s">
        <v>434</v>
      </c>
      <c r="C5472" s="270">
        <f>C$66</f>
        <v>0</v>
      </c>
      <c r="D5472" s="142"/>
      <c r="E5472" s="142"/>
      <c r="F5472" s="144"/>
      <c r="G5472" s="142"/>
      <c r="H5472" s="142"/>
      <c r="I5472" s="153"/>
      <c r="J5472" s="92">
        <f t="shared" si="861"/>
        <v>0</v>
      </c>
      <c r="K5472" s="97">
        <f>K$66</f>
        <v>0</v>
      </c>
      <c r="L5472" s="94">
        <f t="shared" si="862"/>
        <v>0</v>
      </c>
    </row>
    <row r="5473" spans="2:12" ht="15" x14ac:dyDescent="0.25">
      <c r="B5473" s="31" t="s">
        <v>593</v>
      </c>
      <c r="C5473" s="270">
        <f>C$67</f>
        <v>0</v>
      </c>
      <c r="D5473" s="142"/>
      <c r="E5473" s="142"/>
      <c r="F5473" s="144"/>
      <c r="G5473" s="142"/>
      <c r="H5473" s="142"/>
      <c r="I5473" s="153"/>
      <c r="J5473" s="92">
        <f>IF(G5473&gt;0,(D5473*(F5473/G5473)),0)</f>
        <v>0</v>
      </c>
      <c r="K5473" s="97">
        <f>K$67</f>
        <v>0</v>
      </c>
      <c r="L5473" s="94">
        <f>IF(K5473&gt;0,((J5473/K5473)*I5473),0)</f>
        <v>0</v>
      </c>
    </row>
    <row r="5474" spans="2:12" ht="15" x14ac:dyDescent="0.25">
      <c r="B5474" s="31" t="s">
        <v>594</v>
      </c>
      <c r="C5474" s="270">
        <f>C$68</f>
        <v>0</v>
      </c>
      <c r="D5474" s="142"/>
      <c r="E5474" s="142"/>
      <c r="F5474" s="144"/>
      <c r="G5474" s="142"/>
      <c r="H5474" s="142"/>
      <c r="I5474" s="153"/>
      <c r="J5474" s="92">
        <f t="shared" ref="J5474:J5485" si="863">IF(G5474&gt;0,(D5474*(F5474/G5474)),0)</f>
        <v>0</v>
      </c>
      <c r="K5474" s="93">
        <f>K$68</f>
        <v>0</v>
      </c>
      <c r="L5474" s="94">
        <f t="shared" ref="L5474:L5485" si="864">IF(K5474&gt;0,((J5474/K5474)*I5474),0)</f>
        <v>0</v>
      </c>
    </row>
    <row r="5475" spans="2:12" ht="15" x14ac:dyDescent="0.25">
      <c r="B5475" s="31" t="s">
        <v>595</v>
      </c>
      <c r="C5475" s="270">
        <f>C$69</f>
        <v>0</v>
      </c>
      <c r="D5475" s="142"/>
      <c r="E5475" s="142"/>
      <c r="F5475" s="144"/>
      <c r="G5475" s="142"/>
      <c r="H5475" s="142"/>
      <c r="I5475" s="153"/>
      <c r="J5475" s="92">
        <f t="shared" si="863"/>
        <v>0</v>
      </c>
      <c r="K5475" s="97">
        <f>K$69</f>
        <v>0</v>
      </c>
      <c r="L5475" s="94">
        <f t="shared" si="864"/>
        <v>0</v>
      </c>
    </row>
    <row r="5476" spans="2:12" ht="15" x14ac:dyDescent="0.25">
      <c r="B5476" s="31" t="s">
        <v>596</v>
      </c>
      <c r="C5476" s="270">
        <f>C$70</f>
        <v>0</v>
      </c>
      <c r="D5476" s="142"/>
      <c r="E5476" s="142"/>
      <c r="F5476" s="144"/>
      <c r="G5476" s="142"/>
      <c r="H5476" s="142"/>
      <c r="I5476" s="153"/>
      <c r="J5476" s="92">
        <f t="shared" si="863"/>
        <v>0</v>
      </c>
      <c r="K5476" s="97">
        <f>K$70</f>
        <v>0</v>
      </c>
      <c r="L5476" s="94">
        <f t="shared" si="864"/>
        <v>0</v>
      </c>
    </row>
    <row r="5477" spans="2:12" ht="15" x14ac:dyDescent="0.25">
      <c r="B5477" s="31" t="s">
        <v>597</v>
      </c>
      <c r="C5477" s="270">
        <f>C$71</f>
        <v>0</v>
      </c>
      <c r="D5477" s="142"/>
      <c r="E5477" s="142"/>
      <c r="F5477" s="144"/>
      <c r="G5477" s="142"/>
      <c r="H5477" s="142"/>
      <c r="I5477" s="153"/>
      <c r="J5477" s="92">
        <f t="shared" si="863"/>
        <v>0</v>
      </c>
      <c r="K5477" s="93">
        <f>K$71</f>
        <v>0</v>
      </c>
      <c r="L5477" s="94">
        <f t="shared" si="864"/>
        <v>0</v>
      </c>
    </row>
    <row r="5478" spans="2:12" ht="15" x14ac:dyDescent="0.25">
      <c r="B5478" s="31" t="s">
        <v>598</v>
      </c>
      <c r="C5478" s="270">
        <f>C$72</f>
        <v>0</v>
      </c>
      <c r="D5478" s="142"/>
      <c r="E5478" s="142"/>
      <c r="F5478" s="144"/>
      <c r="G5478" s="142"/>
      <c r="H5478" s="142"/>
      <c r="I5478" s="153"/>
      <c r="J5478" s="92">
        <f t="shared" si="863"/>
        <v>0</v>
      </c>
      <c r="K5478" s="97">
        <f>K$72</f>
        <v>0</v>
      </c>
      <c r="L5478" s="94">
        <f t="shared" si="864"/>
        <v>0</v>
      </c>
    </row>
    <row r="5479" spans="2:12" ht="15" x14ac:dyDescent="0.25">
      <c r="B5479" s="31" t="s">
        <v>599</v>
      </c>
      <c r="C5479" s="270">
        <f>C$73</f>
        <v>0</v>
      </c>
      <c r="D5479" s="142"/>
      <c r="E5479" s="142"/>
      <c r="F5479" s="144"/>
      <c r="G5479" s="142"/>
      <c r="H5479" s="142"/>
      <c r="I5479" s="153"/>
      <c r="J5479" s="92">
        <f t="shared" si="863"/>
        <v>0</v>
      </c>
      <c r="K5479" s="97">
        <f>K$73</f>
        <v>0</v>
      </c>
      <c r="L5479" s="94">
        <f t="shared" si="864"/>
        <v>0</v>
      </c>
    </row>
    <row r="5480" spans="2:12" ht="15" x14ac:dyDescent="0.25">
      <c r="B5480" s="31" t="s">
        <v>454</v>
      </c>
      <c r="C5480" s="270">
        <f>C$74</f>
        <v>0</v>
      </c>
      <c r="D5480" s="142"/>
      <c r="E5480" s="142"/>
      <c r="F5480" s="144"/>
      <c r="G5480" s="142"/>
      <c r="H5480" s="142"/>
      <c r="I5480" s="153"/>
      <c r="J5480" s="92">
        <f t="shared" si="863"/>
        <v>0</v>
      </c>
      <c r="K5480" s="93">
        <f>K$74</f>
        <v>0</v>
      </c>
      <c r="L5480" s="94">
        <f t="shared" si="864"/>
        <v>0</v>
      </c>
    </row>
    <row r="5481" spans="2:12" ht="15" x14ac:dyDescent="0.25">
      <c r="B5481" s="31" t="s">
        <v>455</v>
      </c>
      <c r="C5481" s="270">
        <f>C$75</f>
        <v>0</v>
      </c>
      <c r="D5481" s="142"/>
      <c r="E5481" s="142"/>
      <c r="F5481" s="144"/>
      <c r="G5481" s="142"/>
      <c r="H5481" s="142"/>
      <c r="I5481" s="153"/>
      <c r="J5481" s="92">
        <f t="shared" si="863"/>
        <v>0</v>
      </c>
      <c r="K5481" s="97">
        <f>K$75</f>
        <v>0</v>
      </c>
      <c r="L5481" s="94">
        <f t="shared" si="864"/>
        <v>0</v>
      </c>
    </row>
    <row r="5482" spans="2:12" ht="15" x14ac:dyDescent="0.25">
      <c r="B5482" s="31" t="s">
        <v>456</v>
      </c>
      <c r="C5482" s="270">
        <f>C$76</f>
        <v>0</v>
      </c>
      <c r="D5482" s="142"/>
      <c r="E5482" s="142"/>
      <c r="F5482" s="144"/>
      <c r="G5482" s="142"/>
      <c r="H5482" s="142"/>
      <c r="I5482" s="153"/>
      <c r="J5482" s="92">
        <f t="shared" si="863"/>
        <v>0</v>
      </c>
      <c r="K5482" s="97">
        <f>K$76</f>
        <v>0</v>
      </c>
      <c r="L5482" s="94">
        <f t="shared" si="864"/>
        <v>0</v>
      </c>
    </row>
    <row r="5483" spans="2:12" ht="15" x14ac:dyDescent="0.25">
      <c r="B5483" s="31" t="s">
        <v>457</v>
      </c>
      <c r="C5483" s="270">
        <f>C$77</f>
        <v>0</v>
      </c>
      <c r="D5483" s="142"/>
      <c r="E5483" s="142"/>
      <c r="F5483" s="144"/>
      <c r="G5483" s="142"/>
      <c r="H5483" s="142"/>
      <c r="I5483" s="153"/>
      <c r="J5483" s="92">
        <f t="shared" si="863"/>
        <v>0</v>
      </c>
      <c r="K5483" s="93">
        <f>K$77</f>
        <v>0</v>
      </c>
      <c r="L5483" s="94">
        <f t="shared" si="864"/>
        <v>0</v>
      </c>
    </row>
    <row r="5484" spans="2:12" ht="15" x14ac:dyDescent="0.25">
      <c r="B5484" s="31" t="s">
        <v>458</v>
      </c>
      <c r="C5484" s="270">
        <f>C$78</f>
        <v>0</v>
      </c>
      <c r="D5484" s="142"/>
      <c r="E5484" s="142"/>
      <c r="F5484" s="144"/>
      <c r="G5484" s="142"/>
      <c r="H5484" s="142"/>
      <c r="I5484" s="153"/>
      <c r="J5484" s="92">
        <f t="shared" si="863"/>
        <v>0</v>
      </c>
      <c r="K5484" s="97">
        <f>K$78</f>
        <v>0</v>
      </c>
      <c r="L5484" s="94">
        <f t="shared" si="864"/>
        <v>0</v>
      </c>
    </row>
    <row r="5485" spans="2:12" ht="15" x14ac:dyDescent="0.25">
      <c r="B5485" s="31" t="s">
        <v>459</v>
      </c>
      <c r="C5485" s="270">
        <f>C$79</f>
        <v>0</v>
      </c>
      <c r="D5485" s="142"/>
      <c r="E5485" s="142"/>
      <c r="F5485" s="144"/>
      <c r="G5485" s="142"/>
      <c r="H5485" s="142"/>
      <c r="I5485" s="153"/>
      <c r="J5485" s="92">
        <f t="shared" si="863"/>
        <v>0</v>
      </c>
      <c r="K5485" s="97">
        <f>K$79</f>
        <v>0</v>
      </c>
      <c r="L5485" s="94">
        <f t="shared" si="864"/>
        <v>0</v>
      </c>
    </row>
    <row r="5486" spans="2:12" ht="15" x14ac:dyDescent="0.25">
      <c r="B5486" s="31" t="s">
        <v>460</v>
      </c>
      <c r="C5486" s="270">
        <f>C$80</f>
        <v>0</v>
      </c>
      <c r="D5486" s="142"/>
      <c r="E5486" s="142"/>
      <c r="F5486" s="144"/>
      <c r="G5486" s="142"/>
      <c r="H5486" s="142"/>
      <c r="I5486" s="153"/>
      <c r="J5486" s="92">
        <f>IF(G5486&gt;0,(D5486*(F5486/G5486)),0)</f>
        <v>0</v>
      </c>
      <c r="K5486" s="93">
        <f>K$80</f>
        <v>0</v>
      </c>
      <c r="L5486" s="94">
        <f>IF(K5486&gt;0,((J5486/K5486)*I5486),0)</f>
        <v>0</v>
      </c>
    </row>
    <row r="5487" spans="2:12" ht="15" x14ac:dyDescent="0.25">
      <c r="B5487" s="31" t="s">
        <v>461</v>
      </c>
      <c r="C5487" s="270">
        <f>C$81</f>
        <v>0</v>
      </c>
      <c r="D5487" s="142"/>
      <c r="E5487" s="142"/>
      <c r="F5487" s="144"/>
      <c r="G5487" s="142"/>
      <c r="H5487" s="142"/>
      <c r="I5487" s="153"/>
      <c r="J5487" s="92">
        <f t="shared" ref="J5487:J5497" si="865">IF(G5487&gt;0,(D5487*(F5487/G5487)),0)</f>
        <v>0</v>
      </c>
      <c r="K5487" s="97">
        <f>K$81</f>
        <v>0</v>
      </c>
      <c r="L5487" s="94">
        <f t="shared" ref="L5487:L5497" si="866">IF(K5487&gt;0,((J5487/K5487)*I5487),0)</f>
        <v>0</v>
      </c>
    </row>
    <row r="5488" spans="2:12" ht="15" x14ac:dyDescent="0.25">
      <c r="B5488" s="31" t="s">
        <v>462</v>
      </c>
      <c r="C5488" s="270">
        <f>C$82</f>
        <v>0</v>
      </c>
      <c r="D5488" s="142"/>
      <c r="E5488" s="142"/>
      <c r="F5488" s="144"/>
      <c r="G5488" s="142"/>
      <c r="H5488" s="142"/>
      <c r="I5488" s="153"/>
      <c r="J5488" s="92">
        <f t="shared" si="865"/>
        <v>0</v>
      </c>
      <c r="K5488" s="97">
        <f>K$82</f>
        <v>0</v>
      </c>
      <c r="L5488" s="94">
        <f t="shared" si="866"/>
        <v>0</v>
      </c>
    </row>
    <row r="5489" spans="2:12" ht="15" x14ac:dyDescent="0.25">
      <c r="B5489" s="31" t="s">
        <v>463</v>
      </c>
      <c r="C5489" s="270">
        <f>C$83</f>
        <v>0</v>
      </c>
      <c r="D5489" s="142"/>
      <c r="E5489" s="142"/>
      <c r="F5489" s="144"/>
      <c r="G5489" s="142"/>
      <c r="H5489" s="142"/>
      <c r="I5489" s="153"/>
      <c r="J5489" s="92">
        <f t="shared" si="865"/>
        <v>0</v>
      </c>
      <c r="K5489" s="93">
        <f>K$83</f>
        <v>0</v>
      </c>
      <c r="L5489" s="94">
        <f t="shared" si="866"/>
        <v>0</v>
      </c>
    </row>
    <row r="5490" spans="2:12" ht="15" x14ac:dyDescent="0.25">
      <c r="B5490" s="31" t="s">
        <v>464</v>
      </c>
      <c r="C5490" s="270">
        <f>C$84</f>
        <v>0</v>
      </c>
      <c r="D5490" s="142"/>
      <c r="E5490" s="142"/>
      <c r="F5490" s="144"/>
      <c r="G5490" s="142"/>
      <c r="H5490" s="142"/>
      <c r="I5490" s="153"/>
      <c r="J5490" s="92">
        <f t="shared" si="865"/>
        <v>0</v>
      </c>
      <c r="K5490" s="97">
        <f>K$84</f>
        <v>0</v>
      </c>
      <c r="L5490" s="94">
        <f t="shared" si="866"/>
        <v>0</v>
      </c>
    </row>
    <row r="5491" spans="2:12" ht="15" x14ac:dyDescent="0.25">
      <c r="B5491" s="31" t="s">
        <v>465</v>
      </c>
      <c r="C5491" s="270">
        <f>C$85</f>
        <v>0</v>
      </c>
      <c r="D5491" s="142"/>
      <c r="E5491" s="142"/>
      <c r="F5491" s="144"/>
      <c r="G5491" s="142"/>
      <c r="H5491" s="142"/>
      <c r="I5491" s="153"/>
      <c r="J5491" s="92">
        <f t="shared" si="865"/>
        <v>0</v>
      </c>
      <c r="K5491" s="97">
        <f>K$85</f>
        <v>0</v>
      </c>
      <c r="L5491" s="94">
        <f t="shared" si="866"/>
        <v>0</v>
      </c>
    </row>
    <row r="5492" spans="2:12" ht="15" x14ac:dyDescent="0.25">
      <c r="B5492" s="31" t="s">
        <v>466</v>
      </c>
      <c r="C5492" s="270">
        <f>C$86</f>
        <v>0</v>
      </c>
      <c r="D5492" s="142"/>
      <c r="E5492" s="142"/>
      <c r="F5492" s="144"/>
      <c r="G5492" s="142"/>
      <c r="H5492" s="142"/>
      <c r="I5492" s="153"/>
      <c r="J5492" s="92">
        <f t="shared" si="865"/>
        <v>0</v>
      </c>
      <c r="K5492" s="93">
        <f>K$86</f>
        <v>0</v>
      </c>
      <c r="L5492" s="94">
        <f t="shared" si="866"/>
        <v>0</v>
      </c>
    </row>
    <row r="5493" spans="2:12" ht="15" x14ac:dyDescent="0.25">
      <c r="B5493" s="31" t="s">
        <v>467</v>
      </c>
      <c r="C5493" s="270">
        <f>C$87</f>
        <v>0</v>
      </c>
      <c r="D5493" s="142"/>
      <c r="E5493" s="142"/>
      <c r="F5493" s="144"/>
      <c r="G5493" s="142"/>
      <c r="H5493" s="142"/>
      <c r="I5493" s="153"/>
      <c r="J5493" s="92">
        <f t="shared" si="865"/>
        <v>0</v>
      </c>
      <c r="K5493" s="97">
        <f>K$87</f>
        <v>0</v>
      </c>
      <c r="L5493" s="94">
        <f t="shared" si="866"/>
        <v>0</v>
      </c>
    </row>
    <row r="5494" spans="2:12" ht="15" x14ac:dyDescent="0.25">
      <c r="B5494" s="31" t="s">
        <v>468</v>
      </c>
      <c r="C5494" s="270">
        <f>C$88</f>
        <v>0</v>
      </c>
      <c r="D5494" s="142"/>
      <c r="E5494" s="142"/>
      <c r="F5494" s="144"/>
      <c r="G5494" s="142"/>
      <c r="H5494" s="142"/>
      <c r="I5494" s="153"/>
      <c r="J5494" s="92">
        <f t="shared" si="865"/>
        <v>0</v>
      </c>
      <c r="K5494" s="97">
        <f>K$88</f>
        <v>0</v>
      </c>
      <c r="L5494" s="94">
        <f t="shared" si="866"/>
        <v>0</v>
      </c>
    </row>
    <row r="5495" spans="2:12" ht="15" x14ac:dyDescent="0.25">
      <c r="B5495" s="31" t="s">
        <v>469</v>
      </c>
      <c r="C5495" s="270">
        <f>C$89</f>
        <v>0</v>
      </c>
      <c r="D5495" s="142"/>
      <c r="E5495" s="142"/>
      <c r="F5495" s="144"/>
      <c r="G5495" s="142"/>
      <c r="H5495" s="142"/>
      <c r="I5495" s="153"/>
      <c r="J5495" s="92">
        <f t="shared" si="865"/>
        <v>0</v>
      </c>
      <c r="K5495" s="93">
        <f>K$89</f>
        <v>0</v>
      </c>
      <c r="L5495" s="94">
        <f t="shared" si="866"/>
        <v>0</v>
      </c>
    </row>
    <row r="5496" spans="2:12" ht="15" x14ac:dyDescent="0.25">
      <c r="B5496" s="31" t="s">
        <v>470</v>
      </c>
      <c r="C5496" s="270">
        <f>C$90</f>
        <v>0</v>
      </c>
      <c r="D5496" s="142"/>
      <c r="E5496" s="142"/>
      <c r="F5496" s="144"/>
      <c r="G5496" s="142"/>
      <c r="H5496" s="142"/>
      <c r="I5496" s="153"/>
      <c r="J5496" s="92">
        <f t="shared" si="865"/>
        <v>0</v>
      </c>
      <c r="K5496" s="97">
        <f>K$90</f>
        <v>0</v>
      </c>
      <c r="L5496" s="94">
        <f t="shared" si="866"/>
        <v>0</v>
      </c>
    </row>
    <row r="5497" spans="2:12" ht="15" x14ac:dyDescent="0.25">
      <c r="B5497" s="31" t="s">
        <v>471</v>
      </c>
      <c r="C5497" s="270">
        <f>C$91</f>
        <v>0</v>
      </c>
      <c r="D5497" s="142"/>
      <c r="E5497" s="142"/>
      <c r="F5497" s="144"/>
      <c r="G5497" s="142"/>
      <c r="H5497" s="142"/>
      <c r="I5497" s="153"/>
      <c r="J5497" s="92">
        <f t="shared" si="865"/>
        <v>0</v>
      </c>
      <c r="K5497" s="97">
        <f>K$91</f>
        <v>0</v>
      </c>
      <c r="L5497" s="94">
        <f t="shared" si="866"/>
        <v>0</v>
      </c>
    </row>
    <row r="5498" spans="2:12" ht="15" x14ac:dyDescent="0.25">
      <c r="B5498" s="31" t="s">
        <v>472</v>
      </c>
      <c r="C5498" s="270">
        <f>C$92</f>
        <v>0</v>
      </c>
      <c r="D5498" s="142"/>
      <c r="E5498" s="142"/>
      <c r="F5498" s="144"/>
      <c r="G5498" s="142"/>
      <c r="H5498" s="142"/>
      <c r="I5498" s="153"/>
      <c r="J5498" s="92">
        <f>IF(G5498&gt;0,(D5498*(F5498/G5498)),0)</f>
        <v>0</v>
      </c>
      <c r="K5498" s="93">
        <f>K$92</f>
        <v>0</v>
      </c>
      <c r="L5498" s="94">
        <f>IF(K5498&gt;0,((J5498/K5498)*I5498),0)</f>
        <v>0</v>
      </c>
    </row>
    <row r="5499" spans="2:12" ht="15" x14ac:dyDescent="0.25">
      <c r="B5499" s="31" t="s">
        <v>473</v>
      </c>
      <c r="C5499" s="270">
        <f>C$93</f>
        <v>0</v>
      </c>
      <c r="D5499" s="142"/>
      <c r="E5499" s="142"/>
      <c r="F5499" s="144"/>
      <c r="G5499" s="142"/>
      <c r="H5499" s="142"/>
      <c r="I5499" s="153"/>
      <c r="J5499" s="92">
        <f t="shared" ref="J5499:J5510" si="867">IF(G5499&gt;0,(D5499*(F5499/G5499)),0)</f>
        <v>0</v>
      </c>
      <c r="K5499" s="97">
        <f>K$93</f>
        <v>0</v>
      </c>
      <c r="L5499" s="94">
        <f t="shared" ref="L5499:L5510" si="868">IF(K5499&gt;0,((J5499/K5499)*I5499),0)</f>
        <v>0</v>
      </c>
    </row>
    <row r="5500" spans="2:12" ht="15" x14ac:dyDescent="0.25">
      <c r="B5500" s="31" t="s">
        <v>474</v>
      </c>
      <c r="C5500" s="270">
        <f>C$94</f>
        <v>0</v>
      </c>
      <c r="D5500" s="142"/>
      <c r="E5500" s="142"/>
      <c r="F5500" s="144"/>
      <c r="G5500" s="142"/>
      <c r="H5500" s="142"/>
      <c r="I5500" s="153"/>
      <c r="J5500" s="92">
        <f t="shared" si="867"/>
        <v>0</v>
      </c>
      <c r="K5500" s="97">
        <f>K$94</f>
        <v>0</v>
      </c>
      <c r="L5500" s="94">
        <f t="shared" si="868"/>
        <v>0</v>
      </c>
    </row>
    <row r="5501" spans="2:12" ht="15" x14ac:dyDescent="0.25">
      <c r="B5501" s="31" t="s">
        <v>475</v>
      </c>
      <c r="C5501" s="270">
        <f>C$95</f>
        <v>0</v>
      </c>
      <c r="D5501" s="142"/>
      <c r="E5501" s="142"/>
      <c r="F5501" s="144"/>
      <c r="G5501" s="142"/>
      <c r="H5501" s="142"/>
      <c r="I5501" s="153"/>
      <c r="J5501" s="92">
        <f t="shared" si="867"/>
        <v>0</v>
      </c>
      <c r="K5501" s="93">
        <f>K$95</f>
        <v>0</v>
      </c>
      <c r="L5501" s="94">
        <f t="shared" si="868"/>
        <v>0</v>
      </c>
    </row>
    <row r="5502" spans="2:12" ht="15" x14ac:dyDescent="0.25">
      <c r="B5502" s="31" t="s">
        <v>476</v>
      </c>
      <c r="C5502" s="270">
        <f>C$96</f>
        <v>0</v>
      </c>
      <c r="D5502" s="142"/>
      <c r="E5502" s="142"/>
      <c r="F5502" s="144"/>
      <c r="G5502" s="142"/>
      <c r="H5502" s="142"/>
      <c r="I5502" s="153"/>
      <c r="J5502" s="92">
        <f t="shared" si="867"/>
        <v>0</v>
      </c>
      <c r="K5502" s="97">
        <f>K$96</f>
        <v>0</v>
      </c>
      <c r="L5502" s="94">
        <f t="shared" si="868"/>
        <v>0</v>
      </c>
    </row>
    <row r="5503" spans="2:12" ht="15" x14ac:dyDescent="0.25">
      <c r="B5503" s="31" t="s">
        <v>477</v>
      </c>
      <c r="C5503" s="270">
        <f>C$97</f>
        <v>0</v>
      </c>
      <c r="D5503" s="142"/>
      <c r="E5503" s="142"/>
      <c r="F5503" s="144"/>
      <c r="G5503" s="142"/>
      <c r="H5503" s="142"/>
      <c r="I5503" s="153"/>
      <c r="J5503" s="92">
        <f t="shared" si="867"/>
        <v>0</v>
      </c>
      <c r="K5503" s="97">
        <f>K$97</f>
        <v>0</v>
      </c>
      <c r="L5503" s="94">
        <f t="shared" si="868"/>
        <v>0</v>
      </c>
    </row>
    <row r="5504" spans="2:12" ht="15" x14ac:dyDescent="0.25">
      <c r="B5504" s="31" t="s">
        <v>478</v>
      </c>
      <c r="C5504" s="270">
        <f>C$98</f>
        <v>0</v>
      </c>
      <c r="D5504" s="142"/>
      <c r="E5504" s="142"/>
      <c r="F5504" s="144"/>
      <c r="G5504" s="142"/>
      <c r="H5504" s="142"/>
      <c r="I5504" s="153"/>
      <c r="J5504" s="92">
        <f t="shared" si="867"/>
        <v>0</v>
      </c>
      <c r="K5504" s="93">
        <f>K$98</f>
        <v>0</v>
      </c>
      <c r="L5504" s="94">
        <f t="shared" si="868"/>
        <v>0</v>
      </c>
    </row>
    <row r="5505" spans="2:12" ht="15" x14ac:dyDescent="0.25">
      <c r="B5505" s="31" t="s">
        <v>479</v>
      </c>
      <c r="C5505" s="270">
        <f>C$99</f>
        <v>0</v>
      </c>
      <c r="D5505" s="142"/>
      <c r="E5505" s="142"/>
      <c r="F5505" s="144"/>
      <c r="G5505" s="142"/>
      <c r="H5505" s="142"/>
      <c r="I5505" s="153"/>
      <c r="J5505" s="92">
        <f t="shared" si="867"/>
        <v>0</v>
      </c>
      <c r="K5505" s="97">
        <f>K$99</f>
        <v>0</v>
      </c>
      <c r="L5505" s="94">
        <f t="shared" si="868"/>
        <v>0</v>
      </c>
    </row>
    <row r="5506" spans="2:12" ht="15" x14ac:dyDescent="0.25">
      <c r="B5506" s="31" t="s">
        <v>480</v>
      </c>
      <c r="C5506" s="270">
        <f>C$100</f>
        <v>0</v>
      </c>
      <c r="D5506" s="142"/>
      <c r="E5506" s="142"/>
      <c r="F5506" s="144"/>
      <c r="G5506" s="142"/>
      <c r="H5506" s="142"/>
      <c r="I5506" s="153"/>
      <c r="J5506" s="92">
        <f t="shared" si="867"/>
        <v>0</v>
      </c>
      <c r="K5506" s="97">
        <f>K$100</f>
        <v>0</v>
      </c>
      <c r="L5506" s="94">
        <f t="shared" si="868"/>
        <v>0</v>
      </c>
    </row>
    <row r="5507" spans="2:12" ht="15" x14ac:dyDescent="0.25">
      <c r="B5507" s="31" t="s">
        <v>481</v>
      </c>
      <c r="C5507" s="270">
        <f>C$101</f>
        <v>0</v>
      </c>
      <c r="D5507" s="142"/>
      <c r="E5507" s="142"/>
      <c r="F5507" s="144"/>
      <c r="G5507" s="142"/>
      <c r="H5507" s="142"/>
      <c r="I5507" s="153"/>
      <c r="J5507" s="92">
        <f t="shared" si="867"/>
        <v>0</v>
      </c>
      <c r="K5507" s="93">
        <f>K$101</f>
        <v>0</v>
      </c>
      <c r="L5507" s="94">
        <f t="shared" si="868"/>
        <v>0</v>
      </c>
    </row>
    <row r="5508" spans="2:12" ht="15" x14ac:dyDescent="0.25">
      <c r="B5508" s="31" t="s">
        <v>482</v>
      </c>
      <c r="C5508" s="270">
        <f>C$102</f>
        <v>0</v>
      </c>
      <c r="D5508" s="142"/>
      <c r="E5508" s="142"/>
      <c r="F5508" s="144"/>
      <c r="G5508" s="142"/>
      <c r="H5508" s="142"/>
      <c r="I5508" s="153"/>
      <c r="J5508" s="92">
        <f t="shared" si="867"/>
        <v>0</v>
      </c>
      <c r="K5508" s="97">
        <f>K$102</f>
        <v>0</v>
      </c>
      <c r="L5508" s="94">
        <f t="shared" si="868"/>
        <v>0</v>
      </c>
    </row>
    <row r="5509" spans="2:12" ht="15" x14ac:dyDescent="0.25">
      <c r="B5509" s="31" t="s">
        <v>483</v>
      </c>
      <c r="C5509" s="270">
        <f>C$103</f>
        <v>0</v>
      </c>
      <c r="D5509" s="142"/>
      <c r="E5509" s="142"/>
      <c r="F5509" s="144"/>
      <c r="G5509" s="142"/>
      <c r="H5509" s="142"/>
      <c r="I5509" s="153"/>
      <c r="J5509" s="92">
        <f t="shared" si="867"/>
        <v>0</v>
      </c>
      <c r="K5509" s="97">
        <f>K$103</f>
        <v>0</v>
      </c>
      <c r="L5509" s="94">
        <f t="shared" si="868"/>
        <v>0</v>
      </c>
    </row>
    <row r="5510" spans="2:12" ht="15" x14ac:dyDescent="0.25">
      <c r="B5510" s="31" t="s">
        <v>484</v>
      </c>
      <c r="C5510" s="270">
        <f>C$104</f>
        <v>0</v>
      </c>
      <c r="D5510" s="142"/>
      <c r="E5510" s="142"/>
      <c r="F5510" s="144"/>
      <c r="G5510" s="142"/>
      <c r="H5510" s="142"/>
      <c r="I5510" s="153"/>
      <c r="J5510" s="92">
        <f t="shared" si="867"/>
        <v>0</v>
      </c>
      <c r="K5510" s="93">
        <f>K$104</f>
        <v>0</v>
      </c>
      <c r="L5510" s="94">
        <f t="shared" si="868"/>
        <v>0</v>
      </c>
    </row>
    <row r="5511" spans="2:12" x14ac:dyDescent="0.2">
      <c r="C5511" s="31"/>
    </row>
    <row r="5512" spans="2:12" ht="15" x14ac:dyDescent="0.25">
      <c r="C5512" s="279" t="s">
        <v>692</v>
      </c>
      <c r="D5512" s="280"/>
      <c r="E5512" s="280"/>
      <c r="F5512" s="280"/>
      <c r="G5512" s="280"/>
      <c r="H5512" s="280"/>
      <c r="I5512" s="280"/>
      <c r="J5512" s="280"/>
      <c r="K5512" s="280"/>
      <c r="L5512" s="281"/>
    </row>
    <row r="5513" spans="2:12" ht="15" x14ac:dyDescent="0.25">
      <c r="B5513" s="31" t="s">
        <v>42</v>
      </c>
      <c r="C5513" s="270">
        <f>C$5</f>
        <v>0</v>
      </c>
      <c r="D5513" s="142"/>
      <c r="E5513" s="142"/>
      <c r="F5513" s="144"/>
      <c r="G5513" s="142"/>
      <c r="H5513" s="142"/>
      <c r="I5513" s="153"/>
      <c r="J5513" s="92">
        <f>IF(G5513&gt;0,(D5513*(F5513/G5513)),0)</f>
        <v>0</v>
      </c>
      <c r="K5513" s="93">
        <f>K$5</f>
        <v>0</v>
      </c>
      <c r="L5513" s="94">
        <f>IF(K5513&gt;0,((J5513/K5513)*I5513),0)</f>
        <v>0</v>
      </c>
    </row>
    <row r="5514" spans="2:12" ht="15" x14ac:dyDescent="0.25">
      <c r="B5514" s="31" t="s">
        <v>43</v>
      </c>
      <c r="C5514" s="270">
        <f>C$6</f>
        <v>0</v>
      </c>
      <c r="D5514" s="142"/>
      <c r="E5514" s="142"/>
      <c r="F5514" s="144"/>
      <c r="G5514" s="142"/>
      <c r="H5514" s="142"/>
      <c r="I5514" s="153"/>
      <c r="J5514" s="92">
        <f t="shared" ref="J5514:J5524" si="869">IF(G5514&gt;0,(D5514*(F5514/G5514)),0)</f>
        <v>0</v>
      </c>
      <c r="K5514" s="97">
        <f>K$6</f>
        <v>0</v>
      </c>
      <c r="L5514" s="94">
        <f t="shared" ref="L5514:L5524" si="870">IF(K5514&gt;0,((J5514/K5514)*I5514),0)</f>
        <v>0</v>
      </c>
    </row>
    <row r="5515" spans="2:12" ht="15" x14ac:dyDescent="0.25">
      <c r="B5515" s="31" t="s">
        <v>44</v>
      </c>
      <c r="C5515" s="270">
        <f>C$7</f>
        <v>0</v>
      </c>
      <c r="D5515" s="142"/>
      <c r="E5515" s="142"/>
      <c r="F5515" s="144"/>
      <c r="G5515" s="142"/>
      <c r="H5515" s="142"/>
      <c r="I5515" s="153"/>
      <c r="J5515" s="92">
        <f t="shared" si="869"/>
        <v>0</v>
      </c>
      <c r="K5515" s="97">
        <f>K$7</f>
        <v>0</v>
      </c>
      <c r="L5515" s="94">
        <f t="shared" si="870"/>
        <v>0</v>
      </c>
    </row>
    <row r="5516" spans="2:12" ht="15" x14ac:dyDescent="0.25">
      <c r="B5516" s="31" t="s">
        <v>45</v>
      </c>
      <c r="C5516" s="270">
        <f>C$8</f>
        <v>0</v>
      </c>
      <c r="D5516" s="142"/>
      <c r="E5516" s="142"/>
      <c r="F5516" s="144"/>
      <c r="G5516" s="142"/>
      <c r="H5516" s="142"/>
      <c r="I5516" s="153"/>
      <c r="J5516" s="92">
        <f t="shared" si="869"/>
        <v>0</v>
      </c>
      <c r="K5516" s="93">
        <f>K$8</f>
        <v>0</v>
      </c>
      <c r="L5516" s="94">
        <f t="shared" si="870"/>
        <v>0</v>
      </c>
    </row>
    <row r="5517" spans="2:12" ht="15" x14ac:dyDescent="0.25">
      <c r="B5517" s="31" t="s">
        <v>46</v>
      </c>
      <c r="C5517" s="270">
        <f>C$9</f>
        <v>0</v>
      </c>
      <c r="D5517" s="142"/>
      <c r="E5517" s="142"/>
      <c r="F5517" s="144"/>
      <c r="G5517" s="142"/>
      <c r="H5517" s="142"/>
      <c r="I5517" s="153"/>
      <c r="J5517" s="92">
        <f t="shared" si="869"/>
        <v>0</v>
      </c>
      <c r="K5517" s="97">
        <f>K$9</f>
        <v>0</v>
      </c>
      <c r="L5517" s="94">
        <f t="shared" si="870"/>
        <v>0</v>
      </c>
    </row>
    <row r="5518" spans="2:12" ht="15" x14ac:dyDescent="0.25">
      <c r="B5518" s="31" t="s">
        <v>47</v>
      </c>
      <c r="C5518" s="270">
        <f>C$10</f>
        <v>0</v>
      </c>
      <c r="D5518" s="142"/>
      <c r="E5518" s="142"/>
      <c r="F5518" s="144"/>
      <c r="G5518" s="142"/>
      <c r="H5518" s="142"/>
      <c r="I5518" s="153"/>
      <c r="J5518" s="92">
        <f t="shared" si="869"/>
        <v>0</v>
      </c>
      <c r="K5518" s="97">
        <f>K$10</f>
        <v>0</v>
      </c>
      <c r="L5518" s="94">
        <f t="shared" si="870"/>
        <v>0</v>
      </c>
    </row>
    <row r="5519" spans="2:12" ht="15" x14ac:dyDescent="0.25">
      <c r="B5519" s="31" t="s">
        <v>48</v>
      </c>
      <c r="C5519" s="270">
        <f>C$11</f>
        <v>0</v>
      </c>
      <c r="D5519" s="142"/>
      <c r="E5519" s="142"/>
      <c r="F5519" s="144"/>
      <c r="G5519" s="142"/>
      <c r="H5519" s="142"/>
      <c r="I5519" s="153"/>
      <c r="J5519" s="92">
        <f t="shared" si="869"/>
        <v>0</v>
      </c>
      <c r="K5519" s="93">
        <f>K$11</f>
        <v>0</v>
      </c>
      <c r="L5519" s="94">
        <f t="shared" si="870"/>
        <v>0</v>
      </c>
    </row>
    <row r="5520" spans="2:12" ht="15" x14ac:dyDescent="0.25">
      <c r="B5520" s="31" t="s">
        <v>49</v>
      </c>
      <c r="C5520" s="270">
        <f>C$12</f>
        <v>0</v>
      </c>
      <c r="D5520" s="142"/>
      <c r="E5520" s="142"/>
      <c r="F5520" s="144"/>
      <c r="G5520" s="142"/>
      <c r="H5520" s="142"/>
      <c r="I5520" s="153"/>
      <c r="J5520" s="92">
        <f t="shared" si="869"/>
        <v>0</v>
      </c>
      <c r="K5520" s="97">
        <f>K$12</f>
        <v>0</v>
      </c>
      <c r="L5520" s="94">
        <f t="shared" si="870"/>
        <v>0</v>
      </c>
    </row>
    <row r="5521" spans="2:12" ht="15" x14ac:dyDescent="0.25">
      <c r="B5521" s="31" t="s">
        <v>50</v>
      </c>
      <c r="C5521" s="270">
        <f>C$13</f>
        <v>0</v>
      </c>
      <c r="D5521" s="142"/>
      <c r="E5521" s="142"/>
      <c r="F5521" s="144"/>
      <c r="G5521" s="142"/>
      <c r="H5521" s="142"/>
      <c r="I5521" s="153"/>
      <c r="J5521" s="92">
        <f t="shared" si="869"/>
        <v>0</v>
      </c>
      <c r="K5521" s="97">
        <f>K$13</f>
        <v>0</v>
      </c>
      <c r="L5521" s="94">
        <f t="shared" si="870"/>
        <v>0</v>
      </c>
    </row>
    <row r="5522" spans="2:12" ht="15" x14ac:dyDescent="0.25">
      <c r="B5522" s="31" t="s">
        <v>51</v>
      </c>
      <c r="C5522" s="270">
        <f>C$14</f>
        <v>0</v>
      </c>
      <c r="D5522" s="142"/>
      <c r="E5522" s="142"/>
      <c r="F5522" s="144"/>
      <c r="G5522" s="142"/>
      <c r="H5522" s="142"/>
      <c r="I5522" s="153"/>
      <c r="J5522" s="92">
        <f t="shared" si="869"/>
        <v>0</v>
      </c>
      <c r="K5522" s="93">
        <f>K$14</f>
        <v>0</v>
      </c>
      <c r="L5522" s="94">
        <f t="shared" si="870"/>
        <v>0</v>
      </c>
    </row>
    <row r="5523" spans="2:12" ht="15" x14ac:dyDescent="0.25">
      <c r="B5523" s="31" t="s">
        <v>52</v>
      </c>
      <c r="C5523" s="270">
        <f>C$15</f>
        <v>0</v>
      </c>
      <c r="D5523" s="142"/>
      <c r="E5523" s="142"/>
      <c r="F5523" s="144"/>
      <c r="G5523" s="142"/>
      <c r="H5523" s="142"/>
      <c r="I5523" s="153"/>
      <c r="J5523" s="92">
        <f t="shared" si="869"/>
        <v>0</v>
      </c>
      <c r="K5523" s="97">
        <f>K$15</f>
        <v>0</v>
      </c>
      <c r="L5523" s="94">
        <f t="shared" si="870"/>
        <v>0</v>
      </c>
    </row>
    <row r="5524" spans="2:12" ht="15" x14ac:dyDescent="0.25">
      <c r="B5524" s="31" t="s">
        <v>53</v>
      </c>
      <c r="C5524" s="270">
        <f>C$16</f>
        <v>0</v>
      </c>
      <c r="D5524" s="142"/>
      <c r="E5524" s="142"/>
      <c r="F5524" s="144"/>
      <c r="G5524" s="142"/>
      <c r="H5524" s="142"/>
      <c r="I5524" s="153"/>
      <c r="J5524" s="92">
        <f t="shared" si="869"/>
        <v>0</v>
      </c>
      <c r="K5524" s="97">
        <f>K$16</f>
        <v>0</v>
      </c>
      <c r="L5524" s="94">
        <f t="shared" si="870"/>
        <v>0</v>
      </c>
    </row>
    <row r="5525" spans="2:12" ht="15" x14ac:dyDescent="0.25">
      <c r="B5525" s="31" t="s">
        <v>54</v>
      </c>
      <c r="C5525" s="270">
        <f>C$17</f>
        <v>0</v>
      </c>
      <c r="D5525" s="142"/>
      <c r="E5525" s="142"/>
      <c r="F5525" s="144"/>
      <c r="G5525" s="142"/>
      <c r="H5525" s="142"/>
      <c r="I5525" s="153"/>
      <c r="J5525" s="92">
        <f>IF(G5525&gt;0,(D5525*(F5525/G5525)),0)</f>
        <v>0</v>
      </c>
      <c r="K5525" s="93">
        <f>K$17</f>
        <v>0</v>
      </c>
      <c r="L5525" s="94">
        <f>IF(K5525&gt;0,((J5525/K5525)*I5525),0)</f>
        <v>0</v>
      </c>
    </row>
    <row r="5526" spans="2:12" ht="15" x14ac:dyDescent="0.25">
      <c r="B5526" s="31" t="s">
        <v>55</v>
      </c>
      <c r="C5526" s="270">
        <f>C$18</f>
        <v>0</v>
      </c>
      <c r="D5526" s="142"/>
      <c r="E5526" s="142"/>
      <c r="F5526" s="144"/>
      <c r="G5526" s="142"/>
      <c r="H5526" s="142"/>
      <c r="I5526" s="153"/>
      <c r="J5526" s="92">
        <f t="shared" ref="J5526:J5537" si="871">IF(G5526&gt;0,(D5526*(F5526/G5526)),0)</f>
        <v>0</v>
      </c>
      <c r="K5526" s="97">
        <f>K$18</f>
        <v>0</v>
      </c>
      <c r="L5526" s="94">
        <f t="shared" ref="L5526:L5537" si="872">IF(K5526&gt;0,((J5526/K5526)*I5526),0)</f>
        <v>0</v>
      </c>
    </row>
    <row r="5527" spans="2:12" ht="15" x14ac:dyDescent="0.25">
      <c r="B5527" s="31" t="s">
        <v>56</v>
      </c>
      <c r="C5527" s="270">
        <f>C$19</f>
        <v>0</v>
      </c>
      <c r="D5527" s="142"/>
      <c r="E5527" s="142"/>
      <c r="F5527" s="144"/>
      <c r="G5527" s="142"/>
      <c r="H5527" s="142"/>
      <c r="I5527" s="153"/>
      <c r="J5527" s="92">
        <f t="shared" si="871"/>
        <v>0</v>
      </c>
      <c r="K5527" s="97">
        <f>K$19</f>
        <v>0</v>
      </c>
      <c r="L5527" s="94">
        <f t="shared" si="872"/>
        <v>0</v>
      </c>
    </row>
    <row r="5528" spans="2:12" ht="15" x14ac:dyDescent="0.25">
      <c r="B5528" s="31" t="s">
        <v>57</v>
      </c>
      <c r="C5528" s="270">
        <f>C$20</f>
        <v>0</v>
      </c>
      <c r="D5528" s="142"/>
      <c r="E5528" s="142"/>
      <c r="F5528" s="144"/>
      <c r="G5528" s="142"/>
      <c r="H5528" s="142"/>
      <c r="I5528" s="153"/>
      <c r="J5528" s="92">
        <f t="shared" si="871"/>
        <v>0</v>
      </c>
      <c r="K5528" s="93">
        <f>K$20</f>
        <v>0</v>
      </c>
      <c r="L5528" s="94">
        <f t="shared" si="872"/>
        <v>0</v>
      </c>
    </row>
    <row r="5529" spans="2:12" ht="15" x14ac:dyDescent="0.25">
      <c r="B5529" s="31" t="s">
        <v>58</v>
      </c>
      <c r="C5529" s="270">
        <f>C$21</f>
        <v>0</v>
      </c>
      <c r="D5529" s="142"/>
      <c r="E5529" s="142"/>
      <c r="F5529" s="144"/>
      <c r="G5529" s="142"/>
      <c r="H5529" s="142"/>
      <c r="I5529" s="153"/>
      <c r="J5529" s="92">
        <f t="shared" si="871"/>
        <v>0</v>
      </c>
      <c r="K5529" s="97">
        <f>K$21</f>
        <v>0</v>
      </c>
      <c r="L5529" s="94">
        <f t="shared" si="872"/>
        <v>0</v>
      </c>
    </row>
    <row r="5530" spans="2:12" ht="15" x14ac:dyDescent="0.25">
      <c r="B5530" s="31" t="s">
        <v>59</v>
      </c>
      <c r="C5530" s="270">
        <f>C$22</f>
        <v>0</v>
      </c>
      <c r="D5530" s="142"/>
      <c r="E5530" s="142"/>
      <c r="F5530" s="144"/>
      <c r="G5530" s="142"/>
      <c r="H5530" s="142"/>
      <c r="I5530" s="153"/>
      <c r="J5530" s="92">
        <f t="shared" si="871"/>
        <v>0</v>
      </c>
      <c r="K5530" s="97">
        <f>K$22</f>
        <v>0</v>
      </c>
      <c r="L5530" s="94">
        <f t="shared" si="872"/>
        <v>0</v>
      </c>
    </row>
    <row r="5531" spans="2:12" ht="15" x14ac:dyDescent="0.25">
      <c r="B5531" s="31" t="s">
        <v>60</v>
      </c>
      <c r="C5531" s="270">
        <f>C$23</f>
        <v>0</v>
      </c>
      <c r="D5531" s="142"/>
      <c r="E5531" s="142"/>
      <c r="F5531" s="144"/>
      <c r="G5531" s="142"/>
      <c r="H5531" s="142"/>
      <c r="I5531" s="153"/>
      <c r="J5531" s="92">
        <f t="shared" si="871"/>
        <v>0</v>
      </c>
      <c r="K5531" s="93">
        <f>K$23</f>
        <v>0</v>
      </c>
      <c r="L5531" s="94">
        <f t="shared" si="872"/>
        <v>0</v>
      </c>
    </row>
    <row r="5532" spans="2:12" ht="15" x14ac:dyDescent="0.25">
      <c r="B5532" s="31" t="s">
        <v>61</v>
      </c>
      <c r="C5532" s="270">
        <f>C$24</f>
        <v>0</v>
      </c>
      <c r="D5532" s="142"/>
      <c r="E5532" s="142"/>
      <c r="F5532" s="144"/>
      <c r="G5532" s="142"/>
      <c r="H5532" s="142"/>
      <c r="I5532" s="153"/>
      <c r="J5532" s="92">
        <f t="shared" si="871"/>
        <v>0</v>
      </c>
      <c r="K5532" s="97">
        <f>K$24</f>
        <v>0</v>
      </c>
      <c r="L5532" s="94">
        <f t="shared" si="872"/>
        <v>0</v>
      </c>
    </row>
    <row r="5533" spans="2:12" ht="15" x14ac:dyDescent="0.25">
      <c r="B5533" s="31" t="s">
        <v>62</v>
      </c>
      <c r="C5533" s="270">
        <f>C$25</f>
        <v>0</v>
      </c>
      <c r="D5533" s="142"/>
      <c r="E5533" s="142"/>
      <c r="F5533" s="144"/>
      <c r="G5533" s="142"/>
      <c r="H5533" s="142"/>
      <c r="I5533" s="153"/>
      <c r="J5533" s="92">
        <f t="shared" si="871"/>
        <v>0</v>
      </c>
      <c r="K5533" s="97">
        <f>K$25</f>
        <v>0</v>
      </c>
      <c r="L5533" s="94">
        <f t="shared" si="872"/>
        <v>0</v>
      </c>
    </row>
    <row r="5534" spans="2:12" ht="15" x14ac:dyDescent="0.25">
      <c r="B5534" s="31" t="s">
        <v>63</v>
      </c>
      <c r="C5534" s="270">
        <f>C$26</f>
        <v>0</v>
      </c>
      <c r="D5534" s="142"/>
      <c r="E5534" s="142"/>
      <c r="F5534" s="144"/>
      <c r="G5534" s="142"/>
      <c r="H5534" s="142"/>
      <c r="I5534" s="153"/>
      <c r="J5534" s="92">
        <f t="shared" si="871"/>
        <v>0</v>
      </c>
      <c r="K5534" s="93">
        <f>K$26</f>
        <v>0</v>
      </c>
      <c r="L5534" s="94">
        <f t="shared" si="872"/>
        <v>0</v>
      </c>
    </row>
    <row r="5535" spans="2:12" ht="15" x14ac:dyDescent="0.25">
      <c r="B5535" s="31" t="s">
        <v>64</v>
      </c>
      <c r="C5535" s="270">
        <f>C$27</f>
        <v>0</v>
      </c>
      <c r="D5535" s="142"/>
      <c r="E5535" s="142"/>
      <c r="F5535" s="144"/>
      <c r="G5535" s="142"/>
      <c r="H5535" s="142"/>
      <c r="I5535" s="153"/>
      <c r="J5535" s="92">
        <f t="shared" si="871"/>
        <v>0</v>
      </c>
      <c r="K5535" s="97">
        <f>K$27</f>
        <v>0</v>
      </c>
      <c r="L5535" s="94">
        <f t="shared" si="872"/>
        <v>0</v>
      </c>
    </row>
    <row r="5536" spans="2:12" ht="15" x14ac:dyDescent="0.25">
      <c r="B5536" s="31" t="s">
        <v>65</v>
      </c>
      <c r="C5536" s="270">
        <f>C$28</f>
        <v>0</v>
      </c>
      <c r="D5536" s="142"/>
      <c r="E5536" s="142"/>
      <c r="F5536" s="144"/>
      <c r="G5536" s="142"/>
      <c r="H5536" s="142"/>
      <c r="I5536" s="153"/>
      <c r="J5536" s="92">
        <f t="shared" si="871"/>
        <v>0</v>
      </c>
      <c r="K5536" s="97">
        <f>K$28</f>
        <v>0</v>
      </c>
      <c r="L5536" s="94">
        <f t="shared" si="872"/>
        <v>0</v>
      </c>
    </row>
    <row r="5537" spans="2:12" ht="15" x14ac:dyDescent="0.25">
      <c r="B5537" s="31" t="s">
        <v>66</v>
      </c>
      <c r="C5537" s="270">
        <f>C$29</f>
        <v>0</v>
      </c>
      <c r="D5537" s="142"/>
      <c r="E5537" s="142"/>
      <c r="F5537" s="144"/>
      <c r="G5537" s="142"/>
      <c r="H5537" s="142"/>
      <c r="I5537" s="153"/>
      <c r="J5537" s="92">
        <f t="shared" si="871"/>
        <v>0</v>
      </c>
      <c r="K5537" s="93">
        <f>K$29</f>
        <v>0</v>
      </c>
      <c r="L5537" s="94">
        <f t="shared" si="872"/>
        <v>0</v>
      </c>
    </row>
    <row r="5538" spans="2:12" ht="15" x14ac:dyDescent="0.25">
      <c r="B5538" s="31" t="s">
        <v>398</v>
      </c>
      <c r="C5538" s="270">
        <f>C$30</f>
        <v>0</v>
      </c>
      <c r="D5538" s="142"/>
      <c r="E5538" s="142"/>
      <c r="F5538" s="144"/>
      <c r="G5538" s="142"/>
      <c r="H5538" s="142"/>
      <c r="I5538" s="153"/>
      <c r="J5538" s="92">
        <f>IF(G5538&gt;0,(D5538*(F5538/G5538)),0)</f>
        <v>0</v>
      </c>
      <c r="K5538" s="97">
        <f>K$30</f>
        <v>0</v>
      </c>
      <c r="L5538" s="94">
        <f>IF(K5538&gt;0,((J5538/K5538)*I5538),0)</f>
        <v>0</v>
      </c>
    </row>
    <row r="5539" spans="2:12" ht="15" x14ac:dyDescent="0.25">
      <c r="B5539" s="31" t="s">
        <v>399</v>
      </c>
      <c r="C5539" s="270">
        <f>C$31</f>
        <v>0</v>
      </c>
      <c r="D5539" s="142"/>
      <c r="E5539" s="142"/>
      <c r="F5539" s="144"/>
      <c r="G5539" s="142"/>
      <c r="H5539" s="142"/>
      <c r="I5539" s="153"/>
      <c r="J5539" s="92">
        <f t="shared" ref="J5539:J5549" si="873">IF(G5539&gt;0,(D5539*(F5539/G5539)),0)</f>
        <v>0</v>
      </c>
      <c r="K5539" s="97">
        <f>K$31</f>
        <v>0</v>
      </c>
      <c r="L5539" s="94">
        <f t="shared" ref="L5539:L5549" si="874">IF(K5539&gt;0,((J5539/K5539)*I5539),0)</f>
        <v>0</v>
      </c>
    </row>
    <row r="5540" spans="2:12" ht="15" x14ac:dyDescent="0.25">
      <c r="B5540" s="31" t="s">
        <v>400</v>
      </c>
      <c r="C5540" s="270">
        <f>C$32</f>
        <v>0</v>
      </c>
      <c r="D5540" s="142"/>
      <c r="E5540" s="142"/>
      <c r="F5540" s="144"/>
      <c r="G5540" s="142"/>
      <c r="H5540" s="142"/>
      <c r="I5540" s="153"/>
      <c r="J5540" s="92">
        <f t="shared" si="873"/>
        <v>0</v>
      </c>
      <c r="K5540" s="93">
        <f>K$32</f>
        <v>0</v>
      </c>
      <c r="L5540" s="94">
        <f t="shared" si="874"/>
        <v>0</v>
      </c>
    </row>
    <row r="5541" spans="2:12" ht="15" x14ac:dyDescent="0.25">
      <c r="B5541" s="31" t="s">
        <v>401</v>
      </c>
      <c r="C5541" s="270">
        <f>C$33</f>
        <v>0</v>
      </c>
      <c r="D5541" s="142"/>
      <c r="E5541" s="142"/>
      <c r="F5541" s="144"/>
      <c r="G5541" s="142"/>
      <c r="H5541" s="142"/>
      <c r="I5541" s="153"/>
      <c r="J5541" s="92">
        <f t="shared" si="873"/>
        <v>0</v>
      </c>
      <c r="K5541" s="97">
        <f>K$33</f>
        <v>0</v>
      </c>
      <c r="L5541" s="94">
        <f t="shared" si="874"/>
        <v>0</v>
      </c>
    </row>
    <row r="5542" spans="2:12" ht="15" x14ac:dyDescent="0.25">
      <c r="B5542" s="31" t="s">
        <v>402</v>
      </c>
      <c r="C5542" s="270">
        <f>C$34</f>
        <v>0</v>
      </c>
      <c r="D5542" s="142"/>
      <c r="E5542" s="142"/>
      <c r="F5542" s="144"/>
      <c r="G5542" s="142"/>
      <c r="H5542" s="142"/>
      <c r="I5542" s="153"/>
      <c r="J5542" s="92">
        <f t="shared" si="873"/>
        <v>0</v>
      </c>
      <c r="K5542" s="97">
        <f>K$34</f>
        <v>0</v>
      </c>
      <c r="L5542" s="94">
        <f t="shared" si="874"/>
        <v>0</v>
      </c>
    </row>
    <row r="5543" spans="2:12" ht="15" x14ac:dyDescent="0.25">
      <c r="B5543" s="31" t="s">
        <v>403</v>
      </c>
      <c r="C5543" s="270">
        <f>C$35</f>
        <v>0</v>
      </c>
      <c r="D5543" s="142"/>
      <c r="E5543" s="142"/>
      <c r="F5543" s="144"/>
      <c r="G5543" s="142"/>
      <c r="H5543" s="142"/>
      <c r="I5543" s="153"/>
      <c r="J5543" s="92">
        <f t="shared" si="873"/>
        <v>0</v>
      </c>
      <c r="K5543" s="93">
        <f>K$35</f>
        <v>0</v>
      </c>
      <c r="L5543" s="94">
        <f t="shared" si="874"/>
        <v>0</v>
      </c>
    </row>
    <row r="5544" spans="2:12" ht="15" x14ac:dyDescent="0.25">
      <c r="B5544" s="31" t="s">
        <v>404</v>
      </c>
      <c r="C5544" s="270">
        <f>C$36</f>
        <v>0</v>
      </c>
      <c r="D5544" s="142"/>
      <c r="E5544" s="142"/>
      <c r="F5544" s="144"/>
      <c r="G5544" s="142"/>
      <c r="H5544" s="142"/>
      <c r="I5544" s="153"/>
      <c r="J5544" s="92">
        <f t="shared" si="873"/>
        <v>0</v>
      </c>
      <c r="K5544" s="97">
        <f>K$36</f>
        <v>0</v>
      </c>
      <c r="L5544" s="94">
        <f t="shared" si="874"/>
        <v>0</v>
      </c>
    </row>
    <row r="5545" spans="2:12" ht="15" x14ac:dyDescent="0.25">
      <c r="B5545" s="31" t="s">
        <v>405</v>
      </c>
      <c r="C5545" s="270">
        <f>C$37</f>
        <v>0</v>
      </c>
      <c r="D5545" s="142"/>
      <c r="E5545" s="142"/>
      <c r="F5545" s="144"/>
      <c r="G5545" s="142"/>
      <c r="H5545" s="142"/>
      <c r="I5545" s="153"/>
      <c r="J5545" s="92">
        <f t="shared" si="873"/>
        <v>0</v>
      </c>
      <c r="K5545" s="97">
        <f>K$37</f>
        <v>0</v>
      </c>
      <c r="L5545" s="94">
        <f t="shared" si="874"/>
        <v>0</v>
      </c>
    </row>
    <row r="5546" spans="2:12" ht="15" x14ac:dyDescent="0.25">
      <c r="B5546" s="31" t="s">
        <v>406</v>
      </c>
      <c r="C5546" s="270">
        <f>C$38</f>
        <v>0</v>
      </c>
      <c r="D5546" s="142"/>
      <c r="E5546" s="142"/>
      <c r="F5546" s="144"/>
      <c r="G5546" s="142"/>
      <c r="H5546" s="142"/>
      <c r="I5546" s="153"/>
      <c r="J5546" s="92">
        <f t="shared" si="873"/>
        <v>0</v>
      </c>
      <c r="K5546" s="93">
        <f>K$38</f>
        <v>0</v>
      </c>
      <c r="L5546" s="94">
        <f t="shared" si="874"/>
        <v>0</v>
      </c>
    </row>
    <row r="5547" spans="2:12" ht="15" x14ac:dyDescent="0.25">
      <c r="B5547" s="31" t="s">
        <v>407</v>
      </c>
      <c r="C5547" s="270">
        <f>C$39</f>
        <v>0</v>
      </c>
      <c r="D5547" s="142"/>
      <c r="E5547" s="142"/>
      <c r="F5547" s="144"/>
      <c r="G5547" s="142"/>
      <c r="H5547" s="142"/>
      <c r="I5547" s="153"/>
      <c r="J5547" s="92">
        <f t="shared" si="873"/>
        <v>0</v>
      </c>
      <c r="K5547" s="97">
        <f>K$39</f>
        <v>0</v>
      </c>
      <c r="L5547" s="94">
        <f t="shared" si="874"/>
        <v>0</v>
      </c>
    </row>
    <row r="5548" spans="2:12" ht="15" x14ac:dyDescent="0.25">
      <c r="B5548" s="31" t="s">
        <v>408</v>
      </c>
      <c r="C5548" s="270">
        <f>C$40</f>
        <v>0</v>
      </c>
      <c r="D5548" s="142"/>
      <c r="E5548" s="142"/>
      <c r="F5548" s="144"/>
      <c r="G5548" s="142"/>
      <c r="H5548" s="142"/>
      <c r="I5548" s="153"/>
      <c r="J5548" s="92">
        <f t="shared" si="873"/>
        <v>0</v>
      </c>
      <c r="K5548" s="97">
        <f>K$40</f>
        <v>0</v>
      </c>
      <c r="L5548" s="94">
        <f t="shared" si="874"/>
        <v>0</v>
      </c>
    </row>
    <row r="5549" spans="2:12" ht="15" x14ac:dyDescent="0.25">
      <c r="B5549" s="31" t="s">
        <v>409</v>
      </c>
      <c r="C5549" s="270">
        <f>C$41</f>
        <v>0</v>
      </c>
      <c r="D5549" s="142"/>
      <c r="E5549" s="142"/>
      <c r="F5549" s="144"/>
      <c r="G5549" s="142"/>
      <c r="H5549" s="142"/>
      <c r="I5549" s="153"/>
      <c r="J5549" s="92">
        <f t="shared" si="873"/>
        <v>0</v>
      </c>
      <c r="K5549" s="93">
        <f>K$41</f>
        <v>0</v>
      </c>
      <c r="L5549" s="94">
        <f t="shared" si="874"/>
        <v>0</v>
      </c>
    </row>
    <row r="5550" spans="2:12" ht="15" x14ac:dyDescent="0.25">
      <c r="B5550" s="31" t="s">
        <v>410</v>
      </c>
      <c r="C5550" s="270">
        <f>C$42</f>
        <v>0</v>
      </c>
      <c r="D5550" s="142"/>
      <c r="E5550" s="142"/>
      <c r="F5550" s="144"/>
      <c r="G5550" s="142"/>
      <c r="H5550" s="142"/>
      <c r="I5550" s="153"/>
      <c r="J5550" s="92">
        <f>IF(G5550&gt;0,(D5550*(F5550/G5550)),0)</f>
        <v>0</v>
      </c>
      <c r="K5550" s="97">
        <f>K$42</f>
        <v>0</v>
      </c>
      <c r="L5550" s="94">
        <f>IF(K5550&gt;0,((J5550/K5550)*I5550),0)</f>
        <v>0</v>
      </c>
    </row>
    <row r="5551" spans="2:12" ht="15" x14ac:dyDescent="0.25">
      <c r="B5551" s="31" t="s">
        <v>411</v>
      </c>
      <c r="C5551" s="270">
        <f>C$43</f>
        <v>0</v>
      </c>
      <c r="D5551" s="142"/>
      <c r="E5551" s="142"/>
      <c r="F5551" s="144"/>
      <c r="G5551" s="142"/>
      <c r="H5551" s="142"/>
      <c r="I5551" s="153"/>
      <c r="J5551" s="92">
        <f t="shared" ref="J5551:J5562" si="875">IF(G5551&gt;0,(D5551*(F5551/G5551)),0)</f>
        <v>0</v>
      </c>
      <c r="K5551" s="97">
        <f>K$43</f>
        <v>0</v>
      </c>
      <c r="L5551" s="94">
        <f t="shared" ref="L5551:L5562" si="876">IF(K5551&gt;0,((J5551/K5551)*I5551),0)</f>
        <v>0</v>
      </c>
    </row>
    <row r="5552" spans="2:12" ht="15" x14ac:dyDescent="0.25">
      <c r="B5552" s="31" t="s">
        <v>412</v>
      </c>
      <c r="C5552" s="270">
        <f>C$44</f>
        <v>0</v>
      </c>
      <c r="D5552" s="142"/>
      <c r="E5552" s="142"/>
      <c r="F5552" s="144"/>
      <c r="G5552" s="142"/>
      <c r="H5552" s="142"/>
      <c r="I5552" s="153"/>
      <c r="J5552" s="92">
        <f t="shared" si="875"/>
        <v>0</v>
      </c>
      <c r="K5552" s="93">
        <f>K$44</f>
        <v>0</v>
      </c>
      <c r="L5552" s="94">
        <f t="shared" si="876"/>
        <v>0</v>
      </c>
    </row>
    <row r="5553" spans="2:12" ht="15" x14ac:dyDescent="0.25">
      <c r="B5553" s="31" t="s">
        <v>413</v>
      </c>
      <c r="C5553" s="270">
        <f>C$45</f>
        <v>0</v>
      </c>
      <c r="D5553" s="142"/>
      <c r="E5553" s="142"/>
      <c r="F5553" s="144"/>
      <c r="G5553" s="142"/>
      <c r="H5553" s="142"/>
      <c r="I5553" s="153"/>
      <c r="J5553" s="92">
        <f t="shared" si="875"/>
        <v>0</v>
      </c>
      <c r="K5553" s="97">
        <f>K$45</f>
        <v>0</v>
      </c>
      <c r="L5553" s="94">
        <f t="shared" si="876"/>
        <v>0</v>
      </c>
    </row>
    <row r="5554" spans="2:12" ht="15" x14ac:dyDescent="0.25">
      <c r="B5554" s="31" t="s">
        <v>414</v>
      </c>
      <c r="C5554" s="270">
        <f>C$46</f>
        <v>0</v>
      </c>
      <c r="D5554" s="142"/>
      <c r="E5554" s="142"/>
      <c r="F5554" s="144"/>
      <c r="G5554" s="142"/>
      <c r="H5554" s="142"/>
      <c r="I5554" s="153"/>
      <c r="J5554" s="92">
        <f t="shared" si="875"/>
        <v>0</v>
      </c>
      <c r="K5554" s="97">
        <f>K$46</f>
        <v>0</v>
      </c>
      <c r="L5554" s="94">
        <f t="shared" si="876"/>
        <v>0</v>
      </c>
    </row>
    <row r="5555" spans="2:12" ht="15" x14ac:dyDescent="0.25">
      <c r="B5555" s="31" t="s">
        <v>415</v>
      </c>
      <c r="C5555" s="270">
        <f>C$47</f>
        <v>0</v>
      </c>
      <c r="D5555" s="142"/>
      <c r="E5555" s="142"/>
      <c r="F5555" s="144"/>
      <c r="G5555" s="142"/>
      <c r="H5555" s="142"/>
      <c r="I5555" s="153"/>
      <c r="J5555" s="92">
        <f t="shared" si="875"/>
        <v>0</v>
      </c>
      <c r="K5555" s="93">
        <f>K$47</f>
        <v>0</v>
      </c>
      <c r="L5555" s="94">
        <f t="shared" si="876"/>
        <v>0</v>
      </c>
    </row>
    <row r="5556" spans="2:12" ht="15" x14ac:dyDescent="0.25">
      <c r="B5556" s="31" t="s">
        <v>416</v>
      </c>
      <c r="C5556" s="270">
        <f>C$48</f>
        <v>0</v>
      </c>
      <c r="D5556" s="142"/>
      <c r="E5556" s="142"/>
      <c r="F5556" s="144"/>
      <c r="G5556" s="142"/>
      <c r="H5556" s="142"/>
      <c r="I5556" s="153"/>
      <c r="J5556" s="92">
        <f t="shared" si="875"/>
        <v>0</v>
      </c>
      <c r="K5556" s="97">
        <f>K$48</f>
        <v>0</v>
      </c>
      <c r="L5556" s="94">
        <f t="shared" si="876"/>
        <v>0</v>
      </c>
    </row>
    <row r="5557" spans="2:12" ht="15" x14ac:dyDescent="0.25">
      <c r="B5557" s="31" t="s">
        <v>417</v>
      </c>
      <c r="C5557" s="270">
        <f>C$49</f>
        <v>0</v>
      </c>
      <c r="D5557" s="142"/>
      <c r="E5557" s="142"/>
      <c r="F5557" s="144"/>
      <c r="G5557" s="142"/>
      <c r="H5557" s="142"/>
      <c r="I5557" s="153"/>
      <c r="J5557" s="92">
        <f t="shared" si="875"/>
        <v>0</v>
      </c>
      <c r="K5557" s="97">
        <f>K$49</f>
        <v>0</v>
      </c>
      <c r="L5557" s="94">
        <f t="shared" si="876"/>
        <v>0</v>
      </c>
    </row>
    <row r="5558" spans="2:12" ht="15" x14ac:dyDescent="0.25">
      <c r="B5558" s="31" t="s">
        <v>418</v>
      </c>
      <c r="C5558" s="270">
        <f>C$50</f>
        <v>0</v>
      </c>
      <c r="D5558" s="142"/>
      <c r="E5558" s="142"/>
      <c r="F5558" s="144"/>
      <c r="G5558" s="142"/>
      <c r="H5558" s="142"/>
      <c r="I5558" s="153"/>
      <c r="J5558" s="92">
        <f t="shared" si="875"/>
        <v>0</v>
      </c>
      <c r="K5558" s="93">
        <f>K$50</f>
        <v>0</v>
      </c>
      <c r="L5558" s="94">
        <f t="shared" si="876"/>
        <v>0</v>
      </c>
    </row>
    <row r="5559" spans="2:12" ht="15" x14ac:dyDescent="0.25">
      <c r="B5559" s="31" t="s">
        <v>419</v>
      </c>
      <c r="C5559" s="270">
        <f>C$51</f>
        <v>0</v>
      </c>
      <c r="D5559" s="142"/>
      <c r="E5559" s="142"/>
      <c r="F5559" s="144"/>
      <c r="G5559" s="142"/>
      <c r="H5559" s="142"/>
      <c r="I5559" s="153"/>
      <c r="J5559" s="92">
        <f t="shared" si="875"/>
        <v>0</v>
      </c>
      <c r="K5559" s="97">
        <f>K$51</f>
        <v>0</v>
      </c>
      <c r="L5559" s="94">
        <f t="shared" si="876"/>
        <v>0</v>
      </c>
    </row>
    <row r="5560" spans="2:12" ht="15" x14ac:dyDescent="0.25">
      <c r="B5560" s="31" t="s">
        <v>420</v>
      </c>
      <c r="C5560" s="270">
        <f>C$52</f>
        <v>0</v>
      </c>
      <c r="D5560" s="142"/>
      <c r="E5560" s="142"/>
      <c r="F5560" s="144"/>
      <c r="G5560" s="142"/>
      <c r="H5560" s="142"/>
      <c r="I5560" s="153"/>
      <c r="J5560" s="92">
        <f t="shared" si="875"/>
        <v>0</v>
      </c>
      <c r="K5560" s="97">
        <f>K$52</f>
        <v>0</v>
      </c>
      <c r="L5560" s="94">
        <f t="shared" si="876"/>
        <v>0</v>
      </c>
    </row>
    <row r="5561" spans="2:12" ht="15" x14ac:dyDescent="0.25">
      <c r="B5561" s="31" t="s">
        <v>421</v>
      </c>
      <c r="C5561" s="270">
        <f>C$53</f>
        <v>0</v>
      </c>
      <c r="D5561" s="142"/>
      <c r="E5561" s="142"/>
      <c r="F5561" s="144"/>
      <c r="G5561" s="142"/>
      <c r="H5561" s="142"/>
      <c r="I5561" s="153"/>
      <c r="J5561" s="92">
        <f t="shared" si="875"/>
        <v>0</v>
      </c>
      <c r="K5561" s="93">
        <f>K$53</f>
        <v>0</v>
      </c>
      <c r="L5561" s="94">
        <f t="shared" si="876"/>
        <v>0</v>
      </c>
    </row>
    <row r="5562" spans="2:12" ht="15" x14ac:dyDescent="0.25">
      <c r="B5562" s="31" t="s">
        <v>422</v>
      </c>
      <c r="C5562" s="270">
        <f>C$54</f>
        <v>0</v>
      </c>
      <c r="D5562" s="142"/>
      <c r="E5562" s="142"/>
      <c r="F5562" s="144"/>
      <c r="G5562" s="142"/>
      <c r="H5562" s="142"/>
      <c r="I5562" s="153"/>
      <c r="J5562" s="92">
        <f t="shared" si="875"/>
        <v>0</v>
      </c>
      <c r="K5562" s="97">
        <f>K$54</f>
        <v>0</v>
      </c>
      <c r="L5562" s="94">
        <f t="shared" si="876"/>
        <v>0</v>
      </c>
    </row>
    <row r="5563" spans="2:12" ht="15" x14ac:dyDescent="0.25">
      <c r="B5563" s="31" t="s">
        <v>423</v>
      </c>
      <c r="C5563" s="270">
        <f>C$55</f>
        <v>0</v>
      </c>
      <c r="D5563" s="142"/>
      <c r="E5563" s="142"/>
      <c r="F5563" s="144"/>
      <c r="G5563" s="142"/>
      <c r="H5563" s="142"/>
      <c r="I5563" s="153"/>
      <c r="J5563" s="92">
        <f>IF(G5563&gt;0,(D5563*(F5563/G5563)),0)</f>
        <v>0</v>
      </c>
      <c r="K5563" s="97">
        <f>K$55</f>
        <v>0</v>
      </c>
      <c r="L5563" s="94">
        <f>IF(K5563&gt;0,((J5563/K5563)*I5563),0)</f>
        <v>0</v>
      </c>
    </row>
    <row r="5564" spans="2:12" ht="15" x14ac:dyDescent="0.25">
      <c r="B5564" s="31" t="s">
        <v>424</v>
      </c>
      <c r="C5564" s="270">
        <f>C$56</f>
        <v>0</v>
      </c>
      <c r="D5564" s="142"/>
      <c r="E5564" s="142"/>
      <c r="F5564" s="144"/>
      <c r="G5564" s="142"/>
      <c r="H5564" s="142"/>
      <c r="I5564" s="153"/>
      <c r="J5564" s="92">
        <f t="shared" ref="J5564:J5574" si="877">IF(G5564&gt;0,(D5564*(F5564/G5564)),0)</f>
        <v>0</v>
      </c>
      <c r="K5564" s="93">
        <f>K$56</f>
        <v>0</v>
      </c>
      <c r="L5564" s="94">
        <f t="shared" ref="L5564:L5574" si="878">IF(K5564&gt;0,((J5564/K5564)*I5564),0)</f>
        <v>0</v>
      </c>
    </row>
    <row r="5565" spans="2:12" ht="15" x14ac:dyDescent="0.25">
      <c r="B5565" s="31" t="s">
        <v>425</v>
      </c>
      <c r="C5565" s="270">
        <f>C$57</f>
        <v>0</v>
      </c>
      <c r="D5565" s="142"/>
      <c r="E5565" s="142"/>
      <c r="F5565" s="144"/>
      <c r="G5565" s="142"/>
      <c r="H5565" s="142"/>
      <c r="I5565" s="153"/>
      <c r="J5565" s="92">
        <f t="shared" si="877"/>
        <v>0</v>
      </c>
      <c r="K5565" s="97">
        <f>K$57</f>
        <v>0</v>
      </c>
      <c r="L5565" s="94">
        <f t="shared" si="878"/>
        <v>0</v>
      </c>
    </row>
    <row r="5566" spans="2:12" ht="15" x14ac:dyDescent="0.25">
      <c r="B5566" s="31" t="s">
        <v>426</v>
      </c>
      <c r="C5566" s="270">
        <f>C$58</f>
        <v>0</v>
      </c>
      <c r="D5566" s="142"/>
      <c r="E5566" s="142"/>
      <c r="F5566" s="144"/>
      <c r="G5566" s="142"/>
      <c r="H5566" s="142"/>
      <c r="I5566" s="153"/>
      <c r="J5566" s="92">
        <f t="shared" si="877"/>
        <v>0</v>
      </c>
      <c r="K5566" s="97">
        <f>K$58</f>
        <v>0</v>
      </c>
      <c r="L5566" s="94">
        <f t="shared" si="878"/>
        <v>0</v>
      </c>
    </row>
    <row r="5567" spans="2:12" ht="15" x14ac:dyDescent="0.25">
      <c r="B5567" s="31" t="s">
        <v>427</v>
      </c>
      <c r="C5567" s="270">
        <f>C$59</f>
        <v>0</v>
      </c>
      <c r="D5567" s="142"/>
      <c r="E5567" s="142"/>
      <c r="F5567" s="144"/>
      <c r="G5567" s="142"/>
      <c r="H5567" s="142"/>
      <c r="I5567" s="153"/>
      <c r="J5567" s="92">
        <f t="shared" si="877"/>
        <v>0</v>
      </c>
      <c r="K5567" s="93">
        <f>K$59</f>
        <v>0</v>
      </c>
      <c r="L5567" s="94">
        <f t="shared" si="878"/>
        <v>0</v>
      </c>
    </row>
    <row r="5568" spans="2:12" ht="15" x14ac:dyDescent="0.25">
      <c r="B5568" s="31" t="s">
        <v>428</v>
      </c>
      <c r="C5568" s="270">
        <f>C$60</f>
        <v>0</v>
      </c>
      <c r="D5568" s="142"/>
      <c r="E5568" s="142"/>
      <c r="F5568" s="144"/>
      <c r="G5568" s="142"/>
      <c r="H5568" s="142"/>
      <c r="I5568" s="153"/>
      <c r="J5568" s="92">
        <f t="shared" si="877"/>
        <v>0</v>
      </c>
      <c r="K5568" s="97">
        <f>K$60</f>
        <v>0</v>
      </c>
      <c r="L5568" s="94">
        <f t="shared" si="878"/>
        <v>0</v>
      </c>
    </row>
    <row r="5569" spans="2:12" ht="15" x14ac:dyDescent="0.25">
      <c r="B5569" s="31" t="s">
        <v>429</v>
      </c>
      <c r="C5569" s="270">
        <f>C$61</f>
        <v>0</v>
      </c>
      <c r="D5569" s="142"/>
      <c r="E5569" s="142"/>
      <c r="F5569" s="144"/>
      <c r="G5569" s="142"/>
      <c r="H5569" s="142"/>
      <c r="I5569" s="153"/>
      <c r="J5569" s="92">
        <f t="shared" si="877"/>
        <v>0</v>
      </c>
      <c r="K5569" s="97">
        <f>K$61</f>
        <v>0</v>
      </c>
      <c r="L5569" s="94">
        <f t="shared" si="878"/>
        <v>0</v>
      </c>
    </row>
    <row r="5570" spans="2:12" ht="15" x14ac:dyDescent="0.25">
      <c r="B5570" s="31" t="s">
        <v>430</v>
      </c>
      <c r="C5570" s="270">
        <f>C$62</f>
        <v>0</v>
      </c>
      <c r="D5570" s="142"/>
      <c r="E5570" s="142"/>
      <c r="F5570" s="144"/>
      <c r="G5570" s="142"/>
      <c r="H5570" s="142"/>
      <c r="I5570" s="153"/>
      <c r="J5570" s="92">
        <f t="shared" si="877"/>
        <v>0</v>
      </c>
      <c r="K5570" s="93">
        <f>K$62</f>
        <v>0</v>
      </c>
      <c r="L5570" s="94">
        <f t="shared" si="878"/>
        <v>0</v>
      </c>
    </row>
    <row r="5571" spans="2:12" ht="15" x14ac:dyDescent="0.25">
      <c r="B5571" s="31" t="s">
        <v>431</v>
      </c>
      <c r="C5571" s="270">
        <f>C$63</f>
        <v>0</v>
      </c>
      <c r="D5571" s="142"/>
      <c r="E5571" s="142"/>
      <c r="F5571" s="144"/>
      <c r="G5571" s="142"/>
      <c r="H5571" s="142"/>
      <c r="I5571" s="153"/>
      <c r="J5571" s="92">
        <f t="shared" si="877"/>
        <v>0</v>
      </c>
      <c r="K5571" s="97">
        <f>K$63</f>
        <v>0</v>
      </c>
      <c r="L5571" s="94">
        <f t="shared" si="878"/>
        <v>0</v>
      </c>
    </row>
    <row r="5572" spans="2:12" ht="15" x14ac:dyDescent="0.25">
      <c r="B5572" s="31" t="s">
        <v>432</v>
      </c>
      <c r="C5572" s="270">
        <f>C$64</f>
        <v>0</v>
      </c>
      <c r="D5572" s="142"/>
      <c r="E5572" s="142"/>
      <c r="F5572" s="144"/>
      <c r="G5572" s="142"/>
      <c r="H5572" s="142"/>
      <c r="I5572" s="153"/>
      <c r="J5572" s="92">
        <f t="shared" si="877"/>
        <v>0</v>
      </c>
      <c r="K5572" s="97">
        <f>K$64</f>
        <v>0</v>
      </c>
      <c r="L5572" s="94">
        <f t="shared" si="878"/>
        <v>0</v>
      </c>
    </row>
    <row r="5573" spans="2:12" ht="15" x14ac:dyDescent="0.25">
      <c r="B5573" s="31" t="s">
        <v>433</v>
      </c>
      <c r="C5573" s="270">
        <f>C$65</f>
        <v>0</v>
      </c>
      <c r="D5573" s="142"/>
      <c r="E5573" s="142"/>
      <c r="F5573" s="144"/>
      <c r="G5573" s="142"/>
      <c r="H5573" s="142"/>
      <c r="I5573" s="153"/>
      <c r="J5573" s="92">
        <f t="shared" si="877"/>
        <v>0</v>
      </c>
      <c r="K5573" s="93">
        <f>K$65</f>
        <v>0</v>
      </c>
      <c r="L5573" s="94">
        <f t="shared" si="878"/>
        <v>0</v>
      </c>
    </row>
    <row r="5574" spans="2:12" ht="15" x14ac:dyDescent="0.25">
      <c r="B5574" s="31" t="s">
        <v>434</v>
      </c>
      <c r="C5574" s="270">
        <f>C$66</f>
        <v>0</v>
      </c>
      <c r="D5574" s="142"/>
      <c r="E5574" s="142"/>
      <c r="F5574" s="144"/>
      <c r="G5574" s="142"/>
      <c r="H5574" s="142"/>
      <c r="I5574" s="153"/>
      <c r="J5574" s="92">
        <f t="shared" si="877"/>
        <v>0</v>
      </c>
      <c r="K5574" s="97">
        <f>K$66</f>
        <v>0</v>
      </c>
      <c r="L5574" s="94">
        <f t="shared" si="878"/>
        <v>0</v>
      </c>
    </row>
    <row r="5575" spans="2:12" ht="15" x14ac:dyDescent="0.25">
      <c r="B5575" s="31" t="s">
        <v>593</v>
      </c>
      <c r="C5575" s="270">
        <f>C$67</f>
        <v>0</v>
      </c>
      <c r="D5575" s="142"/>
      <c r="E5575" s="142"/>
      <c r="F5575" s="144"/>
      <c r="G5575" s="142"/>
      <c r="H5575" s="142"/>
      <c r="I5575" s="153"/>
      <c r="J5575" s="92">
        <f>IF(G5575&gt;0,(D5575*(F5575/G5575)),0)</f>
        <v>0</v>
      </c>
      <c r="K5575" s="97">
        <f>K$67</f>
        <v>0</v>
      </c>
      <c r="L5575" s="94">
        <f>IF(K5575&gt;0,((J5575/K5575)*I5575),0)</f>
        <v>0</v>
      </c>
    </row>
    <row r="5576" spans="2:12" ht="15" x14ac:dyDescent="0.25">
      <c r="B5576" s="31" t="s">
        <v>594</v>
      </c>
      <c r="C5576" s="270">
        <f>C$68</f>
        <v>0</v>
      </c>
      <c r="D5576" s="142"/>
      <c r="E5576" s="142"/>
      <c r="F5576" s="144"/>
      <c r="G5576" s="142"/>
      <c r="H5576" s="142"/>
      <c r="I5576" s="153"/>
      <c r="J5576" s="92">
        <f t="shared" ref="J5576:J5587" si="879">IF(G5576&gt;0,(D5576*(F5576/G5576)),0)</f>
        <v>0</v>
      </c>
      <c r="K5576" s="93">
        <f>K$68</f>
        <v>0</v>
      </c>
      <c r="L5576" s="94">
        <f t="shared" ref="L5576:L5587" si="880">IF(K5576&gt;0,((J5576/K5576)*I5576),0)</f>
        <v>0</v>
      </c>
    </row>
    <row r="5577" spans="2:12" ht="15" x14ac:dyDescent="0.25">
      <c r="B5577" s="31" t="s">
        <v>595</v>
      </c>
      <c r="C5577" s="270">
        <f>C$69</f>
        <v>0</v>
      </c>
      <c r="D5577" s="142"/>
      <c r="E5577" s="142"/>
      <c r="F5577" s="144"/>
      <c r="G5577" s="142"/>
      <c r="H5577" s="142"/>
      <c r="I5577" s="153"/>
      <c r="J5577" s="92">
        <f t="shared" si="879"/>
        <v>0</v>
      </c>
      <c r="K5577" s="97">
        <f>K$69</f>
        <v>0</v>
      </c>
      <c r="L5577" s="94">
        <f t="shared" si="880"/>
        <v>0</v>
      </c>
    </row>
    <row r="5578" spans="2:12" ht="15" x14ac:dyDescent="0.25">
      <c r="B5578" s="31" t="s">
        <v>596</v>
      </c>
      <c r="C5578" s="270">
        <f>C$70</f>
        <v>0</v>
      </c>
      <c r="D5578" s="142"/>
      <c r="E5578" s="142"/>
      <c r="F5578" s="144"/>
      <c r="G5578" s="142"/>
      <c r="H5578" s="142"/>
      <c r="I5578" s="153"/>
      <c r="J5578" s="92">
        <f t="shared" si="879"/>
        <v>0</v>
      </c>
      <c r="K5578" s="97">
        <f>K$70</f>
        <v>0</v>
      </c>
      <c r="L5578" s="94">
        <f t="shared" si="880"/>
        <v>0</v>
      </c>
    </row>
    <row r="5579" spans="2:12" ht="15" x14ac:dyDescent="0.25">
      <c r="B5579" s="31" t="s">
        <v>597</v>
      </c>
      <c r="C5579" s="270">
        <f>C$71</f>
        <v>0</v>
      </c>
      <c r="D5579" s="142"/>
      <c r="E5579" s="142"/>
      <c r="F5579" s="144"/>
      <c r="G5579" s="142"/>
      <c r="H5579" s="142"/>
      <c r="I5579" s="153"/>
      <c r="J5579" s="92">
        <f t="shared" si="879"/>
        <v>0</v>
      </c>
      <c r="K5579" s="93">
        <f>K$71</f>
        <v>0</v>
      </c>
      <c r="L5579" s="94">
        <f t="shared" si="880"/>
        <v>0</v>
      </c>
    </row>
    <row r="5580" spans="2:12" ht="15" x14ac:dyDescent="0.25">
      <c r="B5580" s="31" t="s">
        <v>598</v>
      </c>
      <c r="C5580" s="270">
        <f>C$72</f>
        <v>0</v>
      </c>
      <c r="D5580" s="142"/>
      <c r="E5580" s="142"/>
      <c r="F5580" s="144"/>
      <c r="G5580" s="142"/>
      <c r="H5580" s="142"/>
      <c r="I5580" s="153"/>
      <c r="J5580" s="92">
        <f t="shared" si="879"/>
        <v>0</v>
      </c>
      <c r="K5580" s="97">
        <f>K$72</f>
        <v>0</v>
      </c>
      <c r="L5580" s="94">
        <f t="shared" si="880"/>
        <v>0</v>
      </c>
    </row>
    <row r="5581" spans="2:12" ht="15" x14ac:dyDescent="0.25">
      <c r="B5581" s="31" t="s">
        <v>599</v>
      </c>
      <c r="C5581" s="270">
        <f>C$73</f>
        <v>0</v>
      </c>
      <c r="D5581" s="142"/>
      <c r="E5581" s="142"/>
      <c r="F5581" s="144"/>
      <c r="G5581" s="142"/>
      <c r="H5581" s="142"/>
      <c r="I5581" s="153"/>
      <c r="J5581" s="92">
        <f t="shared" si="879"/>
        <v>0</v>
      </c>
      <c r="K5581" s="97">
        <f>K$73</f>
        <v>0</v>
      </c>
      <c r="L5581" s="94">
        <f t="shared" si="880"/>
        <v>0</v>
      </c>
    </row>
    <row r="5582" spans="2:12" ht="15" x14ac:dyDescent="0.25">
      <c r="B5582" s="31" t="s">
        <v>454</v>
      </c>
      <c r="C5582" s="270">
        <f>C$74</f>
        <v>0</v>
      </c>
      <c r="D5582" s="142"/>
      <c r="E5582" s="142"/>
      <c r="F5582" s="144"/>
      <c r="G5582" s="142"/>
      <c r="H5582" s="142"/>
      <c r="I5582" s="153"/>
      <c r="J5582" s="92">
        <f t="shared" si="879"/>
        <v>0</v>
      </c>
      <c r="K5582" s="93">
        <f>K$74</f>
        <v>0</v>
      </c>
      <c r="L5582" s="94">
        <f t="shared" si="880"/>
        <v>0</v>
      </c>
    </row>
    <row r="5583" spans="2:12" ht="15" x14ac:dyDescent="0.25">
      <c r="B5583" s="31" t="s">
        <v>455</v>
      </c>
      <c r="C5583" s="270">
        <f>C$75</f>
        <v>0</v>
      </c>
      <c r="D5583" s="142"/>
      <c r="E5583" s="142"/>
      <c r="F5583" s="144"/>
      <c r="G5583" s="142"/>
      <c r="H5583" s="142"/>
      <c r="I5583" s="153"/>
      <c r="J5583" s="92">
        <f t="shared" si="879"/>
        <v>0</v>
      </c>
      <c r="K5583" s="97">
        <f>K$75</f>
        <v>0</v>
      </c>
      <c r="L5583" s="94">
        <f t="shared" si="880"/>
        <v>0</v>
      </c>
    </row>
    <row r="5584" spans="2:12" ht="15" x14ac:dyDescent="0.25">
      <c r="B5584" s="31" t="s">
        <v>456</v>
      </c>
      <c r="C5584" s="270">
        <f>C$76</f>
        <v>0</v>
      </c>
      <c r="D5584" s="142"/>
      <c r="E5584" s="142"/>
      <c r="F5584" s="144"/>
      <c r="G5584" s="142"/>
      <c r="H5584" s="142"/>
      <c r="I5584" s="153"/>
      <c r="J5584" s="92">
        <f t="shared" si="879"/>
        <v>0</v>
      </c>
      <c r="K5584" s="97">
        <f>K$76</f>
        <v>0</v>
      </c>
      <c r="L5584" s="94">
        <f t="shared" si="880"/>
        <v>0</v>
      </c>
    </row>
    <row r="5585" spans="2:12" ht="15" x14ac:dyDescent="0.25">
      <c r="B5585" s="31" t="s">
        <v>457</v>
      </c>
      <c r="C5585" s="270">
        <f>C$77</f>
        <v>0</v>
      </c>
      <c r="D5585" s="142"/>
      <c r="E5585" s="142"/>
      <c r="F5585" s="144"/>
      <c r="G5585" s="142"/>
      <c r="H5585" s="142"/>
      <c r="I5585" s="153"/>
      <c r="J5585" s="92">
        <f t="shared" si="879"/>
        <v>0</v>
      </c>
      <c r="K5585" s="93">
        <f>K$77</f>
        <v>0</v>
      </c>
      <c r="L5585" s="94">
        <f t="shared" si="880"/>
        <v>0</v>
      </c>
    </row>
    <row r="5586" spans="2:12" ht="15" x14ac:dyDescent="0.25">
      <c r="B5586" s="31" t="s">
        <v>458</v>
      </c>
      <c r="C5586" s="270">
        <f>C$78</f>
        <v>0</v>
      </c>
      <c r="D5586" s="142"/>
      <c r="E5586" s="142"/>
      <c r="F5586" s="144"/>
      <c r="G5586" s="142"/>
      <c r="H5586" s="142"/>
      <c r="I5586" s="153"/>
      <c r="J5586" s="92">
        <f t="shared" si="879"/>
        <v>0</v>
      </c>
      <c r="K5586" s="97">
        <f>K$78</f>
        <v>0</v>
      </c>
      <c r="L5586" s="94">
        <f t="shared" si="880"/>
        <v>0</v>
      </c>
    </row>
    <row r="5587" spans="2:12" ht="15" x14ac:dyDescent="0.25">
      <c r="B5587" s="31" t="s">
        <v>459</v>
      </c>
      <c r="C5587" s="270">
        <f>C$79</f>
        <v>0</v>
      </c>
      <c r="D5587" s="142"/>
      <c r="E5587" s="142"/>
      <c r="F5587" s="144"/>
      <c r="G5587" s="142"/>
      <c r="H5587" s="142"/>
      <c r="I5587" s="153"/>
      <c r="J5587" s="92">
        <f t="shared" si="879"/>
        <v>0</v>
      </c>
      <c r="K5587" s="97">
        <f>K$79</f>
        <v>0</v>
      </c>
      <c r="L5587" s="94">
        <f t="shared" si="880"/>
        <v>0</v>
      </c>
    </row>
    <row r="5588" spans="2:12" ht="15" x14ac:dyDescent="0.25">
      <c r="B5588" s="31" t="s">
        <v>460</v>
      </c>
      <c r="C5588" s="270">
        <f>C$80</f>
        <v>0</v>
      </c>
      <c r="D5588" s="142"/>
      <c r="E5588" s="142"/>
      <c r="F5588" s="144"/>
      <c r="G5588" s="142"/>
      <c r="H5588" s="142"/>
      <c r="I5588" s="153"/>
      <c r="J5588" s="92">
        <f>IF(G5588&gt;0,(D5588*(F5588/G5588)),0)</f>
        <v>0</v>
      </c>
      <c r="K5588" s="93">
        <f>K$80</f>
        <v>0</v>
      </c>
      <c r="L5588" s="94">
        <f>IF(K5588&gt;0,((J5588/K5588)*I5588),0)</f>
        <v>0</v>
      </c>
    </row>
    <row r="5589" spans="2:12" ht="15" x14ac:dyDescent="0.25">
      <c r="B5589" s="31" t="s">
        <v>461</v>
      </c>
      <c r="C5589" s="270">
        <f>C$81</f>
        <v>0</v>
      </c>
      <c r="D5589" s="142"/>
      <c r="E5589" s="142"/>
      <c r="F5589" s="144"/>
      <c r="G5589" s="142"/>
      <c r="H5589" s="142"/>
      <c r="I5589" s="153"/>
      <c r="J5589" s="92">
        <f t="shared" ref="J5589:J5599" si="881">IF(G5589&gt;0,(D5589*(F5589/G5589)),0)</f>
        <v>0</v>
      </c>
      <c r="K5589" s="97">
        <f>K$81</f>
        <v>0</v>
      </c>
      <c r="L5589" s="94">
        <f t="shared" ref="L5589:L5599" si="882">IF(K5589&gt;0,((J5589/K5589)*I5589),0)</f>
        <v>0</v>
      </c>
    </row>
    <row r="5590" spans="2:12" ht="15" x14ac:dyDescent="0.25">
      <c r="B5590" s="31" t="s">
        <v>462</v>
      </c>
      <c r="C5590" s="270">
        <f>C$82</f>
        <v>0</v>
      </c>
      <c r="D5590" s="142"/>
      <c r="E5590" s="142"/>
      <c r="F5590" s="144"/>
      <c r="G5590" s="142"/>
      <c r="H5590" s="142"/>
      <c r="I5590" s="153"/>
      <c r="J5590" s="92">
        <f t="shared" si="881"/>
        <v>0</v>
      </c>
      <c r="K5590" s="97">
        <f>K$82</f>
        <v>0</v>
      </c>
      <c r="L5590" s="94">
        <f t="shared" si="882"/>
        <v>0</v>
      </c>
    </row>
    <row r="5591" spans="2:12" ht="15" x14ac:dyDescent="0.25">
      <c r="B5591" s="31" t="s">
        <v>463</v>
      </c>
      <c r="C5591" s="270">
        <f>C$83</f>
        <v>0</v>
      </c>
      <c r="D5591" s="142"/>
      <c r="E5591" s="142"/>
      <c r="F5591" s="144"/>
      <c r="G5591" s="142"/>
      <c r="H5591" s="142"/>
      <c r="I5591" s="153"/>
      <c r="J5591" s="92">
        <f t="shared" si="881"/>
        <v>0</v>
      </c>
      <c r="K5591" s="93">
        <f>K$83</f>
        <v>0</v>
      </c>
      <c r="L5591" s="94">
        <f t="shared" si="882"/>
        <v>0</v>
      </c>
    </row>
    <row r="5592" spans="2:12" ht="15" x14ac:dyDescent="0.25">
      <c r="B5592" s="31" t="s">
        <v>464</v>
      </c>
      <c r="C5592" s="270">
        <f>C$84</f>
        <v>0</v>
      </c>
      <c r="D5592" s="142"/>
      <c r="E5592" s="142"/>
      <c r="F5592" s="144"/>
      <c r="G5592" s="142"/>
      <c r="H5592" s="142"/>
      <c r="I5592" s="153"/>
      <c r="J5592" s="92">
        <f t="shared" si="881"/>
        <v>0</v>
      </c>
      <c r="K5592" s="97">
        <f>K$84</f>
        <v>0</v>
      </c>
      <c r="L5592" s="94">
        <f t="shared" si="882"/>
        <v>0</v>
      </c>
    </row>
    <row r="5593" spans="2:12" ht="15" x14ac:dyDescent="0.25">
      <c r="B5593" s="31" t="s">
        <v>465</v>
      </c>
      <c r="C5593" s="270">
        <f>C$85</f>
        <v>0</v>
      </c>
      <c r="D5593" s="142"/>
      <c r="E5593" s="142"/>
      <c r="F5593" s="144"/>
      <c r="G5593" s="142"/>
      <c r="H5593" s="142"/>
      <c r="I5593" s="153"/>
      <c r="J5593" s="92">
        <f t="shared" si="881"/>
        <v>0</v>
      </c>
      <c r="K5593" s="97">
        <f>K$85</f>
        <v>0</v>
      </c>
      <c r="L5593" s="94">
        <f t="shared" si="882"/>
        <v>0</v>
      </c>
    </row>
    <row r="5594" spans="2:12" ht="15" x14ac:dyDescent="0.25">
      <c r="B5594" s="31" t="s">
        <v>466</v>
      </c>
      <c r="C5594" s="270">
        <f>C$86</f>
        <v>0</v>
      </c>
      <c r="D5594" s="142"/>
      <c r="E5594" s="142"/>
      <c r="F5594" s="144"/>
      <c r="G5594" s="142"/>
      <c r="H5594" s="142"/>
      <c r="I5594" s="153"/>
      <c r="J5594" s="92">
        <f t="shared" si="881"/>
        <v>0</v>
      </c>
      <c r="K5594" s="93">
        <f>K$86</f>
        <v>0</v>
      </c>
      <c r="L5594" s="94">
        <f t="shared" si="882"/>
        <v>0</v>
      </c>
    </row>
    <row r="5595" spans="2:12" ht="15" x14ac:dyDescent="0.25">
      <c r="B5595" s="31" t="s">
        <v>467</v>
      </c>
      <c r="C5595" s="270">
        <f>C$87</f>
        <v>0</v>
      </c>
      <c r="D5595" s="142"/>
      <c r="E5595" s="142"/>
      <c r="F5595" s="144"/>
      <c r="G5595" s="142"/>
      <c r="H5595" s="142"/>
      <c r="I5595" s="153"/>
      <c r="J5595" s="92">
        <f t="shared" si="881"/>
        <v>0</v>
      </c>
      <c r="K5595" s="97">
        <f>K$87</f>
        <v>0</v>
      </c>
      <c r="L5595" s="94">
        <f t="shared" si="882"/>
        <v>0</v>
      </c>
    </row>
    <row r="5596" spans="2:12" ht="15" x14ac:dyDescent="0.25">
      <c r="B5596" s="31" t="s">
        <v>468</v>
      </c>
      <c r="C5596" s="270">
        <f>C$88</f>
        <v>0</v>
      </c>
      <c r="D5596" s="142"/>
      <c r="E5596" s="142"/>
      <c r="F5596" s="144"/>
      <c r="G5596" s="142"/>
      <c r="H5596" s="142"/>
      <c r="I5596" s="153"/>
      <c r="J5596" s="92">
        <f t="shared" si="881"/>
        <v>0</v>
      </c>
      <c r="K5596" s="97">
        <f>K$88</f>
        <v>0</v>
      </c>
      <c r="L5596" s="94">
        <f t="shared" si="882"/>
        <v>0</v>
      </c>
    </row>
    <row r="5597" spans="2:12" ht="15" x14ac:dyDescent="0.25">
      <c r="B5597" s="31" t="s">
        <v>469</v>
      </c>
      <c r="C5597" s="270">
        <f>C$89</f>
        <v>0</v>
      </c>
      <c r="D5597" s="142"/>
      <c r="E5597" s="142"/>
      <c r="F5597" s="144"/>
      <c r="G5597" s="142"/>
      <c r="H5597" s="142"/>
      <c r="I5597" s="153"/>
      <c r="J5597" s="92">
        <f t="shared" si="881"/>
        <v>0</v>
      </c>
      <c r="K5597" s="93">
        <f>K$89</f>
        <v>0</v>
      </c>
      <c r="L5597" s="94">
        <f t="shared" si="882"/>
        <v>0</v>
      </c>
    </row>
    <row r="5598" spans="2:12" ht="15" x14ac:dyDescent="0.25">
      <c r="B5598" s="31" t="s">
        <v>470</v>
      </c>
      <c r="C5598" s="270">
        <f>C$90</f>
        <v>0</v>
      </c>
      <c r="D5598" s="142"/>
      <c r="E5598" s="142"/>
      <c r="F5598" s="144"/>
      <c r="G5598" s="142"/>
      <c r="H5598" s="142"/>
      <c r="I5598" s="153"/>
      <c r="J5598" s="92">
        <f t="shared" si="881"/>
        <v>0</v>
      </c>
      <c r="K5598" s="97">
        <f>K$90</f>
        <v>0</v>
      </c>
      <c r="L5598" s="94">
        <f t="shared" si="882"/>
        <v>0</v>
      </c>
    </row>
    <row r="5599" spans="2:12" ht="15" x14ac:dyDescent="0.25">
      <c r="B5599" s="31" t="s">
        <v>471</v>
      </c>
      <c r="C5599" s="270">
        <f>C$91</f>
        <v>0</v>
      </c>
      <c r="D5599" s="142"/>
      <c r="E5599" s="142"/>
      <c r="F5599" s="144"/>
      <c r="G5599" s="142"/>
      <c r="H5599" s="142"/>
      <c r="I5599" s="153"/>
      <c r="J5599" s="92">
        <f t="shared" si="881"/>
        <v>0</v>
      </c>
      <c r="K5599" s="97">
        <f>K$91</f>
        <v>0</v>
      </c>
      <c r="L5599" s="94">
        <f t="shared" si="882"/>
        <v>0</v>
      </c>
    </row>
    <row r="5600" spans="2:12" ht="15" x14ac:dyDescent="0.25">
      <c r="B5600" s="31" t="s">
        <v>472</v>
      </c>
      <c r="C5600" s="270">
        <f>C$92</f>
        <v>0</v>
      </c>
      <c r="D5600" s="142"/>
      <c r="E5600" s="142"/>
      <c r="F5600" s="144"/>
      <c r="G5600" s="142"/>
      <c r="H5600" s="142"/>
      <c r="I5600" s="153"/>
      <c r="J5600" s="92">
        <f>IF(G5600&gt;0,(D5600*(F5600/G5600)),0)</f>
        <v>0</v>
      </c>
      <c r="K5600" s="93">
        <f>K$92</f>
        <v>0</v>
      </c>
      <c r="L5600" s="94">
        <f>IF(K5600&gt;0,((J5600/K5600)*I5600),0)</f>
        <v>0</v>
      </c>
    </row>
    <row r="5601" spans="2:12" ht="15" x14ac:dyDescent="0.25">
      <c r="B5601" s="31" t="s">
        <v>473</v>
      </c>
      <c r="C5601" s="270">
        <f>C$93</f>
        <v>0</v>
      </c>
      <c r="D5601" s="142"/>
      <c r="E5601" s="142"/>
      <c r="F5601" s="144"/>
      <c r="G5601" s="142"/>
      <c r="H5601" s="142"/>
      <c r="I5601" s="153"/>
      <c r="J5601" s="92">
        <f t="shared" ref="J5601:J5612" si="883">IF(G5601&gt;0,(D5601*(F5601/G5601)),0)</f>
        <v>0</v>
      </c>
      <c r="K5601" s="97">
        <f>K$93</f>
        <v>0</v>
      </c>
      <c r="L5601" s="94">
        <f t="shared" ref="L5601:L5612" si="884">IF(K5601&gt;0,((J5601/K5601)*I5601),0)</f>
        <v>0</v>
      </c>
    </row>
    <row r="5602" spans="2:12" ht="15" x14ac:dyDescent="0.25">
      <c r="B5602" s="31" t="s">
        <v>474</v>
      </c>
      <c r="C5602" s="270">
        <f>C$94</f>
        <v>0</v>
      </c>
      <c r="D5602" s="142"/>
      <c r="E5602" s="142"/>
      <c r="F5602" s="144"/>
      <c r="G5602" s="142"/>
      <c r="H5602" s="142"/>
      <c r="I5602" s="153"/>
      <c r="J5602" s="92">
        <f t="shared" si="883"/>
        <v>0</v>
      </c>
      <c r="K5602" s="97">
        <f>K$94</f>
        <v>0</v>
      </c>
      <c r="L5602" s="94">
        <f t="shared" si="884"/>
        <v>0</v>
      </c>
    </row>
    <row r="5603" spans="2:12" ht="15" x14ac:dyDescent="0.25">
      <c r="B5603" s="31" t="s">
        <v>475</v>
      </c>
      <c r="C5603" s="270">
        <f>C$95</f>
        <v>0</v>
      </c>
      <c r="D5603" s="142"/>
      <c r="E5603" s="142"/>
      <c r="F5603" s="144"/>
      <c r="G5603" s="142"/>
      <c r="H5603" s="142"/>
      <c r="I5603" s="153"/>
      <c r="J5603" s="92">
        <f t="shared" si="883"/>
        <v>0</v>
      </c>
      <c r="K5603" s="93">
        <f>K$95</f>
        <v>0</v>
      </c>
      <c r="L5603" s="94">
        <f t="shared" si="884"/>
        <v>0</v>
      </c>
    </row>
    <row r="5604" spans="2:12" ht="15" x14ac:dyDescent="0.25">
      <c r="B5604" s="31" t="s">
        <v>476</v>
      </c>
      <c r="C5604" s="270">
        <f>C$96</f>
        <v>0</v>
      </c>
      <c r="D5604" s="142"/>
      <c r="E5604" s="142"/>
      <c r="F5604" s="144"/>
      <c r="G5604" s="142"/>
      <c r="H5604" s="142"/>
      <c r="I5604" s="153"/>
      <c r="J5604" s="92">
        <f t="shared" si="883"/>
        <v>0</v>
      </c>
      <c r="K5604" s="97">
        <f>K$96</f>
        <v>0</v>
      </c>
      <c r="L5604" s="94">
        <f t="shared" si="884"/>
        <v>0</v>
      </c>
    </row>
    <row r="5605" spans="2:12" ht="15" x14ac:dyDescent="0.25">
      <c r="B5605" s="31" t="s">
        <v>477</v>
      </c>
      <c r="C5605" s="270">
        <f>C$97</f>
        <v>0</v>
      </c>
      <c r="D5605" s="142"/>
      <c r="E5605" s="142"/>
      <c r="F5605" s="144"/>
      <c r="G5605" s="142"/>
      <c r="H5605" s="142"/>
      <c r="I5605" s="153"/>
      <c r="J5605" s="92">
        <f t="shared" si="883"/>
        <v>0</v>
      </c>
      <c r="K5605" s="97">
        <f>K$97</f>
        <v>0</v>
      </c>
      <c r="L5605" s="94">
        <f t="shared" si="884"/>
        <v>0</v>
      </c>
    </row>
    <row r="5606" spans="2:12" ht="15" x14ac:dyDescent="0.25">
      <c r="B5606" s="31" t="s">
        <v>478</v>
      </c>
      <c r="C5606" s="270">
        <f>C$98</f>
        <v>0</v>
      </c>
      <c r="D5606" s="142"/>
      <c r="E5606" s="142"/>
      <c r="F5606" s="144"/>
      <c r="G5606" s="142"/>
      <c r="H5606" s="142"/>
      <c r="I5606" s="153"/>
      <c r="J5606" s="92">
        <f t="shared" si="883"/>
        <v>0</v>
      </c>
      <c r="K5606" s="93">
        <f>K$98</f>
        <v>0</v>
      </c>
      <c r="L5606" s="94">
        <f t="shared" si="884"/>
        <v>0</v>
      </c>
    </row>
    <row r="5607" spans="2:12" ht="15" x14ac:dyDescent="0.25">
      <c r="B5607" s="31" t="s">
        <v>479</v>
      </c>
      <c r="C5607" s="270">
        <f>C$99</f>
        <v>0</v>
      </c>
      <c r="D5607" s="142"/>
      <c r="E5607" s="142"/>
      <c r="F5607" s="144"/>
      <c r="G5607" s="142"/>
      <c r="H5607" s="142"/>
      <c r="I5607" s="153"/>
      <c r="J5607" s="92">
        <f t="shared" si="883"/>
        <v>0</v>
      </c>
      <c r="K5607" s="97">
        <f>K$99</f>
        <v>0</v>
      </c>
      <c r="L5607" s="94">
        <f t="shared" si="884"/>
        <v>0</v>
      </c>
    </row>
    <row r="5608" spans="2:12" ht="15" x14ac:dyDescent="0.25">
      <c r="B5608" s="31" t="s">
        <v>480</v>
      </c>
      <c r="C5608" s="270">
        <f>C$100</f>
        <v>0</v>
      </c>
      <c r="D5608" s="142"/>
      <c r="E5608" s="142"/>
      <c r="F5608" s="144"/>
      <c r="G5608" s="142"/>
      <c r="H5608" s="142"/>
      <c r="I5608" s="153"/>
      <c r="J5608" s="92">
        <f t="shared" si="883"/>
        <v>0</v>
      </c>
      <c r="K5608" s="97">
        <f>K$100</f>
        <v>0</v>
      </c>
      <c r="L5608" s="94">
        <f t="shared" si="884"/>
        <v>0</v>
      </c>
    </row>
    <row r="5609" spans="2:12" ht="15" x14ac:dyDescent="0.25">
      <c r="B5609" s="31" t="s">
        <v>481</v>
      </c>
      <c r="C5609" s="270">
        <f>C$101</f>
        <v>0</v>
      </c>
      <c r="D5609" s="142"/>
      <c r="E5609" s="142"/>
      <c r="F5609" s="144"/>
      <c r="G5609" s="142"/>
      <c r="H5609" s="142"/>
      <c r="I5609" s="153"/>
      <c r="J5609" s="92">
        <f t="shared" si="883"/>
        <v>0</v>
      </c>
      <c r="K5609" s="93">
        <f>K$101</f>
        <v>0</v>
      </c>
      <c r="L5609" s="94">
        <f t="shared" si="884"/>
        <v>0</v>
      </c>
    </row>
    <row r="5610" spans="2:12" ht="15" x14ac:dyDescent="0.25">
      <c r="B5610" s="31" t="s">
        <v>482</v>
      </c>
      <c r="C5610" s="270">
        <f>C$102</f>
        <v>0</v>
      </c>
      <c r="D5610" s="142"/>
      <c r="E5610" s="142"/>
      <c r="F5610" s="144"/>
      <c r="G5610" s="142"/>
      <c r="H5610" s="142"/>
      <c r="I5610" s="153"/>
      <c r="J5610" s="92">
        <f t="shared" si="883"/>
        <v>0</v>
      </c>
      <c r="K5610" s="97">
        <f>K$102</f>
        <v>0</v>
      </c>
      <c r="L5610" s="94">
        <f t="shared" si="884"/>
        <v>0</v>
      </c>
    </row>
    <row r="5611" spans="2:12" ht="15" x14ac:dyDescent="0.25">
      <c r="B5611" s="31" t="s">
        <v>483</v>
      </c>
      <c r="C5611" s="270">
        <f>C$103</f>
        <v>0</v>
      </c>
      <c r="D5611" s="142"/>
      <c r="E5611" s="142"/>
      <c r="F5611" s="144"/>
      <c r="G5611" s="142"/>
      <c r="H5611" s="142"/>
      <c r="I5611" s="153"/>
      <c r="J5611" s="92">
        <f t="shared" si="883"/>
        <v>0</v>
      </c>
      <c r="K5611" s="97">
        <f>K$103</f>
        <v>0</v>
      </c>
      <c r="L5611" s="94">
        <f t="shared" si="884"/>
        <v>0</v>
      </c>
    </row>
    <row r="5612" spans="2:12" ht="15" x14ac:dyDescent="0.25">
      <c r="B5612" s="31" t="s">
        <v>484</v>
      </c>
      <c r="C5612" s="270">
        <f>C$104</f>
        <v>0</v>
      </c>
      <c r="D5612" s="142"/>
      <c r="E5612" s="142"/>
      <c r="F5612" s="144"/>
      <c r="G5612" s="142"/>
      <c r="H5612" s="142"/>
      <c r="I5612" s="153"/>
      <c r="J5612" s="92">
        <f t="shared" si="883"/>
        <v>0</v>
      </c>
      <c r="K5612" s="93">
        <f>K$104</f>
        <v>0</v>
      </c>
      <c r="L5612" s="94">
        <f t="shared" si="884"/>
        <v>0</v>
      </c>
    </row>
    <row r="5613" spans="2:12" x14ac:dyDescent="0.2">
      <c r="C5613" s="31"/>
      <c r="I5613" s="165"/>
    </row>
    <row r="5614" spans="2:12" ht="15" x14ac:dyDescent="0.25">
      <c r="C5614" s="279" t="s">
        <v>693</v>
      </c>
      <c r="D5614" s="280"/>
      <c r="E5614" s="280"/>
      <c r="F5614" s="280"/>
      <c r="G5614" s="280"/>
      <c r="H5614" s="280"/>
      <c r="I5614" s="280"/>
      <c r="J5614" s="280"/>
      <c r="K5614" s="280"/>
      <c r="L5614" s="281"/>
    </row>
    <row r="5615" spans="2:12" ht="15" x14ac:dyDescent="0.25">
      <c r="B5615" s="31" t="s">
        <v>42</v>
      </c>
      <c r="C5615" s="270">
        <f>C$5</f>
        <v>0</v>
      </c>
      <c r="D5615" s="142"/>
      <c r="E5615" s="142"/>
      <c r="F5615" s="144"/>
      <c r="G5615" s="142"/>
      <c r="H5615" s="142"/>
      <c r="I5615" s="153"/>
      <c r="J5615" s="92">
        <f>IF(G5615&gt;0,(D5615*(F5615/G5615)),0)</f>
        <v>0</v>
      </c>
      <c r="K5615" s="93">
        <f>K$5</f>
        <v>0</v>
      </c>
      <c r="L5615" s="94">
        <f>IF(K5615&gt;0,((J5615/K5615)*I5615),0)</f>
        <v>0</v>
      </c>
    </row>
    <row r="5616" spans="2:12" ht="15" x14ac:dyDescent="0.25">
      <c r="B5616" s="31" t="s">
        <v>43</v>
      </c>
      <c r="C5616" s="270">
        <f>C$6</f>
        <v>0</v>
      </c>
      <c r="D5616" s="142"/>
      <c r="E5616" s="142"/>
      <c r="F5616" s="144"/>
      <c r="G5616" s="142"/>
      <c r="H5616" s="142"/>
      <c r="I5616" s="153"/>
      <c r="J5616" s="92">
        <f t="shared" ref="J5616:J5626" si="885">IF(G5616&gt;0,(D5616*(F5616/G5616)),0)</f>
        <v>0</v>
      </c>
      <c r="K5616" s="97">
        <f>K$6</f>
        <v>0</v>
      </c>
      <c r="L5616" s="94">
        <f t="shared" ref="L5616:L5626" si="886">IF(K5616&gt;0,((J5616/K5616)*I5616),0)</f>
        <v>0</v>
      </c>
    </row>
    <row r="5617" spans="2:12" ht="15" x14ac:dyDescent="0.25">
      <c r="B5617" s="31" t="s">
        <v>44</v>
      </c>
      <c r="C5617" s="270">
        <f>C$7</f>
        <v>0</v>
      </c>
      <c r="D5617" s="142"/>
      <c r="E5617" s="142"/>
      <c r="F5617" s="144"/>
      <c r="G5617" s="142"/>
      <c r="H5617" s="142"/>
      <c r="I5617" s="153"/>
      <c r="J5617" s="92">
        <f t="shared" si="885"/>
        <v>0</v>
      </c>
      <c r="K5617" s="97">
        <f>K$7</f>
        <v>0</v>
      </c>
      <c r="L5617" s="94">
        <f t="shared" si="886"/>
        <v>0</v>
      </c>
    </row>
    <row r="5618" spans="2:12" ht="15" x14ac:dyDescent="0.25">
      <c r="B5618" s="31" t="s">
        <v>45</v>
      </c>
      <c r="C5618" s="270">
        <f>C$8</f>
        <v>0</v>
      </c>
      <c r="D5618" s="142"/>
      <c r="E5618" s="142"/>
      <c r="F5618" s="144"/>
      <c r="G5618" s="142"/>
      <c r="H5618" s="142"/>
      <c r="I5618" s="153"/>
      <c r="J5618" s="92">
        <f t="shared" si="885"/>
        <v>0</v>
      </c>
      <c r="K5618" s="93">
        <f>K$8</f>
        <v>0</v>
      </c>
      <c r="L5618" s="94">
        <f t="shared" si="886"/>
        <v>0</v>
      </c>
    </row>
    <row r="5619" spans="2:12" ht="15" x14ac:dyDescent="0.25">
      <c r="B5619" s="31" t="s">
        <v>46</v>
      </c>
      <c r="C5619" s="270">
        <f>C$9</f>
        <v>0</v>
      </c>
      <c r="D5619" s="142"/>
      <c r="E5619" s="142"/>
      <c r="F5619" s="144"/>
      <c r="G5619" s="142"/>
      <c r="H5619" s="142"/>
      <c r="I5619" s="153"/>
      <c r="J5619" s="92">
        <f t="shared" si="885"/>
        <v>0</v>
      </c>
      <c r="K5619" s="97">
        <f>K$9</f>
        <v>0</v>
      </c>
      <c r="L5619" s="94">
        <f t="shared" si="886"/>
        <v>0</v>
      </c>
    </row>
    <row r="5620" spans="2:12" ht="15" x14ac:dyDescent="0.25">
      <c r="B5620" s="31" t="s">
        <v>47</v>
      </c>
      <c r="C5620" s="270">
        <f>C$10</f>
        <v>0</v>
      </c>
      <c r="D5620" s="142"/>
      <c r="E5620" s="142"/>
      <c r="F5620" s="144"/>
      <c r="G5620" s="142"/>
      <c r="H5620" s="142"/>
      <c r="I5620" s="153"/>
      <c r="J5620" s="92">
        <f t="shared" si="885"/>
        <v>0</v>
      </c>
      <c r="K5620" s="97">
        <f>K$10</f>
        <v>0</v>
      </c>
      <c r="L5620" s="94">
        <f t="shared" si="886"/>
        <v>0</v>
      </c>
    </row>
    <row r="5621" spans="2:12" ht="15" x14ac:dyDescent="0.25">
      <c r="B5621" s="31" t="s">
        <v>48</v>
      </c>
      <c r="C5621" s="270">
        <f>C$11</f>
        <v>0</v>
      </c>
      <c r="D5621" s="142"/>
      <c r="E5621" s="142"/>
      <c r="F5621" s="144"/>
      <c r="G5621" s="142"/>
      <c r="H5621" s="142"/>
      <c r="I5621" s="153"/>
      <c r="J5621" s="92">
        <f t="shared" si="885"/>
        <v>0</v>
      </c>
      <c r="K5621" s="93">
        <f>K$11</f>
        <v>0</v>
      </c>
      <c r="L5621" s="94">
        <f t="shared" si="886"/>
        <v>0</v>
      </c>
    </row>
    <row r="5622" spans="2:12" ht="15" x14ac:dyDescent="0.25">
      <c r="B5622" s="31" t="s">
        <v>49</v>
      </c>
      <c r="C5622" s="270">
        <f>C$12</f>
        <v>0</v>
      </c>
      <c r="D5622" s="142"/>
      <c r="E5622" s="142"/>
      <c r="F5622" s="144"/>
      <c r="G5622" s="142"/>
      <c r="H5622" s="142"/>
      <c r="I5622" s="153"/>
      <c r="J5622" s="92">
        <f t="shared" si="885"/>
        <v>0</v>
      </c>
      <c r="K5622" s="97">
        <f>K$12</f>
        <v>0</v>
      </c>
      <c r="L5622" s="94">
        <f t="shared" si="886"/>
        <v>0</v>
      </c>
    </row>
    <row r="5623" spans="2:12" ht="15" x14ac:dyDescent="0.25">
      <c r="B5623" s="31" t="s">
        <v>50</v>
      </c>
      <c r="C5623" s="270">
        <f>C$13</f>
        <v>0</v>
      </c>
      <c r="D5623" s="142"/>
      <c r="E5623" s="142"/>
      <c r="F5623" s="144"/>
      <c r="G5623" s="142"/>
      <c r="H5623" s="142"/>
      <c r="I5623" s="153"/>
      <c r="J5623" s="92">
        <f t="shared" si="885"/>
        <v>0</v>
      </c>
      <c r="K5623" s="97">
        <f>K$13</f>
        <v>0</v>
      </c>
      <c r="L5623" s="94">
        <f t="shared" si="886"/>
        <v>0</v>
      </c>
    </row>
    <row r="5624" spans="2:12" ht="15" x14ac:dyDescent="0.25">
      <c r="B5624" s="31" t="s">
        <v>51</v>
      </c>
      <c r="C5624" s="270">
        <f>C$14</f>
        <v>0</v>
      </c>
      <c r="D5624" s="142"/>
      <c r="E5624" s="142"/>
      <c r="F5624" s="144"/>
      <c r="G5624" s="142"/>
      <c r="H5624" s="142"/>
      <c r="I5624" s="153"/>
      <c r="J5624" s="92">
        <f t="shared" si="885"/>
        <v>0</v>
      </c>
      <c r="K5624" s="93">
        <f>K$14</f>
        <v>0</v>
      </c>
      <c r="L5624" s="94">
        <f t="shared" si="886"/>
        <v>0</v>
      </c>
    </row>
    <row r="5625" spans="2:12" ht="15" x14ac:dyDescent="0.25">
      <c r="B5625" s="31" t="s">
        <v>52</v>
      </c>
      <c r="C5625" s="270">
        <f>C$15</f>
        <v>0</v>
      </c>
      <c r="D5625" s="142"/>
      <c r="E5625" s="142"/>
      <c r="F5625" s="144"/>
      <c r="G5625" s="142"/>
      <c r="H5625" s="142"/>
      <c r="I5625" s="153"/>
      <c r="J5625" s="92">
        <f t="shared" si="885"/>
        <v>0</v>
      </c>
      <c r="K5625" s="97">
        <f>K$15</f>
        <v>0</v>
      </c>
      <c r="L5625" s="94">
        <f t="shared" si="886"/>
        <v>0</v>
      </c>
    </row>
    <row r="5626" spans="2:12" ht="15" x14ac:dyDescent="0.25">
      <c r="B5626" s="31" t="s">
        <v>53</v>
      </c>
      <c r="C5626" s="270">
        <f>C$16</f>
        <v>0</v>
      </c>
      <c r="D5626" s="142"/>
      <c r="E5626" s="142"/>
      <c r="F5626" s="144"/>
      <c r="G5626" s="142"/>
      <c r="H5626" s="142"/>
      <c r="I5626" s="153"/>
      <c r="J5626" s="92">
        <f t="shared" si="885"/>
        <v>0</v>
      </c>
      <c r="K5626" s="97">
        <f>K$16</f>
        <v>0</v>
      </c>
      <c r="L5626" s="94">
        <f t="shared" si="886"/>
        <v>0</v>
      </c>
    </row>
    <row r="5627" spans="2:12" ht="15" x14ac:dyDescent="0.25">
      <c r="B5627" s="31" t="s">
        <v>54</v>
      </c>
      <c r="C5627" s="270">
        <f>C$17</f>
        <v>0</v>
      </c>
      <c r="D5627" s="142"/>
      <c r="E5627" s="142"/>
      <c r="F5627" s="144"/>
      <c r="G5627" s="142"/>
      <c r="H5627" s="142"/>
      <c r="I5627" s="153"/>
      <c r="J5627" s="92">
        <f>IF(G5627&gt;0,(D5627*(F5627/G5627)),0)</f>
        <v>0</v>
      </c>
      <c r="K5627" s="93">
        <f>K$17</f>
        <v>0</v>
      </c>
      <c r="L5627" s="94">
        <f>IF(K5627&gt;0,((J5627/K5627)*I5627),0)</f>
        <v>0</v>
      </c>
    </row>
    <row r="5628" spans="2:12" ht="15" x14ac:dyDescent="0.25">
      <c r="B5628" s="31" t="s">
        <v>55</v>
      </c>
      <c r="C5628" s="270">
        <f>C$18</f>
        <v>0</v>
      </c>
      <c r="D5628" s="142"/>
      <c r="E5628" s="142"/>
      <c r="F5628" s="144"/>
      <c r="G5628" s="142"/>
      <c r="H5628" s="142"/>
      <c r="I5628" s="153"/>
      <c r="J5628" s="92">
        <f t="shared" ref="J5628:J5639" si="887">IF(G5628&gt;0,(D5628*(F5628/G5628)),0)</f>
        <v>0</v>
      </c>
      <c r="K5628" s="97">
        <f>K$18</f>
        <v>0</v>
      </c>
      <c r="L5628" s="94">
        <f t="shared" ref="L5628:L5639" si="888">IF(K5628&gt;0,((J5628/K5628)*I5628),0)</f>
        <v>0</v>
      </c>
    </row>
    <row r="5629" spans="2:12" ht="15" x14ac:dyDescent="0.25">
      <c r="B5629" s="31" t="s">
        <v>56</v>
      </c>
      <c r="C5629" s="270">
        <f>C$19</f>
        <v>0</v>
      </c>
      <c r="D5629" s="142"/>
      <c r="E5629" s="142"/>
      <c r="F5629" s="144"/>
      <c r="G5629" s="142"/>
      <c r="H5629" s="142"/>
      <c r="I5629" s="153"/>
      <c r="J5629" s="92">
        <f t="shared" si="887"/>
        <v>0</v>
      </c>
      <c r="K5629" s="97">
        <f>K$19</f>
        <v>0</v>
      </c>
      <c r="L5629" s="94">
        <f t="shared" si="888"/>
        <v>0</v>
      </c>
    </row>
    <row r="5630" spans="2:12" ht="15" x14ac:dyDescent="0.25">
      <c r="B5630" s="31" t="s">
        <v>57</v>
      </c>
      <c r="C5630" s="270">
        <f>C$20</f>
        <v>0</v>
      </c>
      <c r="D5630" s="142"/>
      <c r="E5630" s="142"/>
      <c r="F5630" s="144"/>
      <c r="G5630" s="142"/>
      <c r="H5630" s="142"/>
      <c r="I5630" s="153"/>
      <c r="J5630" s="92">
        <f t="shared" si="887"/>
        <v>0</v>
      </c>
      <c r="K5630" s="93">
        <f>K$20</f>
        <v>0</v>
      </c>
      <c r="L5630" s="94">
        <f t="shared" si="888"/>
        <v>0</v>
      </c>
    </row>
    <row r="5631" spans="2:12" ht="15" x14ac:dyDescent="0.25">
      <c r="B5631" s="31" t="s">
        <v>58</v>
      </c>
      <c r="C5631" s="270">
        <f>C$21</f>
        <v>0</v>
      </c>
      <c r="D5631" s="142"/>
      <c r="E5631" s="142"/>
      <c r="F5631" s="144"/>
      <c r="G5631" s="142"/>
      <c r="H5631" s="142"/>
      <c r="I5631" s="153"/>
      <c r="J5631" s="92">
        <f t="shared" si="887"/>
        <v>0</v>
      </c>
      <c r="K5631" s="97">
        <f>K$21</f>
        <v>0</v>
      </c>
      <c r="L5631" s="94">
        <f t="shared" si="888"/>
        <v>0</v>
      </c>
    </row>
    <row r="5632" spans="2:12" ht="15" x14ac:dyDescent="0.25">
      <c r="B5632" s="31" t="s">
        <v>59</v>
      </c>
      <c r="C5632" s="270">
        <f>C$22</f>
        <v>0</v>
      </c>
      <c r="D5632" s="142"/>
      <c r="E5632" s="142"/>
      <c r="F5632" s="144"/>
      <c r="G5632" s="142"/>
      <c r="H5632" s="142"/>
      <c r="I5632" s="153"/>
      <c r="J5632" s="92">
        <f t="shared" si="887"/>
        <v>0</v>
      </c>
      <c r="K5632" s="97">
        <f>K$22</f>
        <v>0</v>
      </c>
      <c r="L5632" s="94">
        <f t="shared" si="888"/>
        <v>0</v>
      </c>
    </row>
    <row r="5633" spans="2:12" ht="15" x14ac:dyDescent="0.25">
      <c r="B5633" s="31" t="s">
        <v>60</v>
      </c>
      <c r="C5633" s="270">
        <f>C$23</f>
        <v>0</v>
      </c>
      <c r="D5633" s="142"/>
      <c r="E5633" s="142"/>
      <c r="F5633" s="144"/>
      <c r="G5633" s="142"/>
      <c r="H5633" s="142"/>
      <c r="I5633" s="153"/>
      <c r="J5633" s="92">
        <f t="shared" si="887"/>
        <v>0</v>
      </c>
      <c r="K5633" s="93">
        <f>K$23</f>
        <v>0</v>
      </c>
      <c r="L5633" s="94">
        <f t="shared" si="888"/>
        <v>0</v>
      </c>
    </row>
    <row r="5634" spans="2:12" ht="15" x14ac:dyDescent="0.25">
      <c r="B5634" s="31" t="s">
        <v>61</v>
      </c>
      <c r="C5634" s="270">
        <f>C$24</f>
        <v>0</v>
      </c>
      <c r="D5634" s="142"/>
      <c r="E5634" s="142"/>
      <c r="F5634" s="144"/>
      <c r="G5634" s="142"/>
      <c r="H5634" s="142"/>
      <c r="I5634" s="153"/>
      <c r="J5634" s="92">
        <f t="shared" si="887"/>
        <v>0</v>
      </c>
      <c r="K5634" s="97">
        <f>K$24</f>
        <v>0</v>
      </c>
      <c r="L5634" s="94">
        <f t="shared" si="888"/>
        <v>0</v>
      </c>
    </row>
    <row r="5635" spans="2:12" ht="15" x14ac:dyDescent="0.25">
      <c r="B5635" s="31" t="s">
        <v>62</v>
      </c>
      <c r="C5635" s="270">
        <f>C$25</f>
        <v>0</v>
      </c>
      <c r="D5635" s="142"/>
      <c r="E5635" s="142"/>
      <c r="F5635" s="144"/>
      <c r="G5635" s="142"/>
      <c r="H5635" s="142"/>
      <c r="I5635" s="153"/>
      <c r="J5635" s="92">
        <f t="shared" si="887"/>
        <v>0</v>
      </c>
      <c r="K5635" s="97">
        <f>K$25</f>
        <v>0</v>
      </c>
      <c r="L5635" s="94">
        <f t="shared" si="888"/>
        <v>0</v>
      </c>
    </row>
    <row r="5636" spans="2:12" ht="15" x14ac:dyDescent="0.25">
      <c r="B5636" s="31" t="s">
        <v>63</v>
      </c>
      <c r="C5636" s="270">
        <f>C$26</f>
        <v>0</v>
      </c>
      <c r="D5636" s="142"/>
      <c r="E5636" s="142"/>
      <c r="F5636" s="144"/>
      <c r="G5636" s="142"/>
      <c r="H5636" s="142"/>
      <c r="I5636" s="153"/>
      <c r="J5636" s="92">
        <f t="shared" si="887"/>
        <v>0</v>
      </c>
      <c r="K5636" s="93">
        <f>K$26</f>
        <v>0</v>
      </c>
      <c r="L5636" s="94">
        <f t="shared" si="888"/>
        <v>0</v>
      </c>
    </row>
    <row r="5637" spans="2:12" ht="15" x14ac:dyDescent="0.25">
      <c r="B5637" s="31" t="s">
        <v>64</v>
      </c>
      <c r="C5637" s="270">
        <f>C$27</f>
        <v>0</v>
      </c>
      <c r="D5637" s="142"/>
      <c r="E5637" s="142"/>
      <c r="F5637" s="144"/>
      <c r="G5637" s="142"/>
      <c r="H5637" s="142"/>
      <c r="I5637" s="153"/>
      <c r="J5637" s="92">
        <f t="shared" si="887"/>
        <v>0</v>
      </c>
      <c r="K5637" s="97">
        <f>K$27</f>
        <v>0</v>
      </c>
      <c r="L5637" s="94">
        <f t="shared" si="888"/>
        <v>0</v>
      </c>
    </row>
    <row r="5638" spans="2:12" ht="15" x14ac:dyDescent="0.25">
      <c r="B5638" s="31" t="s">
        <v>65</v>
      </c>
      <c r="C5638" s="270">
        <f>C$28</f>
        <v>0</v>
      </c>
      <c r="D5638" s="142"/>
      <c r="E5638" s="142"/>
      <c r="F5638" s="144"/>
      <c r="G5638" s="142"/>
      <c r="H5638" s="142"/>
      <c r="I5638" s="153"/>
      <c r="J5638" s="92">
        <f t="shared" si="887"/>
        <v>0</v>
      </c>
      <c r="K5638" s="97">
        <f>K$28</f>
        <v>0</v>
      </c>
      <c r="L5638" s="94">
        <f t="shared" si="888"/>
        <v>0</v>
      </c>
    </row>
    <row r="5639" spans="2:12" ht="15" x14ac:dyDescent="0.25">
      <c r="B5639" s="31" t="s">
        <v>66</v>
      </c>
      <c r="C5639" s="270">
        <f>C$29</f>
        <v>0</v>
      </c>
      <c r="D5639" s="142"/>
      <c r="E5639" s="142"/>
      <c r="F5639" s="144"/>
      <c r="G5639" s="142"/>
      <c r="H5639" s="142"/>
      <c r="I5639" s="153"/>
      <c r="J5639" s="92">
        <f t="shared" si="887"/>
        <v>0</v>
      </c>
      <c r="K5639" s="93">
        <f>K$29</f>
        <v>0</v>
      </c>
      <c r="L5639" s="94">
        <f t="shared" si="888"/>
        <v>0</v>
      </c>
    </row>
    <row r="5640" spans="2:12" ht="15" x14ac:dyDescent="0.25">
      <c r="B5640" s="31" t="s">
        <v>398</v>
      </c>
      <c r="C5640" s="270">
        <f>C$30</f>
        <v>0</v>
      </c>
      <c r="D5640" s="142"/>
      <c r="E5640" s="142"/>
      <c r="F5640" s="144"/>
      <c r="G5640" s="142"/>
      <c r="H5640" s="142"/>
      <c r="I5640" s="153"/>
      <c r="J5640" s="92">
        <f>IF(G5640&gt;0,(D5640*(F5640/G5640)),0)</f>
        <v>0</v>
      </c>
      <c r="K5640" s="97">
        <f>K$30</f>
        <v>0</v>
      </c>
      <c r="L5640" s="94">
        <f>IF(K5640&gt;0,((J5640/K5640)*I5640),0)</f>
        <v>0</v>
      </c>
    </row>
    <row r="5641" spans="2:12" ht="15" x14ac:dyDescent="0.25">
      <c r="B5641" s="31" t="s">
        <v>399</v>
      </c>
      <c r="C5641" s="270">
        <f>C$31</f>
        <v>0</v>
      </c>
      <c r="D5641" s="142"/>
      <c r="E5641" s="142"/>
      <c r="F5641" s="144"/>
      <c r="G5641" s="142"/>
      <c r="H5641" s="142"/>
      <c r="I5641" s="153"/>
      <c r="J5641" s="92">
        <f t="shared" ref="J5641:J5651" si="889">IF(G5641&gt;0,(D5641*(F5641/G5641)),0)</f>
        <v>0</v>
      </c>
      <c r="K5641" s="97">
        <f>K$31</f>
        <v>0</v>
      </c>
      <c r="L5641" s="94">
        <f t="shared" ref="L5641:L5651" si="890">IF(K5641&gt;0,((J5641/K5641)*I5641),0)</f>
        <v>0</v>
      </c>
    </row>
    <row r="5642" spans="2:12" ht="15" x14ac:dyDescent="0.25">
      <c r="B5642" s="31" t="s">
        <v>400</v>
      </c>
      <c r="C5642" s="270">
        <f>C$32</f>
        <v>0</v>
      </c>
      <c r="D5642" s="142"/>
      <c r="E5642" s="142"/>
      <c r="F5642" s="144"/>
      <c r="G5642" s="142"/>
      <c r="H5642" s="142"/>
      <c r="I5642" s="153"/>
      <c r="J5642" s="92">
        <f t="shared" si="889"/>
        <v>0</v>
      </c>
      <c r="K5642" s="93">
        <f>K$32</f>
        <v>0</v>
      </c>
      <c r="L5642" s="94">
        <f t="shared" si="890"/>
        <v>0</v>
      </c>
    </row>
    <row r="5643" spans="2:12" ht="15" x14ac:dyDescent="0.25">
      <c r="B5643" s="31" t="s">
        <v>401</v>
      </c>
      <c r="C5643" s="270">
        <f>C$33</f>
        <v>0</v>
      </c>
      <c r="D5643" s="142"/>
      <c r="E5643" s="142"/>
      <c r="F5643" s="144"/>
      <c r="G5643" s="142"/>
      <c r="H5643" s="142"/>
      <c r="I5643" s="153"/>
      <c r="J5643" s="92">
        <f t="shared" si="889"/>
        <v>0</v>
      </c>
      <c r="K5643" s="97">
        <f>K$33</f>
        <v>0</v>
      </c>
      <c r="L5643" s="94">
        <f t="shared" si="890"/>
        <v>0</v>
      </c>
    </row>
    <row r="5644" spans="2:12" ht="15" x14ac:dyDescent="0.25">
      <c r="B5644" s="31" t="s">
        <v>402</v>
      </c>
      <c r="C5644" s="270">
        <f>C$34</f>
        <v>0</v>
      </c>
      <c r="D5644" s="142"/>
      <c r="E5644" s="142"/>
      <c r="F5644" s="144"/>
      <c r="G5644" s="142"/>
      <c r="H5644" s="142"/>
      <c r="I5644" s="153"/>
      <c r="J5644" s="92">
        <f t="shared" si="889"/>
        <v>0</v>
      </c>
      <c r="K5644" s="97">
        <f>K$34</f>
        <v>0</v>
      </c>
      <c r="L5644" s="94">
        <f t="shared" si="890"/>
        <v>0</v>
      </c>
    </row>
    <row r="5645" spans="2:12" ht="15" x14ac:dyDescent="0.25">
      <c r="B5645" s="31" t="s">
        <v>403</v>
      </c>
      <c r="C5645" s="270">
        <f>C$35</f>
        <v>0</v>
      </c>
      <c r="D5645" s="142"/>
      <c r="E5645" s="142"/>
      <c r="F5645" s="144"/>
      <c r="G5645" s="142"/>
      <c r="H5645" s="142"/>
      <c r="I5645" s="153"/>
      <c r="J5645" s="92">
        <f t="shared" si="889"/>
        <v>0</v>
      </c>
      <c r="K5645" s="93">
        <f>K$35</f>
        <v>0</v>
      </c>
      <c r="L5645" s="94">
        <f t="shared" si="890"/>
        <v>0</v>
      </c>
    </row>
    <row r="5646" spans="2:12" ht="15" x14ac:dyDescent="0.25">
      <c r="B5646" s="31" t="s">
        <v>404</v>
      </c>
      <c r="C5646" s="270">
        <f>C$36</f>
        <v>0</v>
      </c>
      <c r="D5646" s="142"/>
      <c r="E5646" s="142"/>
      <c r="F5646" s="144"/>
      <c r="G5646" s="142"/>
      <c r="H5646" s="142"/>
      <c r="I5646" s="153"/>
      <c r="J5646" s="92">
        <f t="shared" si="889"/>
        <v>0</v>
      </c>
      <c r="K5646" s="97">
        <f>K$36</f>
        <v>0</v>
      </c>
      <c r="L5646" s="94">
        <f t="shared" si="890"/>
        <v>0</v>
      </c>
    </row>
    <row r="5647" spans="2:12" ht="15" x14ac:dyDescent="0.25">
      <c r="B5647" s="31" t="s">
        <v>405</v>
      </c>
      <c r="C5647" s="270">
        <f>C$37</f>
        <v>0</v>
      </c>
      <c r="D5647" s="142"/>
      <c r="E5647" s="142"/>
      <c r="F5647" s="144"/>
      <c r="G5647" s="142"/>
      <c r="H5647" s="142"/>
      <c r="I5647" s="153"/>
      <c r="J5647" s="92">
        <f t="shared" si="889"/>
        <v>0</v>
      </c>
      <c r="K5647" s="97">
        <f>K$37</f>
        <v>0</v>
      </c>
      <c r="L5647" s="94">
        <f t="shared" si="890"/>
        <v>0</v>
      </c>
    </row>
    <row r="5648" spans="2:12" ht="15" x14ac:dyDescent="0.25">
      <c r="B5648" s="31" t="s">
        <v>406</v>
      </c>
      <c r="C5648" s="270">
        <f>C$38</f>
        <v>0</v>
      </c>
      <c r="D5648" s="142"/>
      <c r="E5648" s="142"/>
      <c r="F5648" s="144"/>
      <c r="G5648" s="142"/>
      <c r="H5648" s="142"/>
      <c r="I5648" s="153"/>
      <c r="J5648" s="92">
        <f t="shared" si="889"/>
        <v>0</v>
      </c>
      <c r="K5648" s="93">
        <f>K$38</f>
        <v>0</v>
      </c>
      <c r="L5648" s="94">
        <f t="shared" si="890"/>
        <v>0</v>
      </c>
    </row>
    <row r="5649" spans="2:12" ht="15" x14ac:dyDescent="0.25">
      <c r="B5649" s="31" t="s">
        <v>407</v>
      </c>
      <c r="C5649" s="270">
        <f>C$39</f>
        <v>0</v>
      </c>
      <c r="D5649" s="142"/>
      <c r="E5649" s="142"/>
      <c r="F5649" s="144"/>
      <c r="G5649" s="142"/>
      <c r="H5649" s="142"/>
      <c r="I5649" s="153"/>
      <c r="J5649" s="92">
        <f t="shared" si="889"/>
        <v>0</v>
      </c>
      <c r="K5649" s="97">
        <f>K$39</f>
        <v>0</v>
      </c>
      <c r="L5649" s="94">
        <f t="shared" si="890"/>
        <v>0</v>
      </c>
    </row>
    <row r="5650" spans="2:12" ht="15" x14ac:dyDescent="0.25">
      <c r="B5650" s="31" t="s">
        <v>408</v>
      </c>
      <c r="C5650" s="270">
        <f>C$40</f>
        <v>0</v>
      </c>
      <c r="D5650" s="142"/>
      <c r="E5650" s="142"/>
      <c r="F5650" s="144"/>
      <c r="G5650" s="142"/>
      <c r="H5650" s="142"/>
      <c r="I5650" s="153"/>
      <c r="J5650" s="92">
        <f t="shared" si="889"/>
        <v>0</v>
      </c>
      <c r="K5650" s="97">
        <f>K$40</f>
        <v>0</v>
      </c>
      <c r="L5650" s="94">
        <f t="shared" si="890"/>
        <v>0</v>
      </c>
    </row>
    <row r="5651" spans="2:12" ht="15" x14ac:dyDescent="0.25">
      <c r="B5651" s="31" t="s">
        <v>409</v>
      </c>
      <c r="C5651" s="270">
        <f>C$41</f>
        <v>0</v>
      </c>
      <c r="D5651" s="142"/>
      <c r="E5651" s="142"/>
      <c r="F5651" s="144"/>
      <c r="G5651" s="142"/>
      <c r="H5651" s="142"/>
      <c r="I5651" s="153"/>
      <c r="J5651" s="92">
        <f t="shared" si="889"/>
        <v>0</v>
      </c>
      <c r="K5651" s="93">
        <f>K$41</f>
        <v>0</v>
      </c>
      <c r="L5651" s="94">
        <f t="shared" si="890"/>
        <v>0</v>
      </c>
    </row>
    <row r="5652" spans="2:12" ht="15" x14ac:dyDescent="0.25">
      <c r="B5652" s="31" t="s">
        <v>410</v>
      </c>
      <c r="C5652" s="270">
        <f>C$42</f>
        <v>0</v>
      </c>
      <c r="D5652" s="142"/>
      <c r="E5652" s="142"/>
      <c r="F5652" s="144"/>
      <c r="G5652" s="142"/>
      <c r="H5652" s="142"/>
      <c r="I5652" s="153"/>
      <c r="J5652" s="92">
        <f>IF(G5652&gt;0,(D5652*(F5652/G5652)),0)</f>
        <v>0</v>
      </c>
      <c r="K5652" s="97">
        <f>K$42</f>
        <v>0</v>
      </c>
      <c r="L5652" s="94">
        <f>IF(K5652&gt;0,((J5652/K5652)*I5652),0)</f>
        <v>0</v>
      </c>
    </row>
    <row r="5653" spans="2:12" ht="15" x14ac:dyDescent="0.25">
      <c r="B5653" s="31" t="s">
        <v>411</v>
      </c>
      <c r="C5653" s="270">
        <f>C$43</f>
        <v>0</v>
      </c>
      <c r="D5653" s="142"/>
      <c r="E5653" s="142"/>
      <c r="F5653" s="144"/>
      <c r="G5653" s="142"/>
      <c r="H5653" s="142"/>
      <c r="I5653" s="153"/>
      <c r="J5653" s="92">
        <f t="shared" ref="J5653:J5664" si="891">IF(G5653&gt;0,(D5653*(F5653/G5653)),0)</f>
        <v>0</v>
      </c>
      <c r="K5653" s="97">
        <f>K$43</f>
        <v>0</v>
      </c>
      <c r="L5653" s="94">
        <f t="shared" ref="L5653:L5664" si="892">IF(K5653&gt;0,((J5653/K5653)*I5653),0)</f>
        <v>0</v>
      </c>
    </row>
    <row r="5654" spans="2:12" ht="15" x14ac:dyDescent="0.25">
      <c r="B5654" s="31" t="s">
        <v>412</v>
      </c>
      <c r="C5654" s="270">
        <f>C$44</f>
        <v>0</v>
      </c>
      <c r="D5654" s="142"/>
      <c r="E5654" s="142"/>
      <c r="F5654" s="144"/>
      <c r="G5654" s="142"/>
      <c r="H5654" s="142"/>
      <c r="I5654" s="153"/>
      <c r="J5654" s="92">
        <f t="shared" si="891"/>
        <v>0</v>
      </c>
      <c r="K5654" s="93">
        <f>K$44</f>
        <v>0</v>
      </c>
      <c r="L5654" s="94">
        <f t="shared" si="892"/>
        <v>0</v>
      </c>
    </row>
    <row r="5655" spans="2:12" ht="15" x14ac:dyDescent="0.25">
      <c r="B5655" s="31" t="s">
        <v>413</v>
      </c>
      <c r="C5655" s="270">
        <f>C$45</f>
        <v>0</v>
      </c>
      <c r="D5655" s="142"/>
      <c r="E5655" s="142"/>
      <c r="F5655" s="144"/>
      <c r="G5655" s="142"/>
      <c r="H5655" s="142"/>
      <c r="I5655" s="153"/>
      <c r="J5655" s="92">
        <f t="shared" si="891"/>
        <v>0</v>
      </c>
      <c r="K5655" s="97">
        <f>K$45</f>
        <v>0</v>
      </c>
      <c r="L5655" s="94">
        <f t="shared" si="892"/>
        <v>0</v>
      </c>
    </row>
    <row r="5656" spans="2:12" ht="15" x14ac:dyDescent="0.25">
      <c r="B5656" s="31" t="s">
        <v>414</v>
      </c>
      <c r="C5656" s="270">
        <f>C$46</f>
        <v>0</v>
      </c>
      <c r="D5656" s="142"/>
      <c r="E5656" s="142"/>
      <c r="F5656" s="144"/>
      <c r="G5656" s="142"/>
      <c r="H5656" s="142"/>
      <c r="I5656" s="153"/>
      <c r="J5656" s="92">
        <f t="shared" si="891"/>
        <v>0</v>
      </c>
      <c r="K5656" s="97">
        <f>K$46</f>
        <v>0</v>
      </c>
      <c r="L5656" s="94">
        <f t="shared" si="892"/>
        <v>0</v>
      </c>
    </row>
    <row r="5657" spans="2:12" ht="15" x14ac:dyDescent="0.25">
      <c r="B5657" s="31" t="s">
        <v>415</v>
      </c>
      <c r="C5657" s="270">
        <f>C$47</f>
        <v>0</v>
      </c>
      <c r="D5657" s="142"/>
      <c r="E5657" s="142"/>
      <c r="F5657" s="144"/>
      <c r="G5657" s="142"/>
      <c r="H5657" s="142"/>
      <c r="I5657" s="153"/>
      <c r="J5657" s="92">
        <f t="shared" si="891"/>
        <v>0</v>
      </c>
      <c r="K5657" s="93">
        <f>K$47</f>
        <v>0</v>
      </c>
      <c r="L5657" s="94">
        <f t="shared" si="892"/>
        <v>0</v>
      </c>
    </row>
    <row r="5658" spans="2:12" ht="15" x14ac:dyDescent="0.25">
      <c r="B5658" s="31" t="s">
        <v>416</v>
      </c>
      <c r="C5658" s="270">
        <f>C$48</f>
        <v>0</v>
      </c>
      <c r="D5658" s="142"/>
      <c r="E5658" s="142"/>
      <c r="F5658" s="144"/>
      <c r="G5658" s="142"/>
      <c r="H5658" s="142"/>
      <c r="I5658" s="153"/>
      <c r="J5658" s="92">
        <f t="shared" si="891"/>
        <v>0</v>
      </c>
      <c r="K5658" s="97">
        <f>K$48</f>
        <v>0</v>
      </c>
      <c r="L5658" s="94">
        <f t="shared" si="892"/>
        <v>0</v>
      </c>
    </row>
    <row r="5659" spans="2:12" ht="15" x14ac:dyDescent="0.25">
      <c r="B5659" s="31" t="s">
        <v>417</v>
      </c>
      <c r="C5659" s="270">
        <f>C$49</f>
        <v>0</v>
      </c>
      <c r="D5659" s="142"/>
      <c r="E5659" s="142"/>
      <c r="F5659" s="144"/>
      <c r="G5659" s="142"/>
      <c r="H5659" s="142"/>
      <c r="I5659" s="153"/>
      <c r="J5659" s="92">
        <f t="shared" si="891"/>
        <v>0</v>
      </c>
      <c r="K5659" s="97">
        <f>K$49</f>
        <v>0</v>
      </c>
      <c r="L5659" s="94">
        <f t="shared" si="892"/>
        <v>0</v>
      </c>
    </row>
    <row r="5660" spans="2:12" ht="15" x14ac:dyDescent="0.25">
      <c r="B5660" s="31" t="s">
        <v>418</v>
      </c>
      <c r="C5660" s="270">
        <f>C$50</f>
        <v>0</v>
      </c>
      <c r="D5660" s="142"/>
      <c r="E5660" s="142"/>
      <c r="F5660" s="144"/>
      <c r="G5660" s="142"/>
      <c r="H5660" s="142"/>
      <c r="I5660" s="153"/>
      <c r="J5660" s="92">
        <f t="shared" si="891"/>
        <v>0</v>
      </c>
      <c r="K5660" s="93">
        <f>K$50</f>
        <v>0</v>
      </c>
      <c r="L5660" s="94">
        <f t="shared" si="892"/>
        <v>0</v>
      </c>
    </row>
    <row r="5661" spans="2:12" ht="15" x14ac:dyDescent="0.25">
      <c r="B5661" s="31" t="s">
        <v>419</v>
      </c>
      <c r="C5661" s="270">
        <f>C$51</f>
        <v>0</v>
      </c>
      <c r="D5661" s="142"/>
      <c r="E5661" s="142"/>
      <c r="F5661" s="144"/>
      <c r="G5661" s="142"/>
      <c r="H5661" s="142"/>
      <c r="I5661" s="153"/>
      <c r="J5661" s="92">
        <f t="shared" si="891"/>
        <v>0</v>
      </c>
      <c r="K5661" s="97">
        <f>K$51</f>
        <v>0</v>
      </c>
      <c r="L5661" s="94">
        <f t="shared" si="892"/>
        <v>0</v>
      </c>
    </row>
    <row r="5662" spans="2:12" ht="15" x14ac:dyDescent="0.25">
      <c r="B5662" s="31" t="s">
        <v>420</v>
      </c>
      <c r="C5662" s="270">
        <f>C$52</f>
        <v>0</v>
      </c>
      <c r="D5662" s="142"/>
      <c r="E5662" s="142"/>
      <c r="F5662" s="144"/>
      <c r="G5662" s="142"/>
      <c r="H5662" s="142"/>
      <c r="I5662" s="153"/>
      <c r="J5662" s="92">
        <f t="shared" si="891"/>
        <v>0</v>
      </c>
      <c r="K5662" s="97">
        <f>K$52</f>
        <v>0</v>
      </c>
      <c r="L5662" s="94">
        <f t="shared" si="892"/>
        <v>0</v>
      </c>
    </row>
    <row r="5663" spans="2:12" ht="15" x14ac:dyDescent="0.25">
      <c r="B5663" s="31" t="s">
        <v>421</v>
      </c>
      <c r="C5663" s="270">
        <f>C$53</f>
        <v>0</v>
      </c>
      <c r="D5663" s="142"/>
      <c r="E5663" s="142"/>
      <c r="F5663" s="144"/>
      <c r="G5663" s="142"/>
      <c r="H5663" s="142"/>
      <c r="I5663" s="153"/>
      <c r="J5663" s="92">
        <f t="shared" si="891"/>
        <v>0</v>
      </c>
      <c r="K5663" s="93">
        <f>K$53</f>
        <v>0</v>
      </c>
      <c r="L5663" s="94">
        <f t="shared" si="892"/>
        <v>0</v>
      </c>
    </row>
    <row r="5664" spans="2:12" ht="15" x14ac:dyDescent="0.25">
      <c r="B5664" s="31" t="s">
        <v>422</v>
      </c>
      <c r="C5664" s="270">
        <f>C$54</f>
        <v>0</v>
      </c>
      <c r="D5664" s="142"/>
      <c r="E5664" s="142"/>
      <c r="F5664" s="144"/>
      <c r="G5664" s="142"/>
      <c r="H5664" s="142"/>
      <c r="I5664" s="153"/>
      <c r="J5664" s="92">
        <f t="shared" si="891"/>
        <v>0</v>
      </c>
      <c r="K5664" s="97">
        <f>K$54</f>
        <v>0</v>
      </c>
      <c r="L5664" s="94">
        <f t="shared" si="892"/>
        <v>0</v>
      </c>
    </row>
    <row r="5665" spans="2:12" ht="15" x14ac:dyDescent="0.25">
      <c r="B5665" s="31" t="s">
        <v>423</v>
      </c>
      <c r="C5665" s="270">
        <f>C$55</f>
        <v>0</v>
      </c>
      <c r="D5665" s="142"/>
      <c r="E5665" s="142"/>
      <c r="F5665" s="144"/>
      <c r="G5665" s="142"/>
      <c r="H5665" s="142"/>
      <c r="I5665" s="153"/>
      <c r="J5665" s="92">
        <f>IF(G5665&gt;0,(D5665*(F5665/G5665)),0)</f>
        <v>0</v>
      </c>
      <c r="K5665" s="97">
        <f>K$55</f>
        <v>0</v>
      </c>
      <c r="L5665" s="94">
        <f>IF(K5665&gt;0,((J5665/K5665)*I5665),0)</f>
        <v>0</v>
      </c>
    </row>
    <row r="5666" spans="2:12" ht="15" x14ac:dyDescent="0.25">
      <c r="B5666" s="31" t="s">
        <v>424</v>
      </c>
      <c r="C5666" s="270">
        <f>C$56</f>
        <v>0</v>
      </c>
      <c r="D5666" s="142"/>
      <c r="E5666" s="142"/>
      <c r="F5666" s="144"/>
      <c r="G5666" s="142"/>
      <c r="H5666" s="142"/>
      <c r="I5666" s="153"/>
      <c r="J5666" s="92">
        <f t="shared" ref="J5666:J5676" si="893">IF(G5666&gt;0,(D5666*(F5666/G5666)),0)</f>
        <v>0</v>
      </c>
      <c r="K5666" s="93">
        <f>K$56</f>
        <v>0</v>
      </c>
      <c r="L5666" s="94">
        <f t="shared" ref="L5666:L5676" si="894">IF(K5666&gt;0,((J5666/K5666)*I5666),0)</f>
        <v>0</v>
      </c>
    </row>
    <row r="5667" spans="2:12" ht="15" x14ac:dyDescent="0.25">
      <c r="B5667" s="31" t="s">
        <v>425</v>
      </c>
      <c r="C5667" s="270">
        <f>C$57</f>
        <v>0</v>
      </c>
      <c r="D5667" s="142"/>
      <c r="E5667" s="142"/>
      <c r="F5667" s="144"/>
      <c r="G5667" s="142"/>
      <c r="H5667" s="142"/>
      <c r="I5667" s="153"/>
      <c r="J5667" s="92">
        <f t="shared" si="893"/>
        <v>0</v>
      </c>
      <c r="K5667" s="97">
        <f>K$57</f>
        <v>0</v>
      </c>
      <c r="L5667" s="94">
        <f t="shared" si="894"/>
        <v>0</v>
      </c>
    </row>
    <row r="5668" spans="2:12" ht="15" x14ac:dyDescent="0.25">
      <c r="B5668" s="31" t="s">
        <v>426</v>
      </c>
      <c r="C5668" s="270">
        <f>C$58</f>
        <v>0</v>
      </c>
      <c r="D5668" s="142"/>
      <c r="E5668" s="142"/>
      <c r="F5668" s="144"/>
      <c r="G5668" s="142"/>
      <c r="H5668" s="142"/>
      <c r="I5668" s="153"/>
      <c r="J5668" s="92">
        <f t="shared" si="893"/>
        <v>0</v>
      </c>
      <c r="K5668" s="97">
        <f>K$58</f>
        <v>0</v>
      </c>
      <c r="L5668" s="94">
        <f t="shared" si="894"/>
        <v>0</v>
      </c>
    </row>
    <row r="5669" spans="2:12" ht="15" x14ac:dyDescent="0.25">
      <c r="B5669" s="31" t="s">
        <v>427</v>
      </c>
      <c r="C5669" s="270">
        <f>C$59</f>
        <v>0</v>
      </c>
      <c r="D5669" s="142"/>
      <c r="E5669" s="142"/>
      <c r="F5669" s="144"/>
      <c r="G5669" s="142"/>
      <c r="H5669" s="142"/>
      <c r="I5669" s="153"/>
      <c r="J5669" s="92">
        <f t="shared" si="893"/>
        <v>0</v>
      </c>
      <c r="K5669" s="93">
        <f>K$59</f>
        <v>0</v>
      </c>
      <c r="L5669" s="94">
        <f t="shared" si="894"/>
        <v>0</v>
      </c>
    </row>
    <row r="5670" spans="2:12" ht="15" x14ac:dyDescent="0.25">
      <c r="B5670" s="31" t="s">
        <v>428</v>
      </c>
      <c r="C5670" s="270">
        <f>C$60</f>
        <v>0</v>
      </c>
      <c r="D5670" s="142"/>
      <c r="E5670" s="142"/>
      <c r="F5670" s="144"/>
      <c r="G5670" s="142"/>
      <c r="H5670" s="142"/>
      <c r="I5670" s="153"/>
      <c r="J5670" s="92">
        <f t="shared" si="893"/>
        <v>0</v>
      </c>
      <c r="K5670" s="97">
        <f>K$60</f>
        <v>0</v>
      </c>
      <c r="L5670" s="94">
        <f t="shared" si="894"/>
        <v>0</v>
      </c>
    </row>
    <row r="5671" spans="2:12" ht="15" x14ac:dyDescent="0.25">
      <c r="B5671" s="31" t="s">
        <v>429</v>
      </c>
      <c r="C5671" s="270">
        <f>C$61</f>
        <v>0</v>
      </c>
      <c r="D5671" s="142"/>
      <c r="E5671" s="142"/>
      <c r="F5671" s="144"/>
      <c r="G5671" s="142"/>
      <c r="H5671" s="142"/>
      <c r="I5671" s="153"/>
      <c r="J5671" s="92">
        <f t="shared" si="893"/>
        <v>0</v>
      </c>
      <c r="K5671" s="97">
        <f>K$61</f>
        <v>0</v>
      </c>
      <c r="L5671" s="94">
        <f t="shared" si="894"/>
        <v>0</v>
      </c>
    </row>
    <row r="5672" spans="2:12" ht="15" x14ac:dyDescent="0.25">
      <c r="B5672" s="31" t="s">
        <v>430</v>
      </c>
      <c r="C5672" s="270">
        <f>C$62</f>
        <v>0</v>
      </c>
      <c r="D5672" s="142"/>
      <c r="E5672" s="142"/>
      <c r="F5672" s="144"/>
      <c r="G5672" s="142"/>
      <c r="H5672" s="142"/>
      <c r="I5672" s="153"/>
      <c r="J5672" s="92">
        <f t="shared" si="893"/>
        <v>0</v>
      </c>
      <c r="K5672" s="93">
        <f>K$62</f>
        <v>0</v>
      </c>
      <c r="L5672" s="94">
        <f t="shared" si="894"/>
        <v>0</v>
      </c>
    </row>
    <row r="5673" spans="2:12" ht="15" x14ac:dyDescent="0.25">
      <c r="B5673" s="31" t="s">
        <v>431</v>
      </c>
      <c r="C5673" s="270">
        <f>C$63</f>
        <v>0</v>
      </c>
      <c r="D5673" s="142"/>
      <c r="E5673" s="142"/>
      <c r="F5673" s="144"/>
      <c r="G5673" s="142"/>
      <c r="H5673" s="142"/>
      <c r="I5673" s="153"/>
      <c r="J5673" s="92">
        <f t="shared" si="893"/>
        <v>0</v>
      </c>
      <c r="K5673" s="97">
        <f>K$63</f>
        <v>0</v>
      </c>
      <c r="L5673" s="94">
        <f t="shared" si="894"/>
        <v>0</v>
      </c>
    </row>
    <row r="5674" spans="2:12" ht="15" x14ac:dyDescent="0.25">
      <c r="B5674" s="31" t="s">
        <v>432</v>
      </c>
      <c r="C5674" s="270">
        <f>C$64</f>
        <v>0</v>
      </c>
      <c r="D5674" s="142"/>
      <c r="E5674" s="142"/>
      <c r="F5674" s="144"/>
      <c r="G5674" s="142"/>
      <c r="H5674" s="142"/>
      <c r="I5674" s="153"/>
      <c r="J5674" s="92">
        <f t="shared" si="893"/>
        <v>0</v>
      </c>
      <c r="K5674" s="97">
        <f>K$64</f>
        <v>0</v>
      </c>
      <c r="L5674" s="94">
        <f t="shared" si="894"/>
        <v>0</v>
      </c>
    </row>
    <row r="5675" spans="2:12" ht="15" x14ac:dyDescent="0.25">
      <c r="B5675" s="31" t="s">
        <v>433</v>
      </c>
      <c r="C5675" s="270">
        <f>C$65</f>
        <v>0</v>
      </c>
      <c r="D5675" s="142"/>
      <c r="E5675" s="142"/>
      <c r="F5675" s="144"/>
      <c r="G5675" s="142"/>
      <c r="H5675" s="142"/>
      <c r="I5675" s="153"/>
      <c r="J5675" s="92">
        <f t="shared" si="893"/>
        <v>0</v>
      </c>
      <c r="K5675" s="93">
        <f>K$65</f>
        <v>0</v>
      </c>
      <c r="L5675" s="94">
        <f t="shared" si="894"/>
        <v>0</v>
      </c>
    </row>
    <row r="5676" spans="2:12" ht="15" x14ac:dyDescent="0.25">
      <c r="B5676" s="31" t="s">
        <v>434</v>
      </c>
      <c r="C5676" s="270">
        <f>C$66</f>
        <v>0</v>
      </c>
      <c r="D5676" s="142"/>
      <c r="E5676" s="142"/>
      <c r="F5676" s="144"/>
      <c r="G5676" s="142"/>
      <c r="H5676" s="142"/>
      <c r="I5676" s="153"/>
      <c r="J5676" s="92">
        <f t="shared" si="893"/>
        <v>0</v>
      </c>
      <c r="K5676" s="97">
        <f>K$66</f>
        <v>0</v>
      </c>
      <c r="L5676" s="94">
        <f t="shared" si="894"/>
        <v>0</v>
      </c>
    </row>
    <row r="5677" spans="2:12" ht="15" x14ac:dyDescent="0.25">
      <c r="B5677" s="31" t="s">
        <v>593</v>
      </c>
      <c r="C5677" s="270">
        <f>C$67</f>
        <v>0</v>
      </c>
      <c r="D5677" s="142"/>
      <c r="E5677" s="142"/>
      <c r="F5677" s="144"/>
      <c r="G5677" s="142"/>
      <c r="H5677" s="142"/>
      <c r="I5677" s="153"/>
      <c r="J5677" s="92">
        <f>IF(G5677&gt;0,(D5677*(F5677/G5677)),0)</f>
        <v>0</v>
      </c>
      <c r="K5677" s="97">
        <f>K$67</f>
        <v>0</v>
      </c>
      <c r="L5677" s="94">
        <f>IF(K5677&gt;0,((J5677/K5677)*I5677),0)</f>
        <v>0</v>
      </c>
    </row>
    <row r="5678" spans="2:12" ht="15" x14ac:dyDescent="0.25">
      <c r="B5678" s="31" t="s">
        <v>594</v>
      </c>
      <c r="C5678" s="270">
        <f>C$68</f>
        <v>0</v>
      </c>
      <c r="D5678" s="142"/>
      <c r="E5678" s="142"/>
      <c r="F5678" s="144"/>
      <c r="G5678" s="142"/>
      <c r="H5678" s="142"/>
      <c r="I5678" s="153"/>
      <c r="J5678" s="92">
        <f t="shared" ref="J5678:J5689" si="895">IF(G5678&gt;0,(D5678*(F5678/G5678)),0)</f>
        <v>0</v>
      </c>
      <c r="K5678" s="93">
        <f>K$68</f>
        <v>0</v>
      </c>
      <c r="L5678" s="94">
        <f t="shared" ref="L5678:L5689" si="896">IF(K5678&gt;0,((J5678/K5678)*I5678),0)</f>
        <v>0</v>
      </c>
    </row>
    <row r="5679" spans="2:12" ht="15" x14ac:dyDescent="0.25">
      <c r="B5679" s="31" t="s">
        <v>595</v>
      </c>
      <c r="C5679" s="270">
        <f>C$69</f>
        <v>0</v>
      </c>
      <c r="D5679" s="142"/>
      <c r="E5679" s="142"/>
      <c r="F5679" s="144"/>
      <c r="G5679" s="142"/>
      <c r="H5679" s="142"/>
      <c r="I5679" s="153"/>
      <c r="J5679" s="92">
        <f t="shared" si="895"/>
        <v>0</v>
      </c>
      <c r="K5679" s="97">
        <f>K$69</f>
        <v>0</v>
      </c>
      <c r="L5679" s="94">
        <f t="shared" si="896"/>
        <v>0</v>
      </c>
    </row>
    <row r="5680" spans="2:12" ht="15" x14ac:dyDescent="0.25">
      <c r="B5680" s="31" t="s">
        <v>596</v>
      </c>
      <c r="C5680" s="270">
        <f>C$70</f>
        <v>0</v>
      </c>
      <c r="D5680" s="142"/>
      <c r="E5680" s="142"/>
      <c r="F5680" s="144"/>
      <c r="G5680" s="142"/>
      <c r="H5680" s="142"/>
      <c r="I5680" s="153"/>
      <c r="J5680" s="92">
        <f t="shared" si="895"/>
        <v>0</v>
      </c>
      <c r="K5680" s="97">
        <f>K$70</f>
        <v>0</v>
      </c>
      <c r="L5680" s="94">
        <f t="shared" si="896"/>
        <v>0</v>
      </c>
    </row>
    <row r="5681" spans="2:12" ht="15" x14ac:dyDescent="0.25">
      <c r="B5681" s="31" t="s">
        <v>597</v>
      </c>
      <c r="C5681" s="270">
        <f>C$71</f>
        <v>0</v>
      </c>
      <c r="D5681" s="142"/>
      <c r="E5681" s="142"/>
      <c r="F5681" s="144"/>
      <c r="G5681" s="142"/>
      <c r="H5681" s="142"/>
      <c r="I5681" s="153"/>
      <c r="J5681" s="92">
        <f t="shared" si="895"/>
        <v>0</v>
      </c>
      <c r="K5681" s="93">
        <f>K$71</f>
        <v>0</v>
      </c>
      <c r="L5681" s="94">
        <f t="shared" si="896"/>
        <v>0</v>
      </c>
    </row>
    <row r="5682" spans="2:12" ht="15" x14ac:dyDescent="0.25">
      <c r="B5682" s="31" t="s">
        <v>598</v>
      </c>
      <c r="C5682" s="270">
        <f>C$72</f>
        <v>0</v>
      </c>
      <c r="D5682" s="142"/>
      <c r="E5682" s="142"/>
      <c r="F5682" s="144"/>
      <c r="G5682" s="142"/>
      <c r="H5682" s="142"/>
      <c r="I5682" s="153"/>
      <c r="J5682" s="92">
        <f t="shared" si="895"/>
        <v>0</v>
      </c>
      <c r="K5682" s="97">
        <f>K$72</f>
        <v>0</v>
      </c>
      <c r="L5682" s="94">
        <f t="shared" si="896"/>
        <v>0</v>
      </c>
    </row>
    <row r="5683" spans="2:12" ht="15" x14ac:dyDescent="0.25">
      <c r="B5683" s="31" t="s">
        <v>599</v>
      </c>
      <c r="C5683" s="270">
        <f>C$73</f>
        <v>0</v>
      </c>
      <c r="D5683" s="142"/>
      <c r="E5683" s="142"/>
      <c r="F5683" s="144"/>
      <c r="G5683" s="142"/>
      <c r="H5683" s="142"/>
      <c r="I5683" s="153"/>
      <c r="J5683" s="92">
        <f t="shared" si="895"/>
        <v>0</v>
      </c>
      <c r="K5683" s="97">
        <f>K$73</f>
        <v>0</v>
      </c>
      <c r="L5683" s="94">
        <f t="shared" si="896"/>
        <v>0</v>
      </c>
    </row>
    <row r="5684" spans="2:12" ht="15" x14ac:dyDescent="0.25">
      <c r="B5684" s="31" t="s">
        <v>454</v>
      </c>
      <c r="C5684" s="270">
        <f>C$74</f>
        <v>0</v>
      </c>
      <c r="D5684" s="142"/>
      <c r="E5684" s="142"/>
      <c r="F5684" s="144"/>
      <c r="G5684" s="142"/>
      <c r="H5684" s="142"/>
      <c r="I5684" s="153"/>
      <c r="J5684" s="92">
        <f t="shared" si="895"/>
        <v>0</v>
      </c>
      <c r="K5684" s="93">
        <f>K$74</f>
        <v>0</v>
      </c>
      <c r="L5684" s="94">
        <f t="shared" si="896"/>
        <v>0</v>
      </c>
    </row>
    <row r="5685" spans="2:12" ht="15" x14ac:dyDescent="0.25">
      <c r="B5685" s="31" t="s">
        <v>455</v>
      </c>
      <c r="C5685" s="270">
        <f>C$75</f>
        <v>0</v>
      </c>
      <c r="D5685" s="142"/>
      <c r="E5685" s="142"/>
      <c r="F5685" s="144"/>
      <c r="G5685" s="142"/>
      <c r="H5685" s="142"/>
      <c r="I5685" s="153"/>
      <c r="J5685" s="92">
        <f t="shared" si="895"/>
        <v>0</v>
      </c>
      <c r="K5685" s="97">
        <f>K$75</f>
        <v>0</v>
      </c>
      <c r="L5685" s="94">
        <f t="shared" si="896"/>
        <v>0</v>
      </c>
    </row>
    <row r="5686" spans="2:12" ht="15" x14ac:dyDescent="0.25">
      <c r="B5686" s="31" t="s">
        <v>456</v>
      </c>
      <c r="C5686" s="270">
        <f>C$76</f>
        <v>0</v>
      </c>
      <c r="D5686" s="142"/>
      <c r="E5686" s="142"/>
      <c r="F5686" s="144"/>
      <c r="G5686" s="142"/>
      <c r="H5686" s="142"/>
      <c r="I5686" s="153"/>
      <c r="J5686" s="92">
        <f t="shared" si="895"/>
        <v>0</v>
      </c>
      <c r="K5686" s="97">
        <f>K$76</f>
        <v>0</v>
      </c>
      <c r="L5686" s="94">
        <f t="shared" si="896"/>
        <v>0</v>
      </c>
    </row>
    <row r="5687" spans="2:12" ht="15" x14ac:dyDescent="0.25">
      <c r="B5687" s="31" t="s">
        <v>457</v>
      </c>
      <c r="C5687" s="270">
        <f>C$77</f>
        <v>0</v>
      </c>
      <c r="D5687" s="142"/>
      <c r="E5687" s="142"/>
      <c r="F5687" s="144"/>
      <c r="G5687" s="142"/>
      <c r="H5687" s="142"/>
      <c r="I5687" s="153"/>
      <c r="J5687" s="92">
        <f t="shared" si="895"/>
        <v>0</v>
      </c>
      <c r="K5687" s="93">
        <f>K$77</f>
        <v>0</v>
      </c>
      <c r="L5687" s="94">
        <f t="shared" si="896"/>
        <v>0</v>
      </c>
    </row>
    <row r="5688" spans="2:12" ht="15" x14ac:dyDescent="0.25">
      <c r="B5688" s="31" t="s">
        <v>458</v>
      </c>
      <c r="C5688" s="270">
        <f>C$78</f>
        <v>0</v>
      </c>
      <c r="D5688" s="142"/>
      <c r="E5688" s="142"/>
      <c r="F5688" s="144"/>
      <c r="G5688" s="142"/>
      <c r="H5688" s="142"/>
      <c r="I5688" s="153"/>
      <c r="J5688" s="92">
        <f t="shared" si="895"/>
        <v>0</v>
      </c>
      <c r="K5688" s="97">
        <f>K$78</f>
        <v>0</v>
      </c>
      <c r="L5688" s="94">
        <f t="shared" si="896"/>
        <v>0</v>
      </c>
    </row>
    <row r="5689" spans="2:12" ht="15" x14ac:dyDescent="0.25">
      <c r="B5689" s="31" t="s">
        <v>459</v>
      </c>
      <c r="C5689" s="270">
        <f>C$79</f>
        <v>0</v>
      </c>
      <c r="D5689" s="142"/>
      <c r="E5689" s="142"/>
      <c r="F5689" s="144"/>
      <c r="G5689" s="142"/>
      <c r="H5689" s="142"/>
      <c r="I5689" s="153"/>
      <c r="J5689" s="92">
        <f t="shared" si="895"/>
        <v>0</v>
      </c>
      <c r="K5689" s="97">
        <f>K$79</f>
        <v>0</v>
      </c>
      <c r="L5689" s="94">
        <f t="shared" si="896"/>
        <v>0</v>
      </c>
    </row>
    <row r="5690" spans="2:12" ht="15" x14ac:dyDescent="0.25">
      <c r="B5690" s="31" t="s">
        <v>460</v>
      </c>
      <c r="C5690" s="270">
        <f>C$80</f>
        <v>0</v>
      </c>
      <c r="D5690" s="142"/>
      <c r="E5690" s="142"/>
      <c r="F5690" s="144"/>
      <c r="G5690" s="142"/>
      <c r="H5690" s="142"/>
      <c r="I5690" s="153"/>
      <c r="J5690" s="92">
        <f>IF(G5690&gt;0,(D5690*(F5690/G5690)),0)</f>
        <v>0</v>
      </c>
      <c r="K5690" s="93">
        <f>K$80</f>
        <v>0</v>
      </c>
      <c r="L5690" s="94">
        <f>IF(K5690&gt;0,((J5690/K5690)*I5690),0)</f>
        <v>0</v>
      </c>
    </row>
    <row r="5691" spans="2:12" ht="15" x14ac:dyDescent="0.25">
      <c r="B5691" s="31" t="s">
        <v>461</v>
      </c>
      <c r="C5691" s="270">
        <f>C$81</f>
        <v>0</v>
      </c>
      <c r="D5691" s="142"/>
      <c r="E5691" s="142"/>
      <c r="F5691" s="144"/>
      <c r="G5691" s="142"/>
      <c r="H5691" s="142"/>
      <c r="I5691" s="153"/>
      <c r="J5691" s="92">
        <f t="shared" ref="J5691:J5701" si="897">IF(G5691&gt;0,(D5691*(F5691/G5691)),0)</f>
        <v>0</v>
      </c>
      <c r="K5691" s="97">
        <f>K$81</f>
        <v>0</v>
      </c>
      <c r="L5691" s="94">
        <f t="shared" ref="L5691:L5701" si="898">IF(K5691&gt;0,((J5691/K5691)*I5691),0)</f>
        <v>0</v>
      </c>
    </row>
    <row r="5692" spans="2:12" ht="15" x14ac:dyDescent="0.25">
      <c r="B5692" s="31" t="s">
        <v>462</v>
      </c>
      <c r="C5692" s="270">
        <f>C$82</f>
        <v>0</v>
      </c>
      <c r="D5692" s="142"/>
      <c r="E5692" s="142"/>
      <c r="F5692" s="144"/>
      <c r="G5692" s="142"/>
      <c r="H5692" s="142"/>
      <c r="I5692" s="153"/>
      <c r="J5692" s="92">
        <f t="shared" si="897"/>
        <v>0</v>
      </c>
      <c r="K5692" s="97">
        <f>K$82</f>
        <v>0</v>
      </c>
      <c r="L5692" s="94">
        <f t="shared" si="898"/>
        <v>0</v>
      </c>
    </row>
    <row r="5693" spans="2:12" ht="15" x14ac:dyDescent="0.25">
      <c r="B5693" s="31" t="s">
        <v>463</v>
      </c>
      <c r="C5693" s="270">
        <f>C$83</f>
        <v>0</v>
      </c>
      <c r="D5693" s="142"/>
      <c r="E5693" s="142"/>
      <c r="F5693" s="144"/>
      <c r="G5693" s="142"/>
      <c r="H5693" s="142"/>
      <c r="I5693" s="153"/>
      <c r="J5693" s="92">
        <f t="shared" si="897"/>
        <v>0</v>
      </c>
      <c r="K5693" s="93">
        <f>K$83</f>
        <v>0</v>
      </c>
      <c r="L5693" s="94">
        <f t="shared" si="898"/>
        <v>0</v>
      </c>
    </row>
    <row r="5694" spans="2:12" ht="15" x14ac:dyDescent="0.25">
      <c r="B5694" s="31" t="s">
        <v>464</v>
      </c>
      <c r="C5694" s="270">
        <f>C$84</f>
        <v>0</v>
      </c>
      <c r="D5694" s="142"/>
      <c r="E5694" s="142"/>
      <c r="F5694" s="144"/>
      <c r="G5694" s="142"/>
      <c r="H5694" s="142"/>
      <c r="I5694" s="153"/>
      <c r="J5694" s="92">
        <f t="shared" si="897"/>
        <v>0</v>
      </c>
      <c r="K5694" s="97">
        <f>K$84</f>
        <v>0</v>
      </c>
      <c r="L5694" s="94">
        <f t="shared" si="898"/>
        <v>0</v>
      </c>
    </row>
    <row r="5695" spans="2:12" ht="15" x14ac:dyDescent="0.25">
      <c r="B5695" s="31" t="s">
        <v>465</v>
      </c>
      <c r="C5695" s="270">
        <f>C$85</f>
        <v>0</v>
      </c>
      <c r="D5695" s="142"/>
      <c r="E5695" s="142"/>
      <c r="F5695" s="144"/>
      <c r="G5695" s="142"/>
      <c r="H5695" s="142"/>
      <c r="I5695" s="153"/>
      <c r="J5695" s="92">
        <f t="shared" si="897"/>
        <v>0</v>
      </c>
      <c r="K5695" s="97">
        <f>K$85</f>
        <v>0</v>
      </c>
      <c r="L5695" s="94">
        <f t="shared" si="898"/>
        <v>0</v>
      </c>
    </row>
    <row r="5696" spans="2:12" ht="15" x14ac:dyDescent="0.25">
      <c r="B5696" s="31" t="s">
        <v>466</v>
      </c>
      <c r="C5696" s="270">
        <f>C$86</f>
        <v>0</v>
      </c>
      <c r="D5696" s="142"/>
      <c r="E5696" s="142"/>
      <c r="F5696" s="144"/>
      <c r="G5696" s="142"/>
      <c r="H5696" s="142"/>
      <c r="I5696" s="153"/>
      <c r="J5696" s="92">
        <f t="shared" si="897"/>
        <v>0</v>
      </c>
      <c r="K5696" s="93">
        <f>K$86</f>
        <v>0</v>
      </c>
      <c r="L5696" s="94">
        <f t="shared" si="898"/>
        <v>0</v>
      </c>
    </row>
    <row r="5697" spans="2:12" ht="15" x14ac:dyDescent="0.25">
      <c r="B5697" s="31" t="s">
        <v>467</v>
      </c>
      <c r="C5697" s="270">
        <f>C$87</f>
        <v>0</v>
      </c>
      <c r="D5697" s="142"/>
      <c r="E5697" s="142"/>
      <c r="F5697" s="144"/>
      <c r="G5697" s="142"/>
      <c r="H5697" s="142"/>
      <c r="I5697" s="153"/>
      <c r="J5697" s="92">
        <f t="shared" si="897"/>
        <v>0</v>
      </c>
      <c r="K5697" s="97">
        <f>K$87</f>
        <v>0</v>
      </c>
      <c r="L5697" s="94">
        <f t="shared" si="898"/>
        <v>0</v>
      </c>
    </row>
    <row r="5698" spans="2:12" ht="15" x14ac:dyDescent="0.25">
      <c r="B5698" s="31" t="s">
        <v>468</v>
      </c>
      <c r="C5698" s="270">
        <f>C$88</f>
        <v>0</v>
      </c>
      <c r="D5698" s="142"/>
      <c r="E5698" s="142"/>
      <c r="F5698" s="144"/>
      <c r="G5698" s="142"/>
      <c r="H5698" s="142"/>
      <c r="I5698" s="153"/>
      <c r="J5698" s="92">
        <f t="shared" si="897"/>
        <v>0</v>
      </c>
      <c r="K5698" s="97">
        <f>K$88</f>
        <v>0</v>
      </c>
      <c r="L5698" s="94">
        <f t="shared" si="898"/>
        <v>0</v>
      </c>
    </row>
    <row r="5699" spans="2:12" ht="15" x14ac:dyDescent="0.25">
      <c r="B5699" s="31" t="s">
        <v>469</v>
      </c>
      <c r="C5699" s="270">
        <f>C$89</f>
        <v>0</v>
      </c>
      <c r="D5699" s="142"/>
      <c r="E5699" s="142"/>
      <c r="F5699" s="144"/>
      <c r="G5699" s="142"/>
      <c r="H5699" s="142"/>
      <c r="I5699" s="153"/>
      <c r="J5699" s="92">
        <f t="shared" si="897"/>
        <v>0</v>
      </c>
      <c r="K5699" s="93">
        <f>K$89</f>
        <v>0</v>
      </c>
      <c r="L5699" s="94">
        <f t="shared" si="898"/>
        <v>0</v>
      </c>
    </row>
    <row r="5700" spans="2:12" ht="15" x14ac:dyDescent="0.25">
      <c r="B5700" s="31" t="s">
        <v>470</v>
      </c>
      <c r="C5700" s="270">
        <f>C$90</f>
        <v>0</v>
      </c>
      <c r="D5700" s="142"/>
      <c r="E5700" s="142"/>
      <c r="F5700" s="144"/>
      <c r="G5700" s="142"/>
      <c r="H5700" s="142"/>
      <c r="I5700" s="153"/>
      <c r="J5700" s="92">
        <f t="shared" si="897"/>
        <v>0</v>
      </c>
      <c r="K5700" s="97">
        <f>K$90</f>
        <v>0</v>
      </c>
      <c r="L5700" s="94">
        <f t="shared" si="898"/>
        <v>0</v>
      </c>
    </row>
    <row r="5701" spans="2:12" ht="15" x14ac:dyDescent="0.25">
      <c r="B5701" s="31" t="s">
        <v>471</v>
      </c>
      <c r="C5701" s="270">
        <f>C$91</f>
        <v>0</v>
      </c>
      <c r="D5701" s="142"/>
      <c r="E5701" s="142"/>
      <c r="F5701" s="144"/>
      <c r="G5701" s="142"/>
      <c r="H5701" s="142"/>
      <c r="I5701" s="153"/>
      <c r="J5701" s="92">
        <f t="shared" si="897"/>
        <v>0</v>
      </c>
      <c r="K5701" s="97">
        <f>K$91</f>
        <v>0</v>
      </c>
      <c r="L5701" s="94">
        <f t="shared" si="898"/>
        <v>0</v>
      </c>
    </row>
    <row r="5702" spans="2:12" ht="15" x14ac:dyDescent="0.25">
      <c r="B5702" s="31" t="s">
        <v>472</v>
      </c>
      <c r="C5702" s="270">
        <f>C$92</f>
        <v>0</v>
      </c>
      <c r="D5702" s="142"/>
      <c r="E5702" s="142"/>
      <c r="F5702" s="144"/>
      <c r="G5702" s="142"/>
      <c r="H5702" s="142"/>
      <c r="I5702" s="153"/>
      <c r="J5702" s="92">
        <f>IF(G5702&gt;0,(D5702*(F5702/G5702)),0)</f>
        <v>0</v>
      </c>
      <c r="K5702" s="93">
        <f>K$92</f>
        <v>0</v>
      </c>
      <c r="L5702" s="94">
        <f>IF(K5702&gt;0,((J5702/K5702)*I5702),0)</f>
        <v>0</v>
      </c>
    </row>
    <row r="5703" spans="2:12" ht="15" x14ac:dyDescent="0.25">
      <c r="B5703" s="31" t="s">
        <v>473</v>
      </c>
      <c r="C5703" s="270">
        <f>C$93</f>
        <v>0</v>
      </c>
      <c r="D5703" s="142"/>
      <c r="E5703" s="142"/>
      <c r="F5703" s="144"/>
      <c r="G5703" s="142"/>
      <c r="H5703" s="142"/>
      <c r="I5703" s="153"/>
      <c r="J5703" s="92">
        <f t="shared" ref="J5703:J5714" si="899">IF(G5703&gt;0,(D5703*(F5703/G5703)),0)</f>
        <v>0</v>
      </c>
      <c r="K5703" s="97">
        <f>K$93</f>
        <v>0</v>
      </c>
      <c r="L5703" s="94">
        <f t="shared" ref="L5703:L5714" si="900">IF(K5703&gt;0,((J5703/K5703)*I5703),0)</f>
        <v>0</v>
      </c>
    </row>
    <row r="5704" spans="2:12" ht="15" x14ac:dyDescent="0.25">
      <c r="B5704" s="31" t="s">
        <v>474</v>
      </c>
      <c r="C5704" s="270">
        <f>C$94</f>
        <v>0</v>
      </c>
      <c r="D5704" s="142"/>
      <c r="E5704" s="142"/>
      <c r="F5704" s="144"/>
      <c r="G5704" s="142"/>
      <c r="H5704" s="142"/>
      <c r="I5704" s="153"/>
      <c r="J5704" s="92">
        <f t="shared" si="899"/>
        <v>0</v>
      </c>
      <c r="K5704" s="97">
        <f>K$94</f>
        <v>0</v>
      </c>
      <c r="L5704" s="94">
        <f t="shared" si="900"/>
        <v>0</v>
      </c>
    </row>
    <row r="5705" spans="2:12" ht="15" x14ac:dyDescent="0.25">
      <c r="B5705" s="31" t="s">
        <v>475</v>
      </c>
      <c r="C5705" s="270">
        <f>C$95</f>
        <v>0</v>
      </c>
      <c r="D5705" s="142"/>
      <c r="E5705" s="142"/>
      <c r="F5705" s="144"/>
      <c r="G5705" s="142"/>
      <c r="H5705" s="142"/>
      <c r="I5705" s="153"/>
      <c r="J5705" s="92">
        <f t="shared" si="899"/>
        <v>0</v>
      </c>
      <c r="K5705" s="93">
        <f>K$95</f>
        <v>0</v>
      </c>
      <c r="L5705" s="94">
        <f t="shared" si="900"/>
        <v>0</v>
      </c>
    </row>
    <row r="5706" spans="2:12" ht="15" x14ac:dyDescent="0.25">
      <c r="B5706" s="31" t="s">
        <v>476</v>
      </c>
      <c r="C5706" s="270">
        <f>C$96</f>
        <v>0</v>
      </c>
      <c r="D5706" s="142"/>
      <c r="E5706" s="142"/>
      <c r="F5706" s="144"/>
      <c r="G5706" s="142"/>
      <c r="H5706" s="142"/>
      <c r="I5706" s="153"/>
      <c r="J5706" s="92">
        <f t="shared" si="899"/>
        <v>0</v>
      </c>
      <c r="K5706" s="97">
        <f>K$96</f>
        <v>0</v>
      </c>
      <c r="L5706" s="94">
        <f t="shared" si="900"/>
        <v>0</v>
      </c>
    </row>
    <row r="5707" spans="2:12" ht="15" x14ac:dyDescent="0.25">
      <c r="B5707" s="31" t="s">
        <v>477</v>
      </c>
      <c r="C5707" s="270">
        <f>C$97</f>
        <v>0</v>
      </c>
      <c r="D5707" s="142"/>
      <c r="E5707" s="142"/>
      <c r="F5707" s="144"/>
      <c r="G5707" s="142"/>
      <c r="H5707" s="142"/>
      <c r="I5707" s="153"/>
      <c r="J5707" s="92">
        <f t="shared" si="899"/>
        <v>0</v>
      </c>
      <c r="K5707" s="97">
        <f>K$97</f>
        <v>0</v>
      </c>
      <c r="L5707" s="94">
        <f t="shared" si="900"/>
        <v>0</v>
      </c>
    </row>
    <row r="5708" spans="2:12" ht="15" x14ac:dyDescent="0.25">
      <c r="B5708" s="31" t="s">
        <v>478</v>
      </c>
      <c r="C5708" s="270">
        <f>C$98</f>
        <v>0</v>
      </c>
      <c r="D5708" s="142"/>
      <c r="E5708" s="142"/>
      <c r="F5708" s="144"/>
      <c r="G5708" s="142"/>
      <c r="H5708" s="142"/>
      <c r="I5708" s="153"/>
      <c r="J5708" s="92">
        <f t="shared" si="899"/>
        <v>0</v>
      </c>
      <c r="K5708" s="93">
        <f>K$98</f>
        <v>0</v>
      </c>
      <c r="L5708" s="94">
        <f t="shared" si="900"/>
        <v>0</v>
      </c>
    </row>
    <row r="5709" spans="2:12" ht="15" x14ac:dyDescent="0.25">
      <c r="B5709" s="31" t="s">
        <v>479</v>
      </c>
      <c r="C5709" s="270">
        <f>C$99</f>
        <v>0</v>
      </c>
      <c r="D5709" s="142"/>
      <c r="E5709" s="142"/>
      <c r="F5709" s="144"/>
      <c r="G5709" s="142"/>
      <c r="H5709" s="142"/>
      <c r="I5709" s="153"/>
      <c r="J5709" s="92">
        <f t="shared" si="899"/>
        <v>0</v>
      </c>
      <c r="K5709" s="97">
        <f>K$99</f>
        <v>0</v>
      </c>
      <c r="L5709" s="94">
        <f t="shared" si="900"/>
        <v>0</v>
      </c>
    </row>
    <row r="5710" spans="2:12" ht="15" x14ac:dyDescent="0.25">
      <c r="B5710" s="31" t="s">
        <v>480</v>
      </c>
      <c r="C5710" s="270">
        <f>C$100</f>
        <v>0</v>
      </c>
      <c r="D5710" s="142"/>
      <c r="E5710" s="142"/>
      <c r="F5710" s="144"/>
      <c r="G5710" s="142"/>
      <c r="H5710" s="142"/>
      <c r="I5710" s="153"/>
      <c r="J5710" s="92">
        <f t="shared" si="899"/>
        <v>0</v>
      </c>
      <c r="K5710" s="97">
        <f>K$100</f>
        <v>0</v>
      </c>
      <c r="L5710" s="94">
        <f t="shared" si="900"/>
        <v>0</v>
      </c>
    </row>
    <row r="5711" spans="2:12" ht="15" x14ac:dyDescent="0.25">
      <c r="B5711" s="31" t="s">
        <v>481</v>
      </c>
      <c r="C5711" s="270">
        <f>C$101</f>
        <v>0</v>
      </c>
      <c r="D5711" s="142"/>
      <c r="E5711" s="142"/>
      <c r="F5711" s="144"/>
      <c r="G5711" s="142"/>
      <c r="H5711" s="142"/>
      <c r="I5711" s="153"/>
      <c r="J5711" s="92">
        <f t="shared" si="899"/>
        <v>0</v>
      </c>
      <c r="K5711" s="93">
        <f>K$101</f>
        <v>0</v>
      </c>
      <c r="L5711" s="94">
        <f t="shared" si="900"/>
        <v>0</v>
      </c>
    </row>
    <row r="5712" spans="2:12" ht="15" x14ac:dyDescent="0.25">
      <c r="B5712" s="31" t="s">
        <v>482</v>
      </c>
      <c r="C5712" s="270">
        <f>C$102</f>
        <v>0</v>
      </c>
      <c r="D5712" s="142"/>
      <c r="E5712" s="142"/>
      <c r="F5712" s="144"/>
      <c r="G5712" s="142"/>
      <c r="H5712" s="142"/>
      <c r="I5712" s="153"/>
      <c r="J5712" s="92">
        <f t="shared" si="899"/>
        <v>0</v>
      </c>
      <c r="K5712" s="97">
        <f>K$102</f>
        <v>0</v>
      </c>
      <c r="L5712" s="94">
        <f t="shared" si="900"/>
        <v>0</v>
      </c>
    </row>
    <row r="5713" spans="2:12" ht="15" x14ac:dyDescent="0.25">
      <c r="B5713" s="31" t="s">
        <v>483</v>
      </c>
      <c r="C5713" s="270">
        <f>C$103</f>
        <v>0</v>
      </c>
      <c r="D5713" s="142"/>
      <c r="E5713" s="142"/>
      <c r="F5713" s="144"/>
      <c r="G5713" s="142"/>
      <c r="H5713" s="142"/>
      <c r="I5713" s="153"/>
      <c r="J5713" s="92">
        <f t="shared" si="899"/>
        <v>0</v>
      </c>
      <c r="K5713" s="97">
        <f>K$103</f>
        <v>0</v>
      </c>
      <c r="L5713" s="94">
        <f t="shared" si="900"/>
        <v>0</v>
      </c>
    </row>
    <row r="5714" spans="2:12" ht="15" x14ac:dyDescent="0.25">
      <c r="B5714" s="31" t="s">
        <v>484</v>
      </c>
      <c r="C5714" s="270">
        <f>C$104</f>
        <v>0</v>
      </c>
      <c r="D5714" s="142"/>
      <c r="E5714" s="142"/>
      <c r="F5714" s="144"/>
      <c r="G5714" s="142"/>
      <c r="H5714" s="142"/>
      <c r="I5714" s="153"/>
      <c r="J5714" s="92">
        <f t="shared" si="899"/>
        <v>0</v>
      </c>
      <c r="K5714" s="93">
        <f>K$104</f>
        <v>0</v>
      </c>
      <c r="L5714" s="94">
        <f t="shared" si="900"/>
        <v>0</v>
      </c>
    </row>
    <row r="5715" spans="2:12" x14ac:dyDescent="0.2">
      <c r="C5715" s="31"/>
    </row>
    <row r="5716" spans="2:12" ht="15" x14ac:dyDescent="0.25">
      <c r="C5716" s="279" t="s">
        <v>694</v>
      </c>
      <c r="D5716" s="280"/>
      <c r="E5716" s="280"/>
      <c r="F5716" s="280"/>
      <c r="G5716" s="280"/>
      <c r="H5716" s="280"/>
      <c r="I5716" s="280"/>
      <c r="J5716" s="280"/>
      <c r="K5716" s="280"/>
      <c r="L5716" s="281"/>
    </row>
    <row r="5717" spans="2:12" ht="15" x14ac:dyDescent="0.25">
      <c r="B5717" s="31" t="s">
        <v>42</v>
      </c>
      <c r="C5717" s="270">
        <f>C$5</f>
        <v>0</v>
      </c>
      <c r="D5717" s="142"/>
      <c r="E5717" s="142"/>
      <c r="F5717" s="144"/>
      <c r="G5717" s="142"/>
      <c r="H5717" s="142"/>
      <c r="I5717" s="153"/>
      <c r="J5717" s="92">
        <f>IF(G5717&gt;0,(D5717*(F5717/G5717)),0)</f>
        <v>0</v>
      </c>
      <c r="K5717" s="93">
        <f>K$5</f>
        <v>0</v>
      </c>
      <c r="L5717" s="94">
        <f>IF(K5717&gt;0,((J5717/K5717)*I5717),0)</f>
        <v>0</v>
      </c>
    </row>
    <row r="5718" spans="2:12" ht="15" x14ac:dyDescent="0.25">
      <c r="B5718" s="31" t="s">
        <v>43</v>
      </c>
      <c r="C5718" s="270">
        <f>C$6</f>
        <v>0</v>
      </c>
      <c r="D5718" s="142"/>
      <c r="E5718" s="142"/>
      <c r="F5718" s="144"/>
      <c r="G5718" s="142"/>
      <c r="H5718" s="142"/>
      <c r="I5718" s="153"/>
      <c r="J5718" s="92">
        <f t="shared" ref="J5718:J5728" si="901">IF(G5718&gt;0,(D5718*(F5718/G5718)),0)</f>
        <v>0</v>
      </c>
      <c r="K5718" s="97">
        <f>K$6</f>
        <v>0</v>
      </c>
      <c r="L5718" s="94">
        <f t="shared" ref="L5718:L5728" si="902">IF(K5718&gt;0,((J5718/K5718)*I5718),0)</f>
        <v>0</v>
      </c>
    </row>
    <row r="5719" spans="2:12" ht="15" x14ac:dyDescent="0.25">
      <c r="B5719" s="31" t="s">
        <v>44</v>
      </c>
      <c r="C5719" s="270">
        <f>C$7</f>
        <v>0</v>
      </c>
      <c r="D5719" s="142"/>
      <c r="E5719" s="142"/>
      <c r="F5719" s="144"/>
      <c r="G5719" s="142"/>
      <c r="H5719" s="142"/>
      <c r="I5719" s="153"/>
      <c r="J5719" s="92">
        <f t="shared" si="901"/>
        <v>0</v>
      </c>
      <c r="K5719" s="97">
        <f>K$7</f>
        <v>0</v>
      </c>
      <c r="L5719" s="94">
        <f t="shared" si="902"/>
        <v>0</v>
      </c>
    </row>
    <row r="5720" spans="2:12" ht="15" x14ac:dyDescent="0.25">
      <c r="B5720" s="31" t="s">
        <v>45</v>
      </c>
      <c r="C5720" s="270">
        <f>C$8</f>
        <v>0</v>
      </c>
      <c r="D5720" s="142"/>
      <c r="E5720" s="142"/>
      <c r="F5720" s="144"/>
      <c r="G5720" s="142"/>
      <c r="H5720" s="142"/>
      <c r="I5720" s="153"/>
      <c r="J5720" s="92">
        <f t="shared" si="901"/>
        <v>0</v>
      </c>
      <c r="K5720" s="93">
        <f>K$8</f>
        <v>0</v>
      </c>
      <c r="L5720" s="94">
        <f t="shared" si="902"/>
        <v>0</v>
      </c>
    </row>
    <row r="5721" spans="2:12" ht="15" x14ac:dyDescent="0.25">
      <c r="B5721" s="31" t="s">
        <v>46</v>
      </c>
      <c r="C5721" s="270">
        <f>C$9</f>
        <v>0</v>
      </c>
      <c r="D5721" s="142"/>
      <c r="E5721" s="142"/>
      <c r="F5721" s="144"/>
      <c r="G5721" s="142"/>
      <c r="H5721" s="142"/>
      <c r="I5721" s="153"/>
      <c r="J5721" s="92">
        <f t="shared" si="901"/>
        <v>0</v>
      </c>
      <c r="K5721" s="97">
        <f>K$9</f>
        <v>0</v>
      </c>
      <c r="L5721" s="94">
        <f t="shared" si="902"/>
        <v>0</v>
      </c>
    </row>
    <row r="5722" spans="2:12" ht="15" x14ac:dyDescent="0.25">
      <c r="B5722" s="31" t="s">
        <v>47</v>
      </c>
      <c r="C5722" s="270">
        <f>C$10</f>
        <v>0</v>
      </c>
      <c r="D5722" s="142"/>
      <c r="E5722" s="142"/>
      <c r="F5722" s="144"/>
      <c r="G5722" s="142"/>
      <c r="H5722" s="142"/>
      <c r="I5722" s="153"/>
      <c r="J5722" s="92">
        <f t="shared" si="901"/>
        <v>0</v>
      </c>
      <c r="K5722" s="97">
        <f>K$10</f>
        <v>0</v>
      </c>
      <c r="L5722" s="94">
        <f t="shared" si="902"/>
        <v>0</v>
      </c>
    </row>
    <row r="5723" spans="2:12" ht="15" x14ac:dyDescent="0.25">
      <c r="B5723" s="31" t="s">
        <v>48</v>
      </c>
      <c r="C5723" s="270">
        <f>C$11</f>
        <v>0</v>
      </c>
      <c r="D5723" s="142"/>
      <c r="E5723" s="142"/>
      <c r="F5723" s="144"/>
      <c r="G5723" s="142"/>
      <c r="H5723" s="142"/>
      <c r="I5723" s="153"/>
      <c r="J5723" s="92">
        <f t="shared" si="901"/>
        <v>0</v>
      </c>
      <c r="K5723" s="93">
        <f>K$11</f>
        <v>0</v>
      </c>
      <c r="L5723" s="94">
        <f t="shared" si="902"/>
        <v>0</v>
      </c>
    </row>
    <row r="5724" spans="2:12" ht="15" x14ac:dyDescent="0.25">
      <c r="B5724" s="31" t="s">
        <v>49</v>
      </c>
      <c r="C5724" s="270">
        <f>C$12</f>
        <v>0</v>
      </c>
      <c r="D5724" s="142"/>
      <c r="E5724" s="142"/>
      <c r="F5724" s="144"/>
      <c r="G5724" s="142"/>
      <c r="H5724" s="142"/>
      <c r="I5724" s="153"/>
      <c r="J5724" s="92">
        <f t="shared" si="901"/>
        <v>0</v>
      </c>
      <c r="K5724" s="97">
        <f>K$12</f>
        <v>0</v>
      </c>
      <c r="L5724" s="94">
        <f t="shared" si="902"/>
        <v>0</v>
      </c>
    </row>
    <row r="5725" spans="2:12" ht="15" x14ac:dyDescent="0.25">
      <c r="B5725" s="31" t="s">
        <v>50</v>
      </c>
      <c r="C5725" s="270">
        <f>C$13</f>
        <v>0</v>
      </c>
      <c r="D5725" s="142"/>
      <c r="E5725" s="142"/>
      <c r="F5725" s="144"/>
      <c r="G5725" s="142"/>
      <c r="H5725" s="142"/>
      <c r="I5725" s="153"/>
      <c r="J5725" s="92">
        <f t="shared" si="901"/>
        <v>0</v>
      </c>
      <c r="K5725" s="97">
        <f>K$13</f>
        <v>0</v>
      </c>
      <c r="L5725" s="94">
        <f t="shared" si="902"/>
        <v>0</v>
      </c>
    </row>
    <row r="5726" spans="2:12" ht="15" x14ac:dyDescent="0.25">
      <c r="B5726" s="31" t="s">
        <v>51</v>
      </c>
      <c r="C5726" s="270">
        <f>C$14</f>
        <v>0</v>
      </c>
      <c r="D5726" s="142"/>
      <c r="E5726" s="142"/>
      <c r="F5726" s="144"/>
      <c r="G5726" s="142"/>
      <c r="H5726" s="142"/>
      <c r="I5726" s="153"/>
      <c r="J5726" s="92">
        <f t="shared" si="901"/>
        <v>0</v>
      </c>
      <c r="K5726" s="93">
        <f>K$14</f>
        <v>0</v>
      </c>
      <c r="L5726" s="94">
        <f t="shared" si="902"/>
        <v>0</v>
      </c>
    </row>
    <row r="5727" spans="2:12" ht="15" x14ac:dyDescent="0.25">
      <c r="B5727" s="31" t="s">
        <v>52</v>
      </c>
      <c r="C5727" s="270">
        <f>C$15</f>
        <v>0</v>
      </c>
      <c r="D5727" s="142"/>
      <c r="E5727" s="142"/>
      <c r="F5727" s="144"/>
      <c r="G5727" s="142"/>
      <c r="H5727" s="142"/>
      <c r="I5727" s="153"/>
      <c r="J5727" s="92">
        <f t="shared" si="901"/>
        <v>0</v>
      </c>
      <c r="K5727" s="97">
        <f>K$15</f>
        <v>0</v>
      </c>
      <c r="L5727" s="94">
        <f t="shared" si="902"/>
        <v>0</v>
      </c>
    </row>
    <row r="5728" spans="2:12" ht="15" x14ac:dyDescent="0.25">
      <c r="B5728" s="31" t="s">
        <v>53</v>
      </c>
      <c r="C5728" s="270">
        <f>C$16</f>
        <v>0</v>
      </c>
      <c r="D5728" s="142"/>
      <c r="E5728" s="142"/>
      <c r="F5728" s="144"/>
      <c r="G5728" s="142"/>
      <c r="H5728" s="142"/>
      <c r="I5728" s="153"/>
      <c r="J5728" s="92">
        <f t="shared" si="901"/>
        <v>0</v>
      </c>
      <c r="K5728" s="97">
        <f>K$16</f>
        <v>0</v>
      </c>
      <c r="L5728" s="94">
        <f t="shared" si="902"/>
        <v>0</v>
      </c>
    </row>
    <row r="5729" spans="2:12" ht="15" x14ac:dyDescent="0.25">
      <c r="B5729" s="31" t="s">
        <v>54</v>
      </c>
      <c r="C5729" s="270">
        <f>C$17</f>
        <v>0</v>
      </c>
      <c r="D5729" s="142"/>
      <c r="E5729" s="142"/>
      <c r="F5729" s="144"/>
      <c r="G5729" s="142"/>
      <c r="H5729" s="142"/>
      <c r="I5729" s="153"/>
      <c r="J5729" s="92">
        <f>IF(G5729&gt;0,(D5729*(F5729/G5729)),0)</f>
        <v>0</v>
      </c>
      <c r="K5729" s="93">
        <f>K$17</f>
        <v>0</v>
      </c>
      <c r="L5729" s="94">
        <f>IF(K5729&gt;0,((J5729/K5729)*I5729),0)</f>
        <v>0</v>
      </c>
    </row>
    <row r="5730" spans="2:12" ht="15" x14ac:dyDescent="0.25">
      <c r="B5730" s="31" t="s">
        <v>55</v>
      </c>
      <c r="C5730" s="270">
        <f>C$18</f>
        <v>0</v>
      </c>
      <c r="D5730" s="142"/>
      <c r="E5730" s="142"/>
      <c r="F5730" s="144"/>
      <c r="G5730" s="142"/>
      <c r="H5730" s="142"/>
      <c r="I5730" s="153"/>
      <c r="J5730" s="92">
        <f t="shared" ref="J5730:J5741" si="903">IF(G5730&gt;0,(D5730*(F5730/G5730)),0)</f>
        <v>0</v>
      </c>
      <c r="K5730" s="97">
        <f>K$18</f>
        <v>0</v>
      </c>
      <c r="L5730" s="94">
        <f t="shared" ref="L5730:L5741" si="904">IF(K5730&gt;0,((J5730/K5730)*I5730),0)</f>
        <v>0</v>
      </c>
    </row>
    <row r="5731" spans="2:12" ht="15" x14ac:dyDescent="0.25">
      <c r="B5731" s="31" t="s">
        <v>56</v>
      </c>
      <c r="C5731" s="270">
        <f>C$19</f>
        <v>0</v>
      </c>
      <c r="D5731" s="142"/>
      <c r="E5731" s="142"/>
      <c r="F5731" s="144"/>
      <c r="G5731" s="142"/>
      <c r="H5731" s="142"/>
      <c r="I5731" s="153"/>
      <c r="J5731" s="92">
        <f t="shared" si="903"/>
        <v>0</v>
      </c>
      <c r="K5731" s="97">
        <f>K$19</f>
        <v>0</v>
      </c>
      <c r="L5731" s="94">
        <f t="shared" si="904"/>
        <v>0</v>
      </c>
    </row>
    <row r="5732" spans="2:12" ht="15" x14ac:dyDescent="0.25">
      <c r="B5732" s="31" t="s">
        <v>57</v>
      </c>
      <c r="C5732" s="270">
        <f>C$20</f>
        <v>0</v>
      </c>
      <c r="D5732" s="142"/>
      <c r="E5732" s="142"/>
      <c r="F5732" s="144"/>
      <c r="G5732" s="142"/>
      <c r="H5732" s="142"/>
      <c r="I5732" s="153"/>
      <c r="J5732" s="92">
        <f t="shared" si="903"/>
        <v>0</v>
      </c>
      <c r="K5732" s="93">
        <f>K$20</f>
        <v>0</v>
      </c>
      <c r="L5732" s="94">
        <f t="shared" si="904"/>
        <v>0</v>
      </c>
    </row>
    <row r="5733" spans="2:12" ht="15" x14ac:dyDescent="0.25">
      <c r="B5733" s="31" t="s">
        <v>58</v>
      </c>
      <c r="C5733" s="270">
        <f>C$21</f>
        <v>0</v>
      </c>
      <c r="D5733" s="142"/>
      <c r="E5733" s="142"/>
      <c r="F5733" s="144"/>
      <c r="G5733" s="142"/>
      <c r="H5733" s="142"/>
      <c r="I5733" s="153"/>
      <c r="J5733" s="92">
        <f t="shared" si="903"/>
        <v>0</v>
      </c>
      <c r="K5733" s="97">
        <f>K$21</f>
        <v>0</v>
      </c>
      <c r="L5733" s="94">
        <f t="shared" si="904"/>
        <v>0</v>
      </c>
    </row>
    <row r="5734" spans="2:12" ht="15" x14ac:dyDescent="0.25">
      <c r="B5734" s="31" t="s">
        <v>59</v>
      </c>
      <c r="C5734" s="270">
        <f>C$22</f>
        <v>0</v>
      </c>
      <c r="D5734" s="142"/>
      <c r="E5734" s="142"/>
      <c r="F5734" s="144"/>
      <c r="G5734" s="142"/>
      <c r="H5734" s="142"/>
      <c r="I5734" s="153"/>
      <c r="J5734" s="92">
        <f t="shared" si="903"/>
        <v>0</v>
      </c>
      <c r="K5734" s="97">
        <f>K$22</f>
        <v>0</v>
      </c>
      <c r="L5734" s="94">
        <f t="shared" si="904"/>
        <v>0</v>
      </c>
    </row>
    <row r="5735" spans="2:12" ht="15" x14ac:dyDescent="0.25">
      <c r="B5735" s="31" t="s">
        <v>60</v>
      </c>
      <c r="C5735" s="270">
        <f>C$23</f>
        <v>0</v>
      </c>
      <c r="D5735" s="142"/>
      <c r="E5735" s="142"/>
      <c r="F5735" s="144"/>
      <c r="G5735" s="142"/>
      <c r="H5735" s="142"/>
      <c r="I5735" s="153"/>
      <c r="J5735" s="92">
        <f t="shared" si="903"/>
        <v>0</v>
      </c>
      <c r="K5735" s="93">
        <f>K$23</f>
        <v>0</v>
      </c>
      <c r="L5735" s="94">
        <f t="shared" si="904"/>
        <v>0</v>
      </c>
    </row>
    <row r="5736" spans="2:12" ht="15" x14ac:dyDescent="0.25">
      <c r="B5736" s="31" t="s">
        <v>61</v>
      </c>
      <c r="C5736" s="270">
        <f>C$24</f>
        <v>0</v>
      </c>
      <c r="D5736" s="142"/>
      <c r="E5736" s="142"/>
      <c r="F5736" s="144"/>
      <c r="G5736" s="142"/>
      <c r="H5736" s="142"/>
      <c r="I5736" s="153"/>
      <c r="J5736" s="92">
        <f t="shared" si="903"/>
        <v>0</v>
      </c>
      <c r="K5736" s="97">
        <f>K$24</f>
        <v>0</v>
      </c>
      <c r="L5736" s="94">
        <f t="shared" si="904"/>
        <v>0</v>
      </c>
    </row>
    <row r="5737" spans="2:12" ht="15" x14ac:dyDescent="0.25">
      <c r="B5737" s="31" t="s">
        <v>62</v>
      </c>
      <c r="C5737" s="270">
        <f>C$25</f>
        <v>0</v>
      </c>
      <c r="D5737" s="142"/>
      <c r="E5737" s="142"/>
      <c r="F5737" s="144"/>
      <c r="G5737" s="142"/>
      <c r="H5737" s="142"/>
      <c r="I5737" s="153"/>
      <c r="J5737" s="92">
        <f t="shared" si="903"/>
        <v>0</v>
      </c>
      <c r="K5737" s="97">
        <f>K$25</f>
        <v>0</v>
      </c>
      <c r="L5737" s="94">
        <f t="shared" si="904"/>
        <v>0</v>
      </c>
    </row>
    <row r="5738" spans="2:12" ht="15" x14ac:dyDescent="0.25">
      <c r="B5738" s="31" t="s">
        <v>63</v>
      </c>
      <c r="C5738" s="270">
        <f>C$26</f>
        <v>0</v>
      </c>
      <c r="D5738" s="142"/>
      <c r="E5738" s="142"/>
      <c r="F5738" s="144"/>
      <c r="G5738" s="142"/>
      <c r="H5738" s="142"/>
      <c r="I5738" s="153"/>
      <c r="J5738" s="92">
        <f t="shared" si="903"/>
        <v>0</v>
      </c>
      <c r="K5738" s="93">
        <f>K$26</f>
        <v>0</v>
      </c>
      <c r="L5738" s="94">
        <f t="shared" si="904"/>
        <v>0</v>
      </c>
    </row>
    <row r="5739" spans="2:12" ht="15" x14ac:dyDescent="0.25">
      <c r="B5739" s="31" t="s">
        <v>64</v>
      </c>
      <c r="C5739" s="270">
        <f>C$27</f>
        <v>0</v>
      </c>
      <c r="D5739" s="142"/>
      <c r="E5739" s="142"/>
      <c r="F5739" s="144"/>
      <c r="G5739" s="142"/>
      <c r="H5739" s="142"/>
      <c r="I5739" s="153"/>
      <c r="J5739" s="92">
        <f t="shared" si="903"/>
        <v>0</v>
      </c>
      <c r="K5739" s="97">
        <f>K$27</f>
        <v>0</v>
      </c>
      <c r="L5739" s="94">
        <f t="shared" si="904"/>
        <v>0</v>
      </c>
    </row>
    <row r="5740" spans="2:12" ht="15" x14ac:dyDescent="0.25">
      <c r="B5740" s="31" t="s">
        <v>65</v>
      </c>
      <c r="C5740" s="270">
        <f>C$28</f>
        <v>0</v>
      </c>
      <c r="D5740" s="142"/>
      <c r="E5740" s="142"/>
      <c r="F5740" s="144"/>
      <c r="G5740" s="142"/>
      <c r="H5740" s="142"/>
      <c r="I5740" s="153"/>
      <c r="J5740" s="92">
        <f t="shared" si="903"/>
        <v>0</v>
      </c>
      <c r="K5740" s="97">
        <f>K$28</f>
        <v>0</v>
      </c>
      <c r="L5740" s="94">
        <f t="shared" si="904"/>
        <v>0</v>
      </c>
    </row>
    <row r="5741" spans="2:12" ht="15" x14ac:dyDescent="0.25">
      <c r="B5741" s="31" t="s">
        <v>66</v>
      </c>
      <c r="C5741" s="270">
        <f>C$29</f>
        <v>0</v>
      </c>
      <c r="D5741" s="142"/>
      <c r="E5741" s="142"/>
      <c r="F5741" s="144"/>
      <c r="G5741" s="142"/>
      <c r="H5741" s="142"/>
      <c r="I5741" s="153"/>
      <c r="J5741" s="92">
        <f t="shared" si="903"/>
        <v>0</v>
      </c>
      <c r="K5741" s="93">
        <f>K$29</f>
        <v>0</v>
      </c>
      <c r="L5741" s="94">
        <f t="shared" si="904"/>
        <v>0</v>
      </c>
    </row>
    <row r="5742" spans="2:12" ht="15" x14ac:dyDescent="0.25">
      <c r="B5742" s="31" t="s">
        <v>398</v>
      </c>
      <c r="C5742" s="270">
        <f>C$30</f>
        <v>0</v>
      </c>
      <c r="D5742" s="142"/>
      <c r="E5742" s="142"/>
      <c r="F5742" s="144"/>
      <c r="G5742" s="142"/>
      <c r="H5742" s="142"/>
      <c r="I5742" s="153"/>
      <c r="J5742" s="92">
        <f>IF(G5742&gt;0,(D5742*(F5742/G5742)),0)</f>
        <v>0</v>
      </c>
      <c r="K5742" s="97">
        <f>K$30</f>
        <v>0</v>
      </c>
      <c r="L5742" s="94">
        <f>IF(K5742&gt;0,((J5742/K5742)*I5742),0)</f>
        <v>0</v>
      </c>
    </row>
    <row r="5743" spans="2:12" ht="15" x14ac:dyDescent="0.25">
      <c r="B5743" s="31" t="s">
        <v>399</v>
      </c>
      <c r="C5743" s="270">
        <f>C$31</f>
        <v>0</v>
      </c>
      <c r="D5743" s="142"/>
      <c r="E5743" s="142"/>
      <c r="F5743" s="144"/>
      <c r="G5743" s="142"/>
      <c r="H5743" s="142"/>
      <c r="I5743" s="153"/>
      <c r="J5743" s="92">
        <f t="shared" ref="J5743:J5753" si="905">IF(G5743&gt;0,(D5743*(F5743/G5743)),0)</f>
        <v>0</v>
      </c>
      <c r="K5743" s="97">
        <f>K$31</f>
        <v>0</v>
      </c>
      <c r="L5743" s="94">
        <f t="shared" ref="L5743:L5753" si="906">IF(K5743&gt;0,((J5743/K5743)*I5743),0)</f>
        <v>0</v>
      </c>
    </row>
    <row r="5744" spans="2:12" ht="15" x14ac:dyDescent="0.25">
      <c r="B5744" s="31" t="s">
        <v>400</v>
      </c>
      <c r="C5744" s="270">
        <f>C$32</f>
        <v>0</v>
      </c>
      <c r="D5744" s="142"/>
      <c r="E5744" s="142"/>
      <c r="F5744" s="144"/>
      <c r="G5744" s="142"/>
      <c r="H5744" s="142"/>
      <c r="I5744" s="153"/>
      <c r="J5744" s="92">
        <f t="shared" si="905"/>
        <v>0</v>
      </c>
      <c r="K5744" s="93">
        <f>K$32</f>
        <v>0</v>
      </c>
      <c r="L5744" s="94">
        <f t="shared" si="906"/>
        <v>0</v>
      </c>
    </row>
    <row r="5745" spans="2:12" ht="15" x14ac:dyDescent="0.25">
      <c r="B5745" s="31" t="s">
        <v>401</v>
      </c>
      <c r="C5745" s="270">
        <f>C$33</f>
        <v>0</v>
      </c>
      <c r="D5745" s="142"/>
      <c r="E5745" s="142"/>
      <c r="F5745" s="144"/>
      <c r="G5745" s="142"/>
      <c r="H5745" s="142"/>
      <c r="I5745" s="153"/>
      <c r="J5745" s="92">
        <f t="shared" si="905"/>
        <v>0</v>
      </c>
      <c r="K5745" s="97">
        <f>K$33</f>
        <v>0</v>
      </c>
      <c r="L5745" s="94">
        <f t="shared" si="906"/>
        <v>0</v>
      </c>
    </row>
    <row r="5746" spans="2:12" ht="15" x14ac:dyDescent="0.25">
      <c r="B5746" s="31" t="s">
        <v>402</v>
      </c>
      <c r="C5746" s="270">
        <f>C$34</f>
        <v>0</v>
      </c>
      <c r="D5746" s="142"/>
      <c r="E5746" s="142"/>
      <c r="F5746" s="144"/>
      <c r="G5746" s="142"/>
      <c r="H5746" s="142"/>
      <c r="I5746" s="153"/>
      <c r="J5746" s="92">
        <f t="shared" si="905"/>
        <v>0</v>
      </c>
      <c r="K5746" s="97">
        <f>K$34</f>
        <v>0</v>
      </c>
      <c r="L5746" s="94">
        <f t="shared" si="906"/>
        <v>0</v>
      </c>
    </row>
    <row r="5747" spans="2:12" ht="15" x14ac:dyDescent="0.25">
      <c r="B5747" s="31" t="s">
        <v>403</v>
      </c>
      <c r="C5747" s="270">
        <f>C$35</f>
        <v>0</v>
      </c>
      <c r="D5747" s="142"/>
      <c r="E5747" s="142"/>
      <c r="F5747" s="144"/>
      <c r="G5747" s="142"/>
      <c r="H5747" s="142"/>
      <c r="I5747" s="153"/>
      <c r="J5747" s="92">
        <f t="shared" si="905"/>
        <v>0</v>
      </c>
      <c r="K5747" s="93">
        <f>K$35</f>
        <v>0</v>
      </c>
      <c r="L5747" s="94">
        <f t="shared" si="906"/>
        <v>0</v>
      </c>
    </row>
    <row r="5748" spans="2:12" ht="15" x14ac:dyDescent="0.25">
      <c r="B5748" s="31" t="s">
        <v>404</v>
      </c>
      <c r="C5748" s="270">
        <f>C$36</f>
        <v>0</v>
      </c>
      <c r="D5748" s="142"/>
      <c r="E5748" s="142"/>
      <c r="F5748" s="144"/>
      <c r="G5748" s="142"/>
      <c r="H5748" s="142"/>
      <c r="I5748" s="153"/>
      <c r="J5748" s="92">
        <f t="shared" si="905"/>
        <v>0</v>
      </c>
      <c r="K5748" s="97">
        <f>K$36</f>
        <v>0</v>
      </c>
      <c r="L5748" s="94">
        <f t="shared" si="906"/>
        <v>0</v>
      </c>
    </row>
    <row r="5749" spans="2:12" ht="15" x14ac:dyDescent="0.25">
      <c r="B5749" s="31" t="s">
        <v>405</v>
      </c>
      <c r="C5749" s="270">
        <f>C$37</f>
        <v>0</v>
      </c>
      <c r="D5749" s="142"/>
      <c r="E5749" s="142"/>
      <c r="F5749" s="144"/>
      <c r="G5749" s="142"/>
      <c r="H5749" s="142"/>
      <c r="I5749" s="153"/>
      <c r="J5749" s="92">
        <f t="shared" si="905"/>
        <v>0</v>
      </c>
      <c r="K5749" s="97">
        <f>K$37</f>
        <v>0</v>
      </c>
      <c r="L5749" s="94">
        <f t="shared" si="906"/>
        <v>0</v>
      </c>
    </row>
    <row r="5750" spans="2:12" ht="15" x14ac:dyDescent="0.25">
      <c r="B5750" s="31" t="s">
        <v>406</v>
      </c>
      <c r="C5750" s="270">
        <f>C$38</f>
        <v>0</v>
      </c>
      <c r="D5750" s="142"/>
      <c r="E5750" s="142"/>
      <c r="F5750" s="144"/>
      <c r="G5750" s="142"/>
      <c r="H5750" s="142"/>
      <c r="I5750" s="153"/>
      <c r="J5750" s="92">
        <f t="shared" si="905"/>
        <v>0</v>
      </c>
      <c r="K5750" s="93">
        <f>K$38</f>
        <v>0</v>
      </c>
      <c r="L5750" s="94">
        <f t="shared" si="906"/>
        <v>0</v>
      </c>
    </row>
    <row r="5751" spans="2:12" ht="15" x14ac:dyDescent="0.25">
      <c r="B5751" s="31" t="s">
        <v>407</v>
      </c>
      <c r="C5751" s="270">
        <f>C$39</f>
        <v>0</v>
      </c>
      <c r="D5751" s="142"/>
      <c r="E5751" s="142"/>
      <c r="F5751" s="144"/>
      <c r="G5751" s="142"/>
      <c r="H5751" s="142"/>
      <c r="I5751" s="153"/>
      <c r="J5751" s="92">
        <f t="shared" si="905"/>
        <v>0</v>
      </c>
      <c r="K5751" s="97">
        <f>K$39</f>
        <v>0</v>
      </c>
      <c r="L5751" s="94">
        <f t="shared" si="906"/>
        <v>0</v>
      </c>
    </row>
    <row r="5752" spans="2:12" ht="15" x14ac:dyDescent="0.25">
      <c r="B5752" s="31" t="s">
        <v>408</v>
      </c>
      <c r="C5752" s="270">
        <f>C$40</f>
        <v>0</v>
      </c>
      <c r="D5752" s="142"/>
      <c r="E5752" s="142"/>
      <c r="F5752" s="144"/>
      <c r="G5752" s="142"/>
      <c r="H5752" s="142"/>
      <c r="I5752" s="153"/>
      <c r="J5752" s="92">
        <f t="shared" si="905"/>
        <v>0</v>
      </c>
      <c r="K5752" s="97">
        <f>K$40</f>
        <v>0</v>
      </c>
      <c r="L5752" s="94">
        <f t="shared" si="906"/>
        <v>0</v>
      </c>
    </row>
    <row r="5753" spans="2:12" ht="15" x14ac:dyDescent="0.25">
      <c r="B5753" s="31" t="s">
        <v>409</v>
      </c>
      <c r="C5753" s="270">
        <f>C$41</f>
        <v>0</v>
      </c>
      <c r="D5753" s="142"/>
      <c r="E5753" s="142"/>
      <c r="F5753" s="144"/>
      <c r="G5753" s="142"/>
      <c r="H5753" s="142"/>
      <c r="I5753" s="153"/>
      <c r="J5753" s="92">
        <f t="shared" si="905"/>
        <v>0</v>
      </c>
      <c r="K5753" s="93">
        <f>K$41</f>
        <v>0</v>
      </c>
      <c r="L5753" s="94">
        <f t="shared" si="906"/>
        <v>0</v>
      </c>
    </row>
    <row r="5754" spans="2:12" ht="15" x14ac:dyDescent="0.25">
      <c r="B5754" s="31" t="s">
        <v>410</v>
      </c>
      <c r="C5754" s="270">
        <f>C$42</f>
        <v>0</v>
      </c>
      <c r="D5754" s="142"/>
      <c r="E5754" s="142"/>
      <c r="F5754" s="144"/>
      <c r="G5754" s="142"/>
      <c r="H5754" s="142"/>
      <c r="I5754" s="153"/>
      <c r="J5754" s="92">
        <f>IF(G5754&gt;0,(D5754*(F5754/G5754)),0)</f>
        <v>0</v>
      </c>
      <c r="K5754" s="97">
        <f>K$42</f>
        <v>0</v>
      </c>
      <c r="L5754" s="94">
        <f>IF(K5754&gt;0,((J5754/K5754)*I5754),0)</f>
        <v>0</v>
      </c>
    </row>
    <row r="5755" spans="2:12" ht="15" x14ac:dyDescent="0.25">
      <c r="B5755" s="31" t="s">
        <v>411</v>
      </c>
      <c r="C5755" s="270">
        <f>C$43</f>
        <v>0</v>
      </c>
      <c r="D5755" s="142"/>
      <c r="E5755" s="142"/>
      <c r="F5755" s="144"/>
      <c r="G5755" s="142"/>
      <c r="H5755" s="142"/>
      <c r="I5755" s="153"/>
      <c r="J5755" s="92">
        <f t="shared" ref="J5755:J5766" si="907">IF(G5755&gt;0,(D5755*(F5755/G5755)),0)</f>
        <v>0</v>
      </c>
      <c r="K5755" s="97">
        <f>K$43</f>
        <v>0</v>
      </c>
      <c r="L5755" s="94">
        <f t="shared" ref="L5755:L5766" si="908">IF(K5755&gt;0,((J5755/K5755)*I5755),0)</f>
        <v>0</v>
      </c>
    </row>
    <row r="5756" spans="2:12" ht="15" x14ac:dyDescent="0.25">
      <c r="B5756" s="31" t="s">
        <v>412</v>
      </c>
      <c r="C5756" s="270">
        <f>C$44</f>
        <v>0</v>
      </c>
      <c r="D5756" s="142"/>
      <c r="E5756" s="142"/>
      <c r="F5756" s="144"/>
      <c r="G5756" s="142"/>
      <c r="H5756" s="142"/>
      <c r="I5756" s="153"/>
      <c r="J5756" s="92">
        <f t="shared" si="907"/>
        <v>0</v>
      </c>
      <c r="K5756" s="93">
        <f>K$44</f>
        <v>0</v>
      </c>
      <c r="L5756" s="94">
        <f t="shared" si="908"/>
        <v>0</v>
      </c>
    </row>
    <row r="5757" spans="2:12" ht="15" x14ac:dyDescent="0.25">
      <c r="B5757" s="31" t="s">
        <v>413</v>
      </c>
      <c r="C5757" s="270">
        <f>C$45</f>
        <v>0</v>
      </c>
      <c r="D5757" s="142"/>
      <c r="E5757" s="142"/>
      <c r="F5757" s="144"/>
      <c r="G5757" s="142"/>
      <c r="H5757" s="142"/>
      <c r="I5757" s="153"/>
      <c r="J5757" s="92">
        <f t="shared" si="907"/>
        <v>0</v>
      </c>
      <c r="K5757" s="97">
        <f>K$45</f>
        <v>0</v>
      </c>
      <c r="L5757" s="94">
        <f t="shared" si="908"/>
        <v>0</v>
      </c>
    </row>
    <row r="5758" spans="2:12" ht="15" x14ac:dyDescent="0.25">
      <c r="B5758" s="31" t="s">
        <v>414</v>
      </c>
      <c r="C5758" s="270">
        <f>C$46</f>
        <v>0</v>
      </c>
      <c r="D5758" s="142"/>
      <c r="E5758" s="142"/>
      <c r="F5758" s="144"/>
      <c r="G5758" s="142"/>
      <c r="H5758" s="142"/>
      <c r="I5758" s="153"/>
      <c r="J5758" s="92">
        <f t="shared" si="907"/>
        <v>0</v>
      </c>
      <c r="K5758" s="97">
        <f>K$46</f>
        <v>0</v>
      </c>
      <c r="L5758" s="94">
        <f t="shared" si="908"/>
        <v>0</v>
      </c>
    </row>
    <row r="5759" spans="2:12" ht="15" x14ac:dyDescent="0.25">
      <c r="B5759" s="31" t="s">
        <v>415</v>
      </c>
      <c r="C5759" s="270">
        <f>C$47</f>
        <v>0</v>
      </c>
      <c r="D5759" s="142"/>
      <c r="E5759" s="142"/>
      <c r="F5759" s="144"/>
      <c r="G5759" s="142"/>
      <c r="H5759" s="142"/>
      <c r="I5759" s="153"/>
      <c r="J5759" s="92">
        <f t="shared" si="907"/>
        <v>0</v>
      </c>
      <c r="K5759" s="93">
        <f>K$47</f>
        <v>0</v>
      </c>
      <c r="L5759" s="94">
        <f t="shared" si="908"/>
        <v>0</v>
      </c>
    </row>
    <row r="5760" spans="2:12" ht="15" x14ac:dyDescent="0.25">
      <c r="B5760" s="31" t="s">
        <v>416</v>
      </c>
      <c r="C5760" s="270">
        <f>C$48</f>
        <v>0</v>
      </c>
      <c r="D5760" s="142"/>
      <c r="E5760" s="142"/>
      <c r="F5760" s="144"/>
      <c r="G5760" s="142"/>
      <c r="H5760" s="142"/>
      <c r="I5760" s="153"/>
      <c r="J5760" s="92">
        <f t="shared" si="907"/>
        <v>0</v>
      </c>
      <c r="K5760" s="97">
        <f>K$48</f>
        <v>0</v>
      </c>
      <c r="L5760" s="94">
        <f t="shared" si="908"/>
        <v>0</v>
      </c>
    </row>
    <row r="5761" spans="2:12" ht="15" x14ac:dyDescent="0.25">
      <c r="B5761" s="31" t="s">
        <v>417</v>
      </c>
      <c r="C5761" s="270">
        <f>C$49</f>
        <v>0</v>
      </c>
      <c r="D5761" s="142"/>
      <c r="E5761" s="142"/>
      <c r="F5761" s="144"/>
      <c r="G5761" s="142"/>
      <c r="H5761" s="142"/>
      <c r="I5761" s="153"/>
      <c r="J5761" s="92">
        <f t="shared" si="907"/>
        <v>0</v>
      </c>
      <c r="K5761" s="97">
        <f>K$49</f>
        <v>0</v>
      </c>
      <c r="L5761" s="94">
        <f t="shared" si="908"/>
        <v>0</v>
      </c>
    </row>
    <row r="5762" spans="2:12" ht="15" x14ac:dyDescent="0.25">
      <c r="B5762" s="31" t="s">
        <v>418</v>
      </c>
      <c r="C5762" s="270">
        <f>C$50</f>
        <v>0</v>
      </c>
      <c r="D5762" s="142"/>
      <c r="E5762" s="142"/>
      <c r="F5762" s="144"/>
      <c r="G5762" s="142"/>
      <c r="H5762" s="142"/>
      <c r="I5762" s="153"/>
      <c r="J5762" s="92">
        <f t="shared" si="907"/>
        <v>0</v>
      </c>
      <c r="K5762" s="93">
        <f>K$50</f>
        <v>0</v>
      </c>
      <c r="L5762" s="94">
        <f t="shared" si="908"/>
        <v>0</v>
      </c>
    </row>
    <row r="5763" spans="2:12" ht="15" x14ac:dyDescent="0.25">
      <c r="B5763" s="31" t="s">
        <v>419</v>
      </c>
      <c r="C5763" s="270">
        <f>C$51</f>
        <v>0</v>
      </c>
      <c r="D5763" s="142"/>
      <c r="E5763" s="142"/>
      <c r="F5763" s="144"/>
      <c r="G5763" s="142"/>
      <c r="H5763" s="142"/>
      <c r="I5763" s="153"/>
      <c r="J5763" s="92">
        <f t="shared" si="907"/>
        <v>0</v>
      </c>
      <c r="K5763" s="97">
        <f>K$51</f>
        <v>0</v>
      </c>
      <c r="L5763" s="94">
        <f t="shared" si="908"/>
        <v>0</v>
      </c>
    </row>
    <row r="5764" spans="2:12" ht="15" x14ac:dyDescent="0.25">
      <c r="B5764" s="31" t="s">
        <v>420</v>
      </c>
      <c r="C5764" s="270">
        <f>C$52</f>
        <v>0</v>
      </c>
      <c r="D5764" s="142"/>
      <c r="E5764" s="142"/>
      <c r="F5764" s="144"/>
      <c r="G5764" s="142"/>
      <c r="H5764" s="142"/>
      <c r="I5764" s="153"/>
      <c r="J5764" s="92">
        <f t="shared" si="907"/>
        <v>0</v>
      </c>
      <c r="K5764" s="97">
        <f>K$52</f>
        <v>0</v>
      </c>
      <c r="L5764" s="94">
        <f t="shared" si="908"/>
        <v>0</v>
      </c>
    </row>
    <row r="5765" spans="2:12" ht="15" x14ac:dyDescent="0.25">
      <c r="B5765" s="31" t="s">
        <v>421</v>
      </c>
      <c r="C5765" s="270">
        <f>C$53</f>
        <v>0</v>
      </c>
      <c r="D5765" s="142"/>
      <c r="E5765" s="142"/>
      <c r="F5765" s="144"/>
      <c r="G5765" s="142"/>
      <c r="H5765" s="142"/>
      <c r="I5765" s="153"/>
      <c r="J5765" s="92">
        <f t="shared" si="907"/>
        <v>0</v>
      </c>
      <c r="K5765" s="93">
        <f>K$53</f>
        <v>0</v>
      </c>
      <c r="L5765" s="94">
        <f t="shared" si="908"/>
        <v>0</v>
      </c>
    </row>
    <row r="5766" spans="2:12" ht="15" x14ac:dyDescent="0.25">
      <c r="B5766" s="31" t="s">
        <v>422</v>
      </c>
      <c r="C5766" s="270">
        <f>C$54</f>
        <v>0</v>
      </c>
      <c r="D5766" s="142"/>
      <c r="E5766" s="142"/>
      <c r="F5766" s="144"/>
      <c r="G5766" s="142"/>
      <c r="H5766" s="142"/>
      <c r="I5766" s="153"/>
      <c r="J5766" s="92">
        <f t="shared" si="907"/>
        <v>0</v>
      </c>
      <c r="K5766" s="97">
        <f>K$54</f>
        <v>0</v>
      </c>
      <c r="L5766" s="94">
        <f t="shared" si="908"/>
        <v>0</v>
      </c>
    </row>
    <row r="5767" spans="2:12" ht="15" x14ac:dyDescent="0.25">
      <c r="B5767" s="31" t="s">
        <v>423</v>
      </c>
      <c r="C5767" s="270">
        <f>C$55</f>
        <v>0</v>
      </c>
      <c r="D5767" s="142"/>
      <c r="E5767" s="142"/>
      <c r="F5767" s="144"/>
      <c r="G5767" s="142"/>
      <c r="H5767" s="142"/>
      <c r="I5767" s="153"/>
      <c r="J5767" s="92">
        <f>IF(G5767&gt;0,(D5767*(F5767/G5767)),0)</f>
        <v>0</v>
      </c>
      <c r="K5767" s="97">
        <f>K$55</f>
        <v>0</v>
      </c>
      <c r="L5767" s="94">
        <f>IF(K5767&gt;0,((J5767/K5767)*I5767),0)</f>
        <v>0</v>
      </c>
    </row>
    <row r="5768" spans="2:12" ht="15" x14ac:dyDescent="0.25">
      <c r="B5768" s="31" t="s">
        <v>424</v>
      </c>
      <c r="C5768" s="270">
        <f>C$56</f>
        <v>0</v>
      </c>
      <c r="D5768" s="142"/>
      <c r="E5768" s="142"/>
      <c r="F5768" s="144"/>
      <c r="G5768" s="142"/>
      <c r="H5768" s="142"/>
      <c r="I5768" s="153"/>
      <c r="J5768" s="92">
        <f t="shared" ref="J5768:J5778" si="909">IF(G5768&gt;0,(D5768*(F5768/G5768)),0)</f>
        <v>0</v>
      </c>
      <c r="K5768" s="93">
        <f>K$56</f>
        <v>0</v>
      </c>
      <c r="L5768" s="94">
        <f t="shared" ref="L5768:L5778" si="910">IF(K5768&gt;0,((J5768/K5768)*I5768),0)</f>
        <v>0</v>
      </c>
    </row>
    <row r="5769" spans="2:12" ht="15" x14ac:dyDescent="0.25">
      <c r="B5769" s="31" t="s">
        <v>425</v>
      </c>
      <c r="C5769" s="270">
        <f>C$57</f>
        <v>0</v>
      </c>
      <c r="D5769" s="142"/>
      <c r="E5769" s="142"/>
      <c r="F5769" s="144"/>
      <c r="G5769" s="142"/>
      <c r="H5769" s="142"/>
      <c r="I5769" s="153"/>
      <c r="J5769" s="92">
        <f t="shared" si="909"/>
        <v>0</v>
      </c>
      <c r="K5769" s="97">
        <f>K$57</f>
        <v>0</v>
      </c>
      <c r="L5769" s="94">
        <f t="shared" si="910"/>
        <v>0</v>
      </c>
    </row>
    <row r="5770" spans="2:12" ht="15" x14ac:dyDescent="0.25">
      <c r="B5770" s="31" t="s">
        <v>426</v>
      </c>
      <c r="C5770" s="270">
        <f>C$58</f>
        <v>0</v>
      </c>
      <c r="D5770" s="142"/>
      <c r="E5770" s="142"/>
      <c r="F5770" s="144"/>
      <c r="G5770" s="142"/>
      <c r="H5770" s="142"/>
      <c r="I5770" s="153"/>
      <c r="J5770" s="92">
        <f t="shared" si="909"/>
        <v>0</v>
      </c>
      <c r="K5770" s="97">
        <f>K$58</f>
        <v>0</v>
      </c>
      <c r="L5770" s="94">
        <f t="shared" si="910"/>
        <v>0</v>
      </c>
    </row>
    <row r="5771" spans="2:12" ht="15" x14ac:dyDescent="0.25">
      <c r="B5771" s="31" t="s">
        <v>427</v>
      </c>
      <c r="C5771" s="270">
        <f>C$59</f>
        <v>0</v>
      </c>
      <c r="D5771" s="142"/>
      <c r="E5771" s="142"/>
      <c r="F5771" s="144"/>
      <c r="G5771" s="142"/>
      <c r="H5771" s="142"/>
      <c r="I5771" s="153"/>
      <c r="J5771" s="92">
        <f t="shared" si="909"/>
        <v>0</v>
      </c>
      <c r="K5771" s="93">
        <f>K$59</f>
        <v>0</v>
      </c>
      <c r="L5771" s="94">
        <f t="shared" si="910"/>
        <v>0</v>
      </c>
    </row>
    <row r="5772" spans="2:12" ht="15" x14ac:dyDescent="0.25">
      <c r="B5772" s="31" t="s">
        <v>428</v>
      </c>
      <c r="C5772" s="270">
        <f>C$60</f>
        <v>0</v>
      </c>
      <c r="D5772" s="142"/>
      <c r="E5772" s="142"/>
      <c r="F5772" s="144"/>
      <c r="G5772" s="142"/>
      <c r="H5772" s="142"/>
      <c r="I5772" s="153"/>
      <c r="J5772" s="92">
        <f t="shared" si="909"/>
        <v>0</v>
      </c>
      <c r="K5772" s="97">
        <f>K$60</f>
        <v>0</v>
      </c>
      <c r="L5772" s="94">
        <f t="shared" si="910"/>
        <v>0</v>
      </c>
    </row>
    <row r="5773" spans="2:12" ht="15" x14ac:dyDescent="0.25">
      <c r="B5773" s="31" t="s">
        <v>429</v>
      </c>
      <c r="C5773" s="270">
        <f>C$61</f>
        <v>0</v>
      </c>
      <c r="D5773" s="142"/>
      <c r="E5773" s="142"/>
      <c r="F5773" s="144"/>
      <c r="G5773" s="142"/>
      <c r="H5773" s="142"/>
      <c r="I5773" s="153"/>
      <c r="J5773" s="92">
        <f t="shared" si="909"/>
        <v>0</v>
      </c>
      <c r="K5773" s="97">
        <f>K$61</f>
        <v>0</v>
      </c>
      <c r="L5773" s="94">
        <f t="shared" si="910"/>
        <v>0</v>
      </c>
    </row>
    <row r="5774" spans="2:12" ht="15" x14ac:dyDescent="0.25">
      <c r="B5774" s="31" t="s">
        <v>430</v>
      </c>
      <c r="C5774" s="270">
        <f>C$62</f>
        <v>0</v>
      </c>
      <c r="D5774" s="142"/>
      <c r="E5774" s="142"/>
      <c r="F5774" s="144"/>
      <c r="G5774" s="142"/>
      <c r="H5774" s="142"/>
      <c r="I5774" s="153"/>
      <c r="J5774" s="92">
        <f t="shared" si="909"/>
        <v>0</v>
      </c>
      <c r="K5774" s="93">
        <f>K$62</f>
        <v>0</v>
      </c>
      <c r="L5774" s="94">
        <f t="shared" si="910"/>
        <v>0</v>
      </c>
    </row>
    <row r="5775" spans="2:12" ht="15" x14ac:dyDescent="0.25">
      <c r="B5775" s="31" t="s">
        <v>431</v>
      </c>
      <c r="C5775" s="270">
        <f>C$63</f>
        <v>0</v>
      </c>
      <c r="D5775" s="142"/>
      <c r="E5775" s="142"/>
      <c r="F5775" s="144"/>
      <c r="G5775" s="142"/>
      <c r="H5775" s="142"/>
      <c r="I5775" s="153"/>
      <c r="J5775" s="92">
        <f t="shared" si="909"/>
        <v>0</v>
      </c>
      <c r="K5775" s="97">
        <f>K$63</f>
        <v>0</v>
      </c>
      <c r="L5775" s="94">
        <f t="shared" si="910"/>
        <v>0</v>
      </c>
    </row>
    <row r="5776" spans="2:12" ht="15" x14ac:dyDescent="0.25">
      <c r="B5776" s="31" t="s">
        <v>432</v>
      </c>
      <c r="C5776" s="270">
        <f>C$64</f>
        <v>0</v>
      </c>
      <c r="D5776" s="142"/>
      <c r="E5776" s="142"/>
      <c r="F5776" s="144"/>
      <c r="G5776" s="142"/>
      <c r="H5776" s="142"/>
      <c r="I5776" s="153"/>
      <c r="J5776" s="92">
        <f t="shared" si="909"/>
        <v>0</v>
      </c>
      <c r="K5776" s="97">
        <f>K$64</f>
        <v>0</v>
      </c>
      <c r="L5776" s="94">
        <f t="shared" si="910"/>
        <v>0</v>
      </c>
    </row>
    <row r="5777" spans="2:12" ht="15" x14ac:dyDescent="0.25">
      <c r="B5777" s="31" t="s">
        <v>433</v>
      </c>
      <c r="C5777" s="270">
        <f>C$65</f>
        <v>0</v>
      </c>
      <c r="D5777" s="142"/>
      <c r="E5777" s="142"/>
      <c r="F5777" s="144"/>
      <c r="G5777" s="142"/>
      <c r="H5777" s="142"/>
      <c r="I5777" s="153"/>
      <c r="J5777" s="92">
        <f t="shared" si="909"/>
        <v>0</v>
      </c>
      <c r="K5777" s="93">
        <f>K$65</f>
        <v>0</v>
      </c>
      <c r="L5777" s="94">
        <f t="shared" si="910"/>
        <v>0</v>
      </c>
    </row>
    <row r="5778" spans="2:12" ht="15" x14ac:dyDescent="0.25">
      <c r="B5778" s="31" t="s">
        <v>434</v>
      </c>
      <c r="C5778" s="270">
        <f>C$66</f>
        <v>0</v>
      </c>
      <c r="D5778" s="142"/>
      <c r="E5778" s="142"/>
      <c r="F5778" s="144"/>
      <c r="G5778" s="142"/>
      <c r="H5778" s="142"/>
      <c r="I5778" s="153"/>
      <c r="J5778" s="92">
        <f t="shared" si="909"/>
        <v>0</v>
      </c>
      <c r="K5778" s="97">
        <f>K$66</f>
        <v>0</v>
      </c>
      <c r="L5778" s="94">
        <f t="shared" si="910"/>
        <v>0</v>
      </c>
    </row>
    <row r="5779" spans="2:12" ht="15" x14ac:dyDescent="0.25">
      <c r="B5779" s="31" t="s">
        <v>593</v>
      </c>
      <c r="C5779" s="270">
        <f>C$67</f>
        <v>0</v>
      </c>
      <c r="D5779" s="142"/>
      <c r="E5779" s="142"/>
      <c r="F5779" s="144"/>
      <c r="G5779" s="142"/>
      <c r="H5779" s="142"/>
      <c r="I5779" s="153"/>
      <c r="J5779" s="92">
        <f>IF(G5779&gt;0,(D5779*(F5779/G5779)),0)</f>
        <v>0</v>
      </c>
      <c r="K5779" s="97">
        <f>K$67</f>
        <v>0</v>
      </c>
      <c r="L5779" s="94">
        <f>IF(K5779&gt;0,((J5779/K5779)*I5779),0)</f>
        <v>0</v>
      </c>
    </row>
    <row r="5780" spans="2:12" ht="15" x14ac:dyDescent="0.25">
      <c r="B5780" s="31" t="s">
        <v>594</v>
      </c>
      <c r="C5780" s="270">
        <f>C$68</f>
        <v>0</v>
      </c>
      <c r="D5780" s="142"/>
      <c r="E5780" s="142"/>
      <c r="F5780" s="144"/>
      <c r="G5780" s="142"/>
      <c r="H5780" s="142"/>
      <c r="I5780" s="153"/>
      <c r="J5780" s="92">
        <f t="shared" ref="J5780:J5791" si="911">IF(G5780&gt;0,(D5780*(F5780/G5780)),0)</f>
        <v>0</v>
      </c>
      <c r="K5780" s="93">
        <f>K$68</f>
        <v>0</v>
      </c>
      <c r="L5780" s="94">
        <f t="shared" ref="L5780:L5791" si="912">IF(K5780&gt;0,((J5780/K5780)*I5780),0)</f>
        <v>0</v>
      </c>
    </row>
    <row r="5781" spans="2:12" ht="15" x14ac:dyDescent="0.25">
      <c r="B5781" s="31" t="s">
        <v>595</v>
      </c>
      <c r="C5781" s="270">
        <f>C$69</f>
        <v>0</v>
      </c>
      <c r="D5781" s="142"/>
      <c r="E5781" s="142"/>
      <c r="F5781" s="144"/>
      <c r="G5781" s="142"/>
      <c r="H5781" s="142"/>
      <c r="I5781" s="153"/>
      <c r="J5781" s="92">
        <f t="shared" si="911"/>
        <v>0</v>
      </c>
      <c r="K5781" s="97">
        <f>K$69</f>
        <v>0</v>
      </c>
      <c r="L5781" s="94">
        <f t="shared" si="912"/>
        <v>0</v>
      </c>
    </row>
    <row r="5782" spans="2:12" ht="15" x14ac:dyDescent="0.25">
      <c r="B5782" s="31" t="s">
        <v>596</v>
      </c>
      <c r="C5782" s="270">
        <f>C$70</f>
        <v>0</v>
      </c>
      <c r="D5782" s="142"/>
      <c r="E5782" s="142"/>
      <c r="F5782" s="144"/>
      <c r="G5782" s="142"/>
      <c r="H5782" s="142"/>
      <c r="I5782" s="153"/>
      <c r="J5782" s="92">
        <f t="shared" si="911"/>
        <v>0</v>
      </c>
      <c r="K5782" s="97">
        <f>K$70</f>
        <v>0</v>
      </c>
      <c r="L5782" s="94">
        <f t="shared" si="912"/>
        <v>0</v>
      </c>
    </row>
    <row r="5783" spans="2:12" ht="15" x14ac:dyDescent="0.25">
      <c r="B5783" s="31" t="s">
        <v>597</v>
      </c>
      <c r="C5783" s="270">
        <f>C$71</f>
        <v>0</v>
      </c>
      <c r="D5783" s="142"/>
      <c r="E5783" s="142"/>
      <c r="F5783" s="144"/>
      <c r="G5783" s="142"/>
      <c r="H5783" s="142"/>
      <c r="I5783" s="153"/>
      <c r="J5783" s="92">
        <f t="shared" si="911"/>
        <v>0</v>
      </c>
      <c r="K5783" s="93">
        <f>K$71</f>
        <v>0</v>
      </c>
      <c r="L5783" s="94">
        <f t="shared" si="912"/>
        <v>0</v>
      </c>
    </row>
    <row r="5784" spans="2:12" ht="15" x14ac:dyDescent="0.25">
      <c r="B5784" s="31" t="s">
        <v>598</v>
      </c>
      <c r="C5784" s="270">
        <f>C$72</f>
        <v>0</v>
      </c>
      <c r="D5784" s="142"/>
      <c r="E5784" s="142"/>
      <c r="F5784" s="144"/>
      <c r="G5784" s="142"/>
      <c r="H5784" s="142"/>
      <c r="I5784" s="153"/>
      <c r="J5784" s="92">
        <f t="shared" si="911"/>
        <v>0</v>
      </c>
      <c r="K5784" s="97">
        <f>K$72</f>
        <v>0</v>
      </c>
      <c r="L5784" s="94">
        <f t="shared" si="912"/>
        <v>0</v>
      </c>
    </row>
    <row r="5785" spans="2:12" ht="15" x14ac:dyDescent="0.25">
      <c r="B5785" s="31" t="s">
        <v>599</v>
      </c>
      <c r="C5785" s="270">
        <f>C$73</f>
        <v>0</v>
      </c>
      <c r="D5785" s="142"/>
      <c r="E5785" s="142"/>
      <c r="F5785" s="144"/>
      <c r="G5785" s="142"/>
      <c r="H5785" s="142"/>
      <c r="I5785" s="153"/>
      <c r="J5785" s="92">
        <f t="shared" si="911"/>
        <v>0</v>
      </c>
      <c r="K5785" s="97">
        <f>K$73</f>
        <v>0</v>
      </c>
      <c r="L5785" s="94">
        <f t="shared" si="912"/>
        <v>0</v>
      </c>
    </row>
    <row r="5786" spans="2:12" ht="15" x14ac:dyDescent="0.25">
      <c r="B5786" s="31" t="s">
        <v>454</v>
      </c>
      <c r="C5786" s="270">
        <f>C$74</f>
        <v>0</v>
      </c>
      <c r="D5786" s="142"/>
      <c r="E5786" s="142"/>
      <c r="F5786" s="144"/>
      <c r="G5786" s="142"/>
      <c r="H5786" s="142"/>
      <c r="I5786" s="153"/>
      <c r="J5786" s="92">
        <f t="shared" si="911"/>
        <v>0</v>
      </c>
      <c r="K5786" s="93">
        <f>K$74</f>
        <v>0</v>
      </c>
      <c r="L5786" s="94">
        <f t="shared" si="912"/>
        <v>0</v>
      </c>
    </row>
    <row r="5787" spans="2:12" ht="15" x14ac:dyDescent="0.25">
      <c r="B5787" s="31" t="s">
        <v>455</v>
      </c>
      <c r="C5787" s="270">
        <f>C$75</f>
        <v>0</v>
      </c>
      <c r="D5787" s="142"/>
      <c r="E5787" s="142"/>
      <c r="F5787" s="144"/>
      <c r="G5787" s="142"/>
      <c r="H5787" s="142"/>
      <c r="I5787" s="153"/>
      <c r="J5787" s="92">
        <f t="shared" si="911"/>
        <v>0</v>
      </c>
      <c r="K5787" s="97">
        <f>K$75</f>
        <v>0</v>
      </c>
      <c r="L5787" s="94">
        <f t="shared" si="912"/>
        <v>0</v>
      </c>
    </row>
    <row r="5788" spans="2:12" ht="15" x14ac:dyDescent="0.25">
      <c r="B5788" s="31" t="s">
        <v>456</v>
      </c>
      <c r="C5788" s="270">
        <f>C$76</f>
        <v>0</v>
      </c>
      <c r="D5788" s="142"/>
      <c r="E5788" s="142"/>
      <c r="F5788" s="144"/>
      <c r="G5788" s="142"/>
      <c r="H5788" s="142"/>
      <c r="I5788" s="153"/>
      <c r="J5788" s="92">
        <f t="shared" si="911"/>
        <v>0</v>
      </c>
      <c r="K5788" s="97">
        <f>K$76</f>
        <v>0</v>
      </c>
      <c r="L5788" s="94">
        <f t="shared" si="912"/>
        <v>0</v>
      </c>
    </row>
    <row r="5789" spans="2:12" ht="15" x14ac:dyDescent="0.25">
      <c r="B5789" s="31" t="s">
        <v>457</v>
      </c>
      <c r="C5789" s="270">
        <f>C$77</f>
        <v>0</v>
      </c>
      <c r="D5789" s="142"/>
      <c r="E5789" s="142"/>
      <c r="F5789" s="144"/>
      <c r="G5789" s="142"/>
      <c r="H5789" s="142"/>
      <c r="I5789" s="153"/>
      <c r="J5789" s="92">
        <f t="shared" si="911"/>
        <v>0</v>
      </c>
      <c r="K5789" s="93">
        <f>K$77</f>
        <v>0</v>
      </c>
      <c r="L5789" s="94">
        <f t="shared" si="912"/>
        <v>0</v>
      </c>
    </row>
    <row r="5790" spans="2:12" ht="15" x14ac:dyDescent="0.25">
      <c r="B5790" s="31" t="s">
        <v>458</v>
      </c>
      <c r="C5790" s="270">
        <f>C$78</f>
        <v>0</v>
      </c>
      <c r="D5790" s="142"/>
      <c r="E5790" s="142"/>
      <c r="F5790" s="144"/>
      <c r="G5790" s="142"/>
      <c r="H5790" s="142"/>
      <c r="I5790" s="153"/>
      <c r="J5790" s="92">
        <f t="shared" si="911"/>
        <v>0</v>
      </c>
      <c r="K5790" s="97">
        <f>K$78</f>
        <v>0</v>
      </c>
      <c r="L5790" s="94">
        <f t="shared" si="912"/>
        <v>0</v>
      </c>
    </row>
    <row r="5791" spans="2:12" ht="15" x14ac:dyDescent="0.25">
      <c r="B5791" s="31" t="s">
        <v>459</v>
      </c>
      <c r="C5791" s="270">
        <f>C$79</f>
        <v>0</v>
      </c>
      <c r="D5791" s="142"/>
      <c r="E5791" s="142"/>
      <c r="F5791" s="144"/>
      <c r="G5791" s="142"/>
      <c r="H5791" s="142"/>
      <c r="I5791" s="153"/>
      <c r="J5791" s="92">
        <f t="shared" si="911"/>
        <v>0</v>
      </c>
      <c r="K5791" s="97">
        <f>K$79</f>
        <v>0</v>
      </c>
      <c r="L5791" s="94">
        <f t="shared" si="912"/>
        <v>0</v>
      </c>
    </row>
    <row r="5792" spans="2:12" ht="15" x14ac:dyDescent="0.25">
      <c r="B5792" s="31" t="s">
        <v>460</v>
      </c>
      <c r="C5792" s="270">
        <f>C$80</f>
        <v>0</v>
      </c>
      <c r="D5792" s="142"/>
      <c r="E5792" s="142"/>
      <c r="F5792" s="144"/>
      <c r="G5792" s="142"/>
      <c r="H5792" s="142"/>
      <c r="I5792" s="153"/>
      <c r="J5792" s="92">
        <f>IF(G5792&gt;0,(D5792*(F5792/G5792)),0)</f>
        <v>0</v>
      </c>
      <c r="K5792" s="93">
        <f>K$80</f>
        <v>0</v>
      </c>
      <c r="L5792" s="94">
        <f>IF(K5792&gt;0,((J5792/K5792)*I5792),0)</f>
        <v>0</v>
      </c>
    </row>
    <row r="5793" spans="2:12" ht="15" x14ac:dyDescent="0.25">
      <c r="B5793" s="31" t="s">
        <v>461</v>
      </c>
      <c r="C5793" s="270">
        <f>C$81</f>
        <v>0</v>
      </c>
      <c r="D5793" s="142"/>
      <c r="E5793" s="142"/>
      <c r="F5793" s="144"/>
      <c r="G5793" s="142"/>
      <c r="H5793" s="142"/>
      <c r="I5793" s="153"/>
      <c r="J5793" s="92">
        <f t="shared" ref="J5793:J5803" si="913">IF(G5793&gt;0,(D5793*(F5793/G5793)),0)</f>
        <v>0</v>
      </c>
      <c r="K5793" s="97">
        <f>K$81</f>
        <v>0</v>
      </c>
      <c r="L5793" s="94">
        <f t="shared" ref="L5793:L5803" si="914">IF(K5793&gt;0,((J5793/K5793)*I5793),0)</f>
        <v>0</v>
      </c>
    </row>
    <row r="5794" spans="2:12" ht="15" x14ac:dyDescent="0.25">
      <c r="B5794" s="31" t="s">
        <v>462</v>
      </c>
      <c r="C5794" s="270">
        <f>C$82</f>
        <v>0</v>
      </c>
      <c r="D5794" s="142"/>
      <c r="E5794" s="142"/>
      <c r="F5794" s="144"/>
      <c r="G5794" s="142"/>
      <c r="H5794" s="142"/>
      <c r="I5794" s="153"/>
      <c r="J5794" s="92">
        <f t="shared" si="913"/>
        <v>0</v>
      </c>
      <c r="K5794" s="97">
        <f>K$82</f>
        <v>0</v>
      </c>
      <c r="L5794" s="94">
        <f t="shared" si="914"/>
        <v>0</v>
      </c>
    </row>
    <row r="5795" spans="2:12" ht="15" x14ac:dyDescent="0.25">
      <c r="B5795" s="31" t="s">
        <v>463</v>
      </c>
      <c r="C5795" s="270">
        <f>C$83</f>
        <v>0</v>
      </c>
      <c r="D5795" s="142"/>
      <c r="E5795" s="142"/>
      <c r="F5795" s="144"/>
      <c r="G5795" s="142"/>
      <c r="H5795" s="142"/>
      <c r="I5795" s="153"/>
      <c r="J5795" s="92">
        <f t="shared" si="913"/>
        <v>0</v>
      </c>
      <c r="K5795" s="93">
        <f>K$83</f>
        <v>0</v>
      </c>
      <c r="L5795" s="94">
        <f t="shared" si="914"/>
        <v>0</v>
      </c>
    </row>
    <row r="5796" spans="2:12" ht="15" x14ac:dyDescent="0.25">
      <c r="B5796" s="31" t="s">
        <v>464</v>
      </c>
      <c r="C5796" s="270">
        <f>C$84</f>
        <v>0</v>
      </c>
      <c r="D5796" s="142"/>
      <c r="E5796" s="142"/>
      <c r="F5796" s="144"/>
      <c r="G5796" s="142"/>
      <c r="H5796" s="142"/>
      <c r="I5796" s="153"/>
      <c r="J5796" s="92">
        <f t="shared" si="913"/>
        <v>0</v>
      </c>
      <c r="K5796" s="97">
        <f>K$84</f>
        <v>0</v>
      </c>
      <c r="L5796" s="94">
        <f t="shared" si="914"/>
        <v>0</v>
      </c>
    </row>
    <row r="5797" spans="2:12" ht="15" x14ac:dyDescent="0.25">
      <c r="B5797" s="31" t="s">
        <v>465</v>
      </c>
      <c r="C5797" s="270">
        <f>C$85</f>
        <v>0</v>
      </c>
      <c r="D5797" s="142"/>
      <c r="E5797" s="142"/>
      <c r="F5797" s="144"/>
      <c r="G5797" s="142"/>
      <c r="H5797" s="142"/>
      <c r="I5797" s="153"/>
      <c r="J5797" s="92">
        <f t="shared" si="913"/>
        <v>0</v>
      </c>
      <c r="K5797" s="97">
        <f>K$85</f>
        <v>0</v>
      </c>
      <c r="L5797" s="94">
        <f t="shared" si="914"/>
        <v>0</v>
      </c>
    </row>
    <row r="5798" spans="2:12" ht="15" x14ac:dyDescent="0.25">
      <c r="B5798" s="31" t="s">
        <v>466</v>
      </c>
      <c r="C5798" s="270">
        <f>C$86</f>
        <v>0</v>
      </c>
      <c r="D5798" s="142"/>
      <c r="E5798" s="142"/>
      <c r="F5798" s="144"/>
      <c r="G5798" s="142"/>
      <c r="H5798" s="142"/>
      <c r="I5798" s="153"/>
      <c r="J5798" s="92">
        <f t="shared" si="913"/>
        <v>0</v>
      </c>
      <c r="K5798" s="93">
        <f>K$86</f>
        <v>0</v>
      </c>
      <c r="L5798" s="94">
        <f t="shared" si="914"/>
        <v>0</v>
      </c>
    </row>
    <row r="5799" spans="2:12" ht="15" x14ac:dyDescent="0.25">
      <c r="B5799" s="31" t="s">
        <v>467</v>
      </c>
      <c r="C5799" s="270">
        <f>C$87</f>
        <v>0</v>
      </c>
      <c r="D5799" s="142"/>
      <c r="E5799" s="142"/>
      <c r="F5799" s="144"/>
      <c r="G5799" s="142"/>
      <c r="H5799" s="142"/>
      <c r="I5799" s="153"/>
      <c r="J5799" s="92">
        <f t="shared" si="913"/>
        <v>0</v>
      </c>
      <c r="K5799" s="97">
        <f>K$87</f>
        <v>0</v>
      </c>
      <c r="L5799" s="94">
        <f t="shared" si="914"/>
        <v>0</v>
      </c>
    </row>
    <row r="5800" spans="2:12" ht="15" x14ac:dyDescent="0.25">
      <c r="B5800" s="31" t="s">
        <v>468</v>
      </c>
      <c r="C5800" s="270">
        <f>C$88</f>
        <v>0</v>
      </c>
      <c r="D5800" s="142"/>
      <c r="E5800" s="142"/>
      <c r="F5800" s="144"/>
      <c r="G5800" s="142"/>
      <c r="H5800" s="142"/>
      <c r="I5800" s="153"/>
      <c r="J5800" s="92">
        <f t="shared" si="913"/>
        <v>0</v>
      </c>
      <c r="K5800" s="97">
        <f>K$88</f>
        <v>0</v>
      </c>
      <c r="L5800" s="94">
        <f t="shared" si="914"/>
        <v>0</v>
      </c>
    </row>
    <row r="5801" spans="2:12" ht="15" x14ac:dyDescent="0.25">
      <c r="B5801" s="31" t="s">
        <v>469</v>
      </c>
      <c r="C5801" s="270">
        <f>C$89</f>
        <v>0</v>
      </c>
      <c r="D5801" s="142"/>
      <c r="E5801" s="142"/>
      <c r="F5801" s="144"/>
      <c r="G5801" s="142"/>
      <c r="H5801" s="142"/>
      <c r="I5801" s="153"/>
      <c r="J5801" s="92">
        <f t="shared" si="913"/>
        <v>0</v>
      </c>
      <c r="K5801" s="93">
        <f>K$89</f>
        <v>0</v>
      </c>
      <c r="L5801" s="94">
        <f t="shared" si="914"/>
        <v>0</v>
      </c>
    </row>
    <row r="5802" spans="2:12" ht="15" x14ac:dyDescent="0.25">
      <c r="B5802" s="31" t="s">
        <v>470</v>
      </c>
      <c r="C5802" s="270">
        <f>C$90</f>
        <v>0</v>
      </c>
      <c r="D5802" s="142"/>
      <c r="E5802" s="142"/>
      <c r="F5802" s="144"/>
      <c r="G5802" s="142"/>
      <c r="H5802" s="142"/>
      <c r="I5802" s="153"/>
      <c r="J5802" s="92">
        <f t="shared" si="913"/>
        <v>0</v>
      </c>
      <c r="K5802" s="97">
        <f>K$90</f>
        <v>0</v>
      </c>
      <c r="L5802" s="94">
        <f t="shared" si="914"/>
        <v>0</v>
      </c>
    </row>
    <row r="5803" spans="2:12" ht="15" x14ac:dyDescent="0.25">
      <c r="B5803" s="31" t="s">
        <v>471</v>
      </c>
      <c r="C5803" s="270">
        <f>C$91</f>
        <v>0</v>
      </c>
      <c r="D5803" s="142"/>
      <c r="E5803" s="142"/>
      <c r="F5803" s="144"/>
      <c r="G5803" s="142"/>
      <c r="H5803" s="142"/>
      <c r="I5803" s="153"/>
      <c r="J5803" s="92">
        <f t="shared" si="913"/>
        <v>0</v>
      </c>
      <c r="K5803" s="97">
        <f>K$91</f>
        <v>0</v>
      </c>
      <c r="L5803" s="94">
        <f t="shared" si="914"/>
        <v>0</v>
      </c>
    </row>
    <row r="5804" spans="2:12" ht="15" x14ac:dyDescent="0.25">
      <c r="B5804" s="31" t="s">
        <v>472</v>
      </c>
      <c r="C5804" s="270">
        <f>C$92</f>
        <v>0</v>
      </c>
      <c r="D5804" s="142"/>
      <c r="E5804" s="142"/>
      <c r="F5804" s="144"/>
      <c r="G5804" s="142"/>
      <c r="H5804" s="142"/>
      <c r="I5804" s="153"/>
      <c r="J5804" s="92">
        <f>IF(G5804&gt;0,(D5804*(F5804/G5804)),0)</f>
        <v>0</v>
      </c>
      <c r="K5804" s="93">
        <f>K$92</f>
        <v>0</v>
      </c>
      <c r="L5804" s="94">
        <f>IF(K5804&gt;0,((J5804/K5804)*I5804),0)</f>
        <v>0</v>
      </c>
    </row>
    <row r="5805" spans="2:12" ht="15" x14ac:dyDescent="0.25">
      <c r="B5805" s="31" t="s">
        <v>473</v>
      </c>
      <c r="C5805" s="270">
        <f>C$93</f>
        <v>0</v>
      </c>
      <c r="D5805" s="142"/>
      <c r="E5805" s="142"/>
      <c r="F5805" s="144"/>
      <c r="G5805" s="142"/>
      <c r="H5805" s="142"/>
      <c r="I5805" s="153"/>
      <c r="J5805" s="92">
        <f t="shared" ref="J5805:J5816" si="915">IF(G5805&gt;0,(D5805*(F5805/G5805)),0)</f>
        <v>0</v>
      </c>
      <c r="K5805" s="97">
        <f>K$93</f>
        <v>0</v>
      </c>
      <c r="L5805" s="94">
        <f t="shared" ref="L5805:L5816" si="916">IF(K5805&gt;0,((J5805/K5805)*I5805),0)</f>
        <v>0</v>
      </c>
    </row>
    <row r="5806" spans="2:12" ht="15" x14ac:dyDescent="0.25">
      <c r="B5806" s="31" t="s">
        <v>474</v>
      </c>
      <c r="C5806" s="270">
        <f>C$94</f>
        <v>0</v>
      </c>
      <c r="D5806" s="142"/>
      <c r="E5806" s="142"/>
      <c r="F5806" s="144"/>
      <c r="G5806" s="142"/>
      <c r="H5806" s="142"/>
      <c r="I5806" s="153"/>
      <c r="J5806" s="92">
        <f t="shared" si="915"/>
        <v>0</v>
      </c>
      <c r="K5806" s="97">
        <f>K$94</f>
        <v>0</v>
      </c>
      <c r="L5806" s="94">
        <f t="shared" si="916"/>
        <v>0</v>
      </c>
    </row>
    <row r="5807" spans="2:12" ht="15" x14ac:dyDescent="0.25">
      <c r="B5807" s="31" t="s">
        <v>475</v>
      </c>
      <c r="C5807" s="270">
        <f>C$95</f>
        <v>0</v>
      </c>
      <c r="D5807" s="142"/>
      <c r="E5807" s="142"/>
      <c r="F5807" s="144"/>
      <c r="G5807" s="142"/>
      <c r="H5807" s="142"/>
      <c r="I5807" s="153"/>
      <c r="J5807" s="92">
        <f t="shared" si="915"/>
        <v>0</v>
      </c>
      <c r="K5807" s="93">
        <f>K$95</f>
        <v>0</v>
      </c>
      <c r="L5807" s="94">
        <f t="shared" si="916"/>
        <v>0</v>
      </c>
    </row>
    <row r="5808" spans="2:12" ht="15" x14ac:dyDescent="0.25">
      <c r="B5808" s="31" t="s">
        <v>476</v>
      </c>
      <c r="C5808" s="270">
        <f>C$96</f>
        <v>0</v>
      </c>
      <c r="D5808" s="142"/>
      <c r="E5808" s="142"/>
      <c r="F5808" s="144"/>
      <c r="G5808" s="142"/>
      <c r="H5808" s="142"/>
      <c r="I5808" s="153"/>
      <c r="J5808" s="92">
        <f t="shared" si="915"/>
        <v>0</v>
      </c>
      <c r="K5808" s="97">
        <f>K$96</f>
        <v>0</v>
      </c>
      <c r="L5808" s="94">
        <f t="shared" si="916"/>
        <v>0</v>
      </c>
    </row>
    <row r="5809" spans="2:12" ht="15" x14ac:dyDescent="0.25">
      <c r="B5809" s="31" t="s">
        <v>477</v>
      </c>
      <c r="C5809" s="270">
        <f>C$97</f>
        <v>0</v>
      </c>
      <c r="D5809" s="142"/>
      <c r="E5809" s="142"/>
      <c r="F5809" s="144"/>
      <c r="G5809" s="142"/>
      <c r="H5809" s="142"/>
      <c r="I5809" s="153"/>
      <c r="J5809" s="92">
        <f t="shared" si="915"/>
        <v>0</v>
      </c>
      <c r="K5809" s="97">
        <f>K$97</f>
        <v>0</v>
      </c>
      <c r="L5809" s="94">
        <f t="shared" si="916"/>
        <v>0</v>
      </c>
    </row>
    <row r="5810" spans="2:12" ht="15" x14ac:dyDescent="0.25">
      <c r="B5810" s="31" t="s">
        <v>478</v>
      </c>
      <c r="C5810" s="270">
        <f>C$98</f>
        <v>0</v>
      </c>
      <c r="D5810" s="142"/>
      <c r="E5810" s="142"/>
      <c r="F5810" s="144"/>
      <c r="G5810" s="142"/>
      <c r="H5810" s="142"/>
      <c r="I5810" s="153"/>
      <c r="J5810" s="92">
        <f t="shared" si="915"/>
        <v>0</v>
      </c>
      <c r="K5810" s="93">
        <f>K$98</f>
        <v>0</v>
      </c>
      <c r="L5810" s="94">
        <f t="shared" si="916"/>
        <v>0</v>
      </c>
    </row>
    <row r="5811" spans="2:12" ht="15" x14ac:dyDescent="0.25">
      <c r="B5811" s="31" t="s">
        <v>479</v>
      </c>
      <c r="C5811" s="270">
        <f>C$99</f>
        <v>0</v>
      </c>
      <c r="D5811" s="142"/>
      <c r="E5811" s="142"/>
      <c r="F5811" s="144"/>
      <c r="G5811" s="142"/>
      <c r="H5811" s="142"/>
      <c r="I5811" s="153"/>
      <c r="J5811" s="92">
        <f t="shared" si="915"/>
        <v>0</v>
      </c>
      <c r="K5811" s="97">
        <f>K$99</f>
        <v>0</v>
      </c>
      <c r="L5811" s="94">
        <f t="shared" si="916"/>
        <v>0</v>
      </c>
    </row>
    <row r="5812" spans="2:12" ht="15" x14ac:dyDescent="0.25">
      <c r="B5812" s="31" t="s">
        <v>480</v>
      </c>
      <c r="C5812" s="270">
        <f>C$100</f>
        <v>0</v>
      </c>
      <c r="D5812" s="142"/>
      <c r="E5812" s="142"/>
      <c r="F5812" s="144"/>
      <c r="G5812" s="142"/>
      <c r="H5812" s="142"/>
      <c r="I5812" s="153"/>
      <c r="J5812" s="92">
        <f t="shared" si="915"/>
        <v>0</v>
      </c>
      <c r="K5812" s="97">
        <f>K$100</f>
        <v>0</v>
      </c>
      <c r="L5812" s="94">
        <f t="shared" si="916"/>
        <v>0</v>
      </c>
    </row>
    <row r="5813" spans="2:12" ht="15" x14ac:dyDescent="0.25">
      <c r="B5813" s="31" t="s">
        <v>481</v>
      </c>
      <c r="C5813" s="270">
        <f>C$101</f>
        <v>0</v>
      </c>
      <c r="D5813" s="142"/>
      <c r="E5813" s="142"/>
      <c r="F5813" s="144"/>
      <c r="G5813" s="142"/>
      <c r="H5813" s="142"/>
      <c r="I5813" s="153"/>
      <c r="J5813" s="92">
        <f t="shared" si="915"/>
        <v>0</v>
      </c>
      <c r="K5813" s="93">
        <f>K$101</f>
        <v>0</v>
      </c>
      <c r="L5813" s="94">
        <f t="shared" si="916"/>
        <v>0</v>
      </c>
    </row>
    <row r="5814" spans="2:12" ht="15" x14ac:dyDescent="0.25">
      <c r="B5814" s="31" t="s">
        <v>482</v>
      </c>
      <c r="C5814" s="270">
        <f>C$102</f>
        <v>0</v>
      </c>
      <c r="D5814" s="142"/>
      <c r="E5814" s="142"/>
      <c r="F5814" s="144"/>
      <c r="G5814" s="142"/>
      <c r="H5814" s="142"/>
      <c r="I5814" s="153"/>
      <c r="J5814" s="92">
        <f t="shared" si="915"/>
        <v>0</v>
      </c>
      <c r="K5814" s="97">
        <f>K$102</f>
        <v>0</v>
      </c>
      <c r="L5814" s="94">
        <f t="shared" si="916"/>
        <v>0</v>
      </c>
    </row>
    <row r="5815" spans="2:12" ht="15" x14ac:dyDescent="0.25">
      <c r="B5815" s="31" t="s">
        <v>483</v>
      </c>
      <c r="C5815" s="270">
        <f>C$103</f>
        <v>0</v>
      </c>
      <c r="D5815" s="142"/>
      <c r="E5815" s="142"/>
      <c r="F5815" s="144"/>
      <c r="G5815" s="142"/>
      <c r="H5815" s="142"/>
      <c r="I5815" s="153"/>
      <c r="J5815" s="92">
        <f t="shared" si="915"/>
        <v>0</v>
      </c>
      <c r="K5815" s="97">
        <f>K$103</f>
        <v>0</v>
      </c>
      <c r="L5815" s="94">
        <f t="shared" si="916"/>
        <v>0</v>
      </c>
    </row>
    <row r="5816" spans="2:12" ht="15" x14ac:dyDescent="0.25">
      <c r="B5816" s="31" t="s">
        <v>484</v>
      </c>
      <c r="C5816" s="270">
        <f>C$104</f>
        <v>0</v>
      </c>
      <c r="D5816" s="142"/>
      <c r="E5816" s="142"/>
      <c r="F5816" s="144"/>
      <c r="G5816" s="142"/>
      <c r="H5816" s="142"/>
      <c r="I5816" s="153"/>
      <c r="J5816" s="92">
        <f t="shared" si="915"/>
        <v>0</v>
      </c>
      <c r="K5816" s="93">
        <f>K$104</f>
        <v>0</v>
      </c>
      <c r="L5816" s="94">
        <f t="shared" si="916"/>
        <v>0</v>
      </c>
    </row>
    <row r="5817" spans="2:12" x14ac:dyDescent="0.2">
      <c r="C5817" s="31"/>
    </row>
    <row r="5818" spans="2:12" ht="15" x14ac:dyDescent="0.25">
      <c r="C5818" s="279" t="s">
        <v>695</v>
      </c>
      <c r="D5818" s="280"/>
      <c r="E5818" s="280"/>
      <c r="F5818" s="280"/>
      <c r="G5818" s="280"/>
      <c r="H5818" s="280"/>
      <c r="I5818" s="280"/>
      <c r="J5818" s="280"/>
      <c r="K5818" s="280"/>
      <c r="L5818" s="281"/>
    </row>
    <row r="5819" spans="2:12" ht="15" x14ac:dyDescent="0.25">
      <c r="B5819" s="31" t="s">
        <v>42</v>
      </c>
      <c r="C5819" s="270">
        <f>C$5</f>
        <v>0</v>
      </c>
      <c r="D5819" s="142"/>
      <c r="E5819" s="142"/>
      <c r="F5819" s="144"/>
      <c r="G5819" s="142"/>
      <c r="H5819" s="142"/>
      <c r="I5819" s="153"/>
      <c r="J5819" s="92">
        <f>IF(G5819&gt;0,(D5819*(F5819/G5819)),0)</f>
        <v>0</v>
      </c>
      <c r="K5819" s="93">
        <f>K$5</f>
        <v>0</v>
      </c>
      <c r="L5819" s="94">
        <f>IF(K5819&gt;0,((J5819/K5819)*I5819),0)</f>
        <v>0</v>
      </c>
    </row>
    <row r="5820" spans="2:12" ht="15" x14ac:dyDescent="0.25">
      <c r="B5820" s="31" t="s">
        <v>43</v>
      </c>
      <c r="C5820" s="270">
        <f>C$6</f>
        <v>0</v>
      </c>
      <c r="D5820" s="142"/>
      <c r="E5820" s="142"/>
      <c r="F5820" s="144"/>
      <c r="G5820" s="142"/>
      <c r="H5820" s="142"/>
      <c r="I5820" s="153"/>
      <c r="J5820" s="92">
        <f t="shared" ref="J5820:J5830" si="917">IF(G5820&gt;0,(D5820*(F5820/G5820)),0)</f>
        <v>0</v>
      </c>
      <c r="K5820" s="97">
        <f>K$6</f>
        <v>0</v>
      </c>
      <c r="L5820" s="94">
        <f t="shared" ref="L5820:L5830" si="918">IF(K5820&gt;0,((J5820/K5820)*I5820),0)</f>
        <v>0</v>
      </c>
    </row>
    <row r="5821" spans="2:12" ht="15" x14ac:dyDescent="0.25">
      <c r="B5821" s="31" t="s">
        <v>44</v>
      </c>
      <c r="C5821" s="270">
        <f>C$7</f>
        <v>0</v>
      </c>
      <c r="D5821" s="142"/>
      <c r="E5821" s="142"/>
      <c r="F5821" s="144"/>
      <c r="G5821" s="142"/>
      <c r="H5821" s="142"/>
      <c r="I5821" s="153"/>
      <c r="J5821" s="92">
        <f t="shared" si="917"/>
        <v>0</v>
      </c>
      <c r="K5821" s="97">
        <f>K$7</f>
        <v>0</v>
      </c>
      <c r="L5821" s="94">
        <f t="shared" si="918"/>
        <v>0</v>
      </c>
    </row>
    <row r="5822" spans="2:12" ht="15" x14ac:dyDescent="0.25">
      <c r="B5822" s="31" t="s">
        <v>45</v>
      </c>
      <c r="C5822" s="270">
        <f>C$8</f>
        <v>0</v>
      </c>
      <c r="D5822" s="142"/>
      <c r="E5822" s="142"/>
      <c r="F5822" s="144"/>
      <c r="G5822" s="142"/>
      <c r="H5822" s="142"/>
      <c r="I5822" s="153"/>
      <c r="J5822" s="92">
        <f t="shared" si="917"/>
        <v>0</v>
      </c>
      <c r="K5822" s="93">
        <f>K$8</f>
        <v>0</v>
      </c>
      <c r="L5822" s="94">
        <f t="shared" si="918"/>
        <v>0</v>
      </c>
    </row>
    <row r="5823" spans="2:12" ht="15" x14ac:dyDescent="0.25">
      <c r="B5823" s="31" t="s">
        <v>46</v>
      </c>
      <c r="C5823" s="270">
        <f>C$9</f>
        <v>0</v>
      </c>
      <c r="D5823" s="142"/>
      <c r="E5823" s="142"/>
      <c r="F5823" s="144"/>
      <c r="G5823" s="142"/>
      <c r="H5823" s="142"/>
      <c r="I5823" s="153"/>
      <c r="J5823" s="92">
        <f t="shared" si="917"/>
        <v>0</v>
      </c>
      <c r="K5823" s="97">
        <f>K$9</f>
        <v>0</v>
      </c>
      <c r="L5823" s="94">
        <f t="shared" si="918"/>
        <v>0</v>
      </c>
    </row>
    <row r="5824" spans="2:12" ht="15" x14ac:dyDescent="0.25">
      <c r="B5824" s="31" t="s">
        <v>47</v>
      </c>
      <c r="C5824" s="270">
        <f>C$10</f>
        <v>0</v>
      </c>
      <c r="D5824" s="142"/>
      <c r="E5824" s="142"/>
      <c r="F5824" s="144"/>
      <c r="G5824" s="142"/>
      <c r="H5824" s="142"/>
      <c r="I5824" s="153"/>
      <c r="J5824" s="92">
        <f t="shared" si="917"/>
        <v>0</v>
      </c>
      <c r="K5824" s="97">
        <f>K$10</f>
        <v>0</v>
      </c>
      <c r="L5824" s="94">
        <f t="shared" si="918"/>
        <v>0</v>
      </c>
    </row>
    <row r="5825" spans="2:12" ht="15" x14ac:dyDescent="0.25">
      <c r="B5825" s="31" t="s">
        <v>48</v>
      </c>
      <c r="C5825" s="270">
        <f>C$11</f>
        <v>0</v>
      </c>
      <c r="D5825" s="142"/>
      <c r="E5825" s="142"/>
      <c r="F5825" s="144"/>
      <c r="G5825" s="142"/>
      <c r="H5825" s="142"/>
      <c r="I5825" s="153"/>
      <c r="J5825" s="92">
        <f t="shared" si="917"/>
        <v>0</v>
      </c>
      <c r="K5825" s="93">
        <f>K$11</f>
        <v>0</v>
      </c>
      <c r="L5825" s="94">
        <f t="shared" si="918"/>
        <v>0</v>
      </c>
    </row>
    <row r="5826" spans="2:12" ht="15" x14ac:dyDescent="0.25">
      <c r="B5826" s="31" t="s">
        <v>49</v>
      </c>
      <c r="C5826" s="270">
        <f>C$12</f>
        <v>0</v>
      </c>
      <c r="D5826" s="142"/>
      <c r="E5826" s="142"/>
      <c r="F5826" s="144"/>
      <c r="G5826" s="142"/>
      <c r="H5826" s="142"/>
      <c r="I5826" s="153"/>
      <c r="J5826" s="92">
        <f t="shared" si="917"/>
        <v>0</v>
      </c>
      <c r="K5826" s="97">
        <f>K$12</f>
        <v>0</v>
      </c>
      <c r="L5826" s="94">
        <f t="shared" si="918"/>
        <v>0</v>
      </c>
    </row>
    <row r="5827" spans="2:12" ht="15" x14ac:dyDescent="0.25">
      <c r="B5827" s="31" t="s">
        <v>50</v>
      </c>
      <c r="C5827" s="270">
        <f>C$13</f>
        <v>0</v>
      </c>
      <c r="D5827" s="142"/>
      <c r="E5827" s="142"/>
      <c r="F5827" s="144"/>
      <c r="G5827" s="142"/>
      <c r="H5827" s="142"/>
      <c r="I5827" s="153"/>
      <c r="J5827" s="92">
        <f t="shared" si="917"/>
        <v>0</v>
      </c>
      <c r="K5827" s="97">
        <f>K$13</f>
        <v>0</v>
      </c>
      <c r="L5827" s="94">
        <f t="shared" si="918"/>
        <v>0</v>
      </c>
    </row>
    <row r="5828" spans="2:12" ht="15" x14ac:dyDescent="0.25">
      <c r="B5828" s="31" t="s">
        <v>51</v>
      </c>
      <c r="C5828" s="270">
        <f>C$14</f>
        <v>0</v>
      </c>
      <c r="D5828" s="142"/>
      <c r="E5828" s="142"/>
      <c r="F5828" s="144"/>
      <c r="G5828" s="142"/>
      <c r="H5828" s="142"/>
      <c r="I5828" s="153"/>
      <c r="J5828" s="92">
        <f t="shared" si="917"/>
        <v>0</v>
      </c>
      <c r="K5828" s="93">
        <f>K$14</f>
        <v>0</v>
      </c>
      <c r="L5828" s="94">
        <f t="shared" si="918"/>
        <v>0</v>
      </c>
    </row>
    <row r="5829" spans="2:12" ht="15" x14ac:dyDescent="0.25">
      <c r="B5829" s="31" t="s">
        <v>52</v>
      </c>
      <c r="C5829" s="270">
        <f>C$15</f>
        <v>0</v>
      </c>
      <c r="D5829" s="142"/>
      <c r="E5829" s="142"/>
      <c r="F5829" s="144"/>
      <c r="G5829" s="142"/>
      <c r="H5829" s="142"/>
      <c r="I5829" s="153"/>
      <c r="J5829" s="92">
        <f t="shared" si="917"/>
        <v>0</v>
      </c>
      <c r="K5829" s="97">
        <f>K$15</f>
        <v>0</v>
      </c>
      <c r="L5829" s="94">
        <f t="shared" si="918"/>
        <v>0</v>
      </c>
    </row>
    <row r="5830" spans="2:12" ht="15" x14ac:dyDescent="0.25">
      <c r="B5830" s="31" t="s">
        <v>53</v>
      </c>
      <c r="C5830" s="270">
        <f>C$16</f>
        <v>0</v>
      </c>
      <c r="D5830" s="142"/>
      <c r="E5830" s="142"/>
      <c r="F5830" s="144"/>
      <c r="G5830" s="142"/>
      <c r="H5830" s="142"/>
      <c r="I5830" s="153"/>
      <c r="J5830" s="92">
        <f t="shared" si="917"/>
        <v>0</v>
      </c>
      <c r="K5830" s="97">
        <f>K$16</f>
        <v>0</v>
      </c>
      <c r="L5830" s="94">
        <f t="shared" si="918"/>
        <v>0</v>
      </c>
    </row>
    <row r="5831" spans="2:12" ht="15" x14ac:dyDescent="0.25">
      <c r="B5831" s="31" t="s">
        <v>54</v>
      </c>
      <c r="C5831" s="270">
        <f>C$17</f>
        <v>0</v>
      </c>
      <c r="D5831" s="142"/>
      <c r="E5831" s="142"/>
      <c r="F5831" s="144"/>
      <c r="G5831" s="142"/>
      <c r="H5831" s="142"/>
      <c r="I5831" s="153"/>
      <c r="J5831" s="92">
        <f>IF(G5831&gt;0,(D5831*(F5831/G5831)),0)</f>
        <v>0</v>
      </c>
      <c r="K5831" s="93">
        <f>K$17</f>
        <v>0</v>
      </c>
      <c r="L5831" s="94">
        <f>IF(K5831&gt;0,((J5831/K5831)*I5831),0)</f>
        <v>0</v>
      </c>
    </row>
    <row r="5832" spans="2:12" ht="15" x14ac:dyDescent="0.25">
      <c r="B5832" s="31" t="s">
        <v>55</v>
      </c>
      <c r="C5832" s="270">
        <f>C$18</f>
        <v>0</v>
      </c>
      <c r="D5832" s="142"/>
      <c r="E5832" s="142"/>
      <c r="F5832" s="144"/>
      <c r="G5832" s="142"/>
      <c r="H5832" s="142"/>
      <c r="I5832" s="153"/>
      <c r="J5832" s="92">
        <f t="shared" ref="J5832:J5843" si="919">IF(G5832&gt;0,(D5832*(F5832/G5832)),0)</f>
        <v>0</v>
      </c>
      <c r="K5832" s="97">
        <f>K$18</f>
        <v>0</v>
      </c>
      <c r="L5832" s="94">
        <f t="shared" ref="L5832:L5843" si="920">IF(K5832&gt;0,((J5832/K5832)*I5832),0)</f>
        <v>0</v>
      </c>
    </row>
    <row r="5833" spans="2:12" ht="15" x14ac:dyDescent="0.25">
      <c r="B5833" s="31" t="s">
        <v>56</v>
      </c>
      <c r="C5833" s="270">
        <f>C$19</f>
        <v>0</v>
      </c>
      <c r="D5833" s="142"/>
      <c r="E5833" s="142"/>
      <c r="F5833" s="144"/>
      <c r="G5833" s="142"/>
      <c r="H5833" s="142"/>
      <c r="I5833" s="153"/>
      <c r="J5833" s="92">
        <f t="shared" si="919"/>
        <v>0</v>
      </c>
      <c r="K5833" s="97">
        <f>K$19</f>
        <v>0</v>
      </c>
      <c r="L5833" s="94">
        <f t="shared" si="920"/>
        <v>0</v>
      </c>
    </row>
    <row r="5834" spans="2:12" ht="15" x14ac:dyDescent="0.25">
      <c r="B5834" s="31" t="s">
        <v>57</v>
      </c>
      <c r="C5834" s="270">
        <f>C$20</f>
        <v>0</v>
      </c>
      <c r="D5834" s="142"/>
      <c r="E5834" s="142"/>
      <c r="F5834" s="144"/>
      <c r="G5834" s="142"/>
      <c r="H5834" s="142"/>
      <c r="I5834" s="153"/>
      <c r="J5834" s="92">
        <f t="shared" si="919"/>
        <v>0</v>
      </c>
      <c r="K5834" s="93">
        <f>K$20</f>
        <v>0</v>
      </c>
      <c r="L5834" s="94">
        <f t="shared" si="920"/>
        <v>0</v>
      </c>
    </row>
    <row r="5835" spans="2:12" ht="15" x14ac:dyDescent="0.25">
      <c r="B5835" s="31" t="s">
        <v>58</v>
      </c>
      <c r="C5835" s="270">
        <f>C$21</f>
        <v>0</v>
      </c>
      <c r="D5835" s="142"/>
      <c r="E5835" s="142"/>
      <c r="F5835" s="144"/>
      <c r="G5835" s="142"/>
      <c r="H5835" s="142"/>
      <c r="I5835" s="153"/>
      <c r="J5835" s="92">
        <f t="shared" si="919"/>
        <v>0</v>
      </c>
      <c r="K5835" s="97">
        <f>K$21</f>
        <v>0</v>
      </c>
      <c r="L5835" s="94">
        <f t="shared" si="920"/>
        <v>0</v>
      </c>
    </row>
    <row r="5836" spans="2:12" ht="15" x14ac:dyDescent="0.25">
      <c r="B5836" s="31" t="s">
        <v>59</v>
      </c>
      <c r="C5836" s="270">
        <f>C$22</f>
        <v>0</v>
      </c>
      <c r="D5836" s="142"/>
      <c r="E5836" s="142"/>
      <c r="F5836" s="144"/>
      <c r="G5836" s="142"/>
      <c r="H5836" s="142"/>
      <c r="I5836" s="153"/>
      <c r="J5836" s="92">
        <f t="shared" si="919"/>
        <v>0</v>
      </c>
      <c r="K5836" s="97">
        <f>K$22</f>
        <v>0</v>
      </c>
      <c r="L5836" s="94">
        <f t="shared" si="920"/>
        <v>0</v>
      </c>
    </row>
    <row r="5837" spans="2:12" ht="15" x14ac:dyDescent="0.25">
      <c r="B5837" s="31" t="s">
        <v>60</v>
      </c>
      <c r="C5837" s="270">
        <f>C$23</f>
        <v>0</v>
      </c>
      <c r="D5837" s="142"/>
      <c r="E5837" s="142"/>
      <c r="F5837" s="144"/>
      <c r="G5837" s="142"/>
      <c r="H5837" s="142"/>
      <c r="I5837" s="153"/>
      <c r="J5837" s="92">
        <f t="shared" si="919"/>
        <v>0</v>
      </c>
      <c r="K5837" s="93">
        <f>K$23</f>
        <v>0</v>
      </c>
      <c r="L5837" s="94">
        <f t="shared" si="920"/>
        <v>0</v>
      </c>
    </row>
    <row r="5838" spans="2:12" ht="15" x14ac:dyDescent="0.25">
      <c r="B5838" s="31" t="s">
        <v>61</v>
      </c>
      <c r="C5838" s="270">
        <f>C$24</f>
        <v>0</v>
      </c>
      <c r="D5838" s="142"/>
      <c r="E5838" s="142"/>
      <c r="F5838" s="144"/>
      <c r="G5838" s="142"/>
      <c r="H5838" s="142"/>
      <c r="I5838" s="153"/>
      <c r="J5838" s="92">
        <f t="shared" si="919"/>
        <v>0</v>
      </c>
      <c r="K5838" s="97">
        <f>K$24</f>
        <v>0</v>
      </c>
      <c r="L5838" s="94">
        <f t="shared" si="920"/>
        <v>0</v>
      </c>
    </row>
    <row r="5839" spans="2:12" ht="15" x14ac:dyDescent="0.25">
      <c r="B5839" s="31" t="s">
        <v>62</v>
      </c>
      <c r="C5839" s="270">
        <f>C$25</f>
        <v>0</v>
      </c>
      <c r="D5839" s="142"/>
      <c r="E5839" s="142"/>
      <c r="F5839" s="144"/>
      <c r="G5839" s="142"/>
      <c r="H5839" s="142"/>
      <c r="I5839" s="153"/>
      <c r="J5839" s="92">
        <f t="shared" si="919"/>
        <v>0</v>
      </c>
      <c r="K5839" s="97">
        <f>K$25</f>
        <v>0</v>
      </c>
      <c r="L5839" s="94">
        <f t="shared" si="920"/>
        <v>0</v>
      </c>
    </row>
    <row r="5840" spans="2:12" ht="15" x14ac:dyDescent="0.25">
      <c r="B5840" s="31" t="s">
        <v>63</v>
      </c>
      <c r="C5840" s="270">
        <f>C$26</f>
        <v>0</v>
      </c>
      <c r="D5840" s="142"/>
      <c r="E5840" s="142"/>
      <c r="F5840" s="144"/>
      <c r="G5840" s="142"/>
      <c r="H5840" s="142"/>
      <c r="I5840" s="153"/>
      <c r="J5840" s="92">
        <f t="shared" si="919"/>
        <v>0</v>
      </c>
      <c r="K5840" s="93">
        <f>K$26</f>
        <v>0</v>
      </c>
      <c r="L5840" s="94">
        <f t="shared" si="920"/>
        <v>0</v>
      </c>
    </row>
    <row r="5841" spans="2:12" ht="15" x14ac:dyDescent="0.25">
      <c r="B5841" s="31" t="s">
        <v>64</v>
      </c>
      <c r="C5841" s="270">
        <f>C$27</f>
        <v>0</v>
      </c>
      <c r="D5841" s="142"/>
      <c r="E5841" s="142"/>
      <c r="F5841" s="144"/>
      <c r="G5841" s="142"/>
      <c r="H5841" s="142"/>
      <c r="I5841" s="153"/>
      <c r="J5841" s="92">
        <f t="shared" si="919"/>
        <v>0</v>
      </c>
      <c r="K5841" s="97">
        <f>K$27</f>
        <v>0</v>
      </c>
      <c r="L5841" s="94">
        <f t="shared" si="920"/>
        <v>0</v>
      </c>
    </row>
    <row r="5842" spans="2:12" ht="15" x14ac:dyDescent="0.25">
      <c r="B5842" s="31" t="s">
        <v>65</v>
      </c>
      <c r="C5842" s="270">
        <f>C$28</f>
        <v>0</v>
      </c>
      <c r="D5842" s="142"/>
      <c r="E5842" s="142"/>
      <c r="F5842" s="144"/>
      <c r="G5842" s="142"/>
      <c r="H5842" s="142"/>
      <c r="I5842" s="153"/>
      <c r="J5842" s="92">
        <f t="shared" si="919"/>
        <v>0</v>
      </c>
      <c r="K5842" s="97">
        <f>K$28</f>
        <v>0</v>
      </c>
      <c r="L5842" s="94">
        <f t="shared" si="920"/>
        <v>0</v>
      </c>
    </row>
    <row r="5843" spans="2:12" ht="15" x14ac:dyDescent="0.25">
      <c r="B5843" s="31" t="s">
        <v>66</v>
      </c>
      <c r="C5843" s="270">
        <f>C$29</f>
        <v>0</v>
      </c>
      <c r="D5843" s="142"/>
      <c r="E5843" s="142"/>
      <c r="F5843" s="144"/>
      <c r="G5843" s="142"/>
      <c r="H5843" s="142"/>
      <c r="I5843" s="153"/>
      <c r="J5843" s="92">
        <f t="shared" si="919"/>
        <v>0</v>
      </c>
      <c r="K5843" s="93">
        <f>K$29</f>
        <v>0</v>
      </c>
      <c r="L5843" s="94">
        <f t="shared" si="920"/>
        <v>0</v>
      </c>
    </row>
    <row r="5844" spans="2:12" ht="15" x14ac:dyDescent="0.25">
      <c r="B5844" s="31" t="s">
        <v>398</v>
      </c>
      <c r="C5844" s="270">
        <f>C$30</f>
        <v>0</v>
      </c>
      <c r="D5844" s="142"/>
      <c r="E5844" s="142"/>
      <c r="F5844" s="144"/>
      <c r="G5844" s="142"/>
      <c r="H5844" s="142"/>
      <c r="I5844" s="153"/>
      <c r="J5844" s="92">
        <f>IF(G5844&gt;0,(D5844*(F5844/G5844)),0)</f>
        <v>0</v>
      </c>
      <c r="K5844" s="97">
        <f>K$30</f>
        <v>0</v>
      </c>
      <c r="L5844" s="94">
        <f>IF(K5844&gt;0,((J5844/K5844)*I5844),0)</f>
        <v>0</v>
      </c>
    </row>
    <row r="5845" spans="2:12" ht="15" x14ac:dyDescent="0.25">
      <c r="B5845" s="31" t="s">
        <v>399</v>
      </c>
      <c r="C5845" s="270">
        <f>C$31</f>
        <v>0</v>
      </c>
      <c r="D5845" s="142"/>
      <c r="E5845" s="142"/>
      <c r="F5845" s="144"/>
      <c r="G5845" s="142"/>
      <c r="H5845" s="142"/>
      <c r="I5845" s="153"/>
      <c r="J5845" s="92">
        <f t="shared" ref="J5845:J5855" si="921">IF(G5845&gt;0,(D5845*(F5845/G5845)),0)</f>
        <v>0</v>
      </c>
      <c r="K5845" s="97">
        <f>K$31</f>
        <v>0</v>
      </c>
      <c r="L5845" s="94">
        <f t="shared" ref="L5845:L5855" si="922">IF(K5845&gt;0,((J5845/K5845)*I5845),0)</f>
        <v>0</v>
      </c>
    </row>
    <row r="5846" spans="2:12" ht="15" x14ac:dyDescent="0.25">
      <c r="B5846" s="31" t="s">
        <v>400</v>
      </c>
      <c r="C5846" s="270">
        <f>C$32</f>
        <v>0</v>
      </c>
      <c r="D5846" s="142"/>
      <c r="E5846" s="142"/>
      <c r="F5846" s="144"/>
      <c r="G5846" s="142"/>
      <c r="H5846" s="142"/>
      <c r="I5846" s="153"/>
      <c r="J5846" s="92">
        <f t="shared" si="921"/>
        <v>0</v>
      </c>
      <c r="K5846" s="93">
        <f>K$32</f>
        <v>0</v>
      </c>
      <c r="L5846" s="94">
        <f t="shared" si="922"/>
        <v>0</v>
      </c>
    </row>
    <row r="5847" spans="2:12" ht="15" x14ac:dyDescent="0.25">
      <c r="B5847" s="31" t="s">
        <v>401</v>
      </c>
      <c r="C5847" s="270">
        <f>C$33</f>
        <v>0</v>
      </c>
      <c r="D5847" s="142"/>
      <c r="E5847" s="142"/>
      <c r="F5847" s="144"/>
      <c r="G5847" s="142"/>
      <c r="H5847" s="142"/>
      <c r="I5847" s="153"/>
      <c r="J5847" s="92">
        <f t="shared" si="921"/>
        <v>0</v>
      </c>
      <c r="K5847" s="97">
        <f>K$33</f>
        <v>0</v>
      </c>
      <c r="L5847" s="94">
        <f t="shared" si="922"/>
        <v>0</v>
      </c>
    </row>
    <row r="5848" spans="2:12" ht="15" x14ac:dyDescent="0.25">
      <c r="B5848" s="31" t="s">
        <v>402</v>
      </c>
      <c r="C5848" s="270">
        <f>C$34</f>
        <v>0</v>
      </c>
      <c r="D5848" s="142"/>
      <c r="E5848" s="142"/>
      <c r="F5848" s="144"/>
      <c r="G5848" s="142"/>
      <c r="H5848" s="142"/>
      <c r="I5848" s="153"/>
      <c r="J5848" s="92">
        <f t="shared" si="921"/>
        <v>0</v>
      </c>
      <c r="K5848" s="97">
        <f>K$34</f>
        <v>0</v>
      </c>
      <c r="L5848" s="94">
        <f t="shared" si="922"/>
        <v>0</v>
      </c>
    </row>
    <row r="5849" spans="2:12" ht="15" x14ac:dyDescent="0.25">
      <c r="B5849" s="31" t="s">
        <v>403</v>
      </c>
      <c r="C5849" s="270">
        <f>C$35</f>
        <v>0</v>
      </c>
      <c r="D5849" s="142"/>
      <c r="E5849" s="142"/>
      <c r="F5849" s="144"/>
      <c r="G5849" s="142"/>
      <c r="H5849" s="142"/>
      <c r="I5849" s="153"/>
      <c r="J5849" s="92">
        <f t="shared" si="921"/>
        <v>0</v>
      </c>
      <c r="K5849" s="93">
        <f>K$35</f>
        <v>0</v>
      </c>
      <c r="L5849" s="94">
        <f t="shared" si="922"/>
        <v>0</v>
      </c>
    </row>
    <row r="5850" spans="2:12" ht="15" x14ac:dyDescent="0.25">
      <c r="B5850" s="31" t="s">
        <v>404</v>
      </c>
      <c r="C5850" s="270">
        <f>C$36</f>
        <v>0</v>
      </c>
      <c r="D5850" s="142"/>
      <c r="E5850" s="142"/>
      <c r="F5850" s="144"/>
      <c r="G5850" s="142"/>
      <c r="H5850" s="142"/>
      <c r="I5850" s="153"/>
      <c r="J5850" s="92">
        <f t="shared" si="921"/>
        <v>0</v>
      </c>
      <c r="K5850" s="97">
        <f>K$36</f>
        <v>0</v>
      </c>
      <c r="L5850" s="94">
        <f t="shared" si="922"/>
        <v>0</v>
      </c>
    </row>
    <row r="5851" spans="2:12" ht="15" x14ac:dyDescent="0.25">
      <c r="B5851" s="31" t="s">
        <v>405</v>
      </c>
      <c r="C5851" s="270">
        <f>C$37</f>
        <v>0</v>
      </c>
      <c r="D5851" s="142"/>
      <c r="E5851" s="142"/>
      <c r="F5851" s="144"/>
      <c r="G5851" s="142"/>
      <c r="H5851" s="142"/>
      <c r="I5851" s="153"/>
      <c r="J5851" s="92">
        <f t="shared" si="921"/>
        <v>0</v>
      </c>
      <c r="K5851" s="97">
        <f>K$37</f>
        <v>0</v>
      </c>
      <c r="L5851" s="94">
        <f t="shared" si="922"/>
        <v>0</v>
      </c>
    </row>
    <row r="5852" spans="2:12" ht="15" x14ac:dyDescent="0.25">
      <c r="B5852" s="31" t="s">
        <v>406</v>
      </c>
      <c r="C5852" s="270">
        <f>C$38</f>
        <v>0</v>
      </c>
      <c r="D5852" s="142"/>
      <c r="E5852" s="142"/>
      <c r="F5852" s="144"/>
      <c r="G5852" s="142"/>
      <c r="H5852" s="142"/>
      <c r="I5852" s="153"/>
      <c r="J5852" s="92">
        <f t="shared" si="921"/>
        <v>0</v>
      </c>
      <c r="K5852" s="93">
        <f>K$38</f>
        <v>0</v>
      </c>
      <c r="L5852" s="94">
        <f t="shared" si="922"/>
        <v>0</v>
      </c>
    </row>
    <row r="5853" spans="2:12" ht="15" x14ac:dyDescent="0.25">
      <c r="B5853" s="31" t="s">
        <v>407</v>
      </c>
      <c r="C5853" s="270">
        <f>C$39</f>
        <v>0</v>
      </c>
      <c r="D5853" s="142"/>
      <c r="E5853" s="142"/>
      <c r="F5853" s="144"/>
      <c r="G5853" s="142"/>
      <c r="H5853" s="142"/>
      <c r="I5853" s="153"/>
      <c r="J5853" s="92">
        <f t="shared" si="921"/>
        <v>0</v>
      </c>
      <c r="K5853" s="97">
        <f>K$39</f>
        <v>0</v>
      </c>
      <c r="L5853" s="94">
        <f t="shared" si="922"/>
        <v>0</v>
      </c>
    </row>
    <row r="5854" spans="2:12" ht="15" x14ac:dyDescent="0.25">
      <c r="B5854" s="31" t="s">
        <v>408</v>
      </c>
      <c r="C5854" s="270">
        <f>C$40</f>
        <v>0</v>
      </c>
      <c r="D5854" s="142"/>
      <c r="E5854" s="142"/>
      <c r="F5854" s="144"/>
      <c r="G5854" s="142"/>
      <c r="H5854" s="142"/>
      <c r="I5854" s="153"/>
      <c r="J5854" s="92">
        <f t="shared" si="921"/>
        <v>0</v>
      </c>
      <c r="K5854" s="97">
        <f>K$40</f>
        <v>0</v>
      </c>
      <c r="L5854" s="94">
        <f t="shared" si="922"/>
        <v>0</v>
      </c>
    </row>
    <row r="5855" spans="2:12" ht="15" x14ac:dyDescent="0.25">
      <c r="B5855" s="31" t="s">
        <v>409</v>
      </c>
      <c r="C5855" s="270">
        <f>C$41</f>
        <v>0</v>
      </c>
      <c r="D5855" s="142"/>
      <c r="E5855" s="142"/>
      <c r="F5855" s="144"/>
      <c r="G5855" s="142"/>
      <c r="H5855" s="142"/>
      <c r="I5855" s="153"/>
      <c r="J5855" s="92">
        <f t="shared" si="921"/>
        <v>0</v>
      </c>
      <c r="K5855" s="93">
        <f>K$41</f>
        <v>0</v>
      </c>
      <c r="L5855" s="94">
        <f t="shared" si="922"/>
        <v>0</v>
      </c>
    </row>
    <row r="5856" spans="2:12" ht="15" x14ac:dyDescent="0.25">
      <c r="B5856" s="31" t="s">
        <v>410</v>
      </c>
      <c r="C5856" s="270">
        <f>C$42</f>
        <v>0</v>
      </c>
      <c r="D5856" s="142"/>
      <c r="E5856" s="142"/>
      <c r="F5856" s="144"/>
      <c r="G5856" s="142"/>
      <c r="H5856" s="142"/>
      <c r="I5856" s="153"/>
      <c r="J5856" s="92">
        <f>IF(G5856&gt;0,(D5856*(F5856/G5856)),0)</f>
        <v>0</v>
      </c>
      <c r="K5856" s="97">
        <f>K$42</f>
        <v>0</v>
      </c>
      <c r="L5856" s="94">
        <f>IF(K5856&gt;0,((J5856/K5856)*I5856),0)</f>
        <v>0</v>
      </c>
    </row>
    <row r="5857" spans="2:12" ht="15" x14ac:dyDescent="0.25">
      <c r="B5857" s="31" t="s">
        <v>411</v>
      </c>
      <c r="C5857" s="270">
        <f>C$43</f>
        <v>0</v>
      </c>
      <c r="D5857" s="142"/>
      <c r="E5857" s="142"/>
      <c r="F5857" s="144"/>
      <c r="G5857" s="142"/>
      <c r="H5857" s="142"/>
      <c r="I5857" s="153"/>
      <c r="J5857" s="92">
        <f t="shared" ref="J5857:J5868" si="923">IF(G5857&gt;0,(D5857*(F5857/G5857)),0)</f>
        <v>0</v>
      </c>
      <c r="K5857" s="97">
        <f>K$43</f>
        <v>0</v>
      </c>
      <c r="L5857" s="94">
        <f t="shared" ref="L5857:L5868" si="924">IF(K5857&gt;0,((J5857/K5857)*I5857),0)</f>
        <v>0</v>
      </c>
    </row>
    <row r="5858" spans="2:12" ht="15" x14ac:dyDescent="0.25">
      <c r="B5858" s="31" t="s">
        <v>412</v>
      </c>
      <c r="C5858" s="270">
        <f>C$44</f>
        <v>0</v>
      </c>
      <c r="D5858" s="142"/>
      <c r="E5858" s="142"/>
      <c r="F5858" s="144"/>
      <c r="G5858" s="142"/>
      <c r="H5858" s="142"/>
      <c r="I5858" s="153"/>
      <c r="J5858" s="92">
        <f t="shared" si="923"/>
        <v>0</v>
      </c>
      <c r="K5858" s="93">
        <f>K$44</f>
        <v>0</v>
      </c>
      <c r="L5858" s="94">
        <f t="shared" si="924"/>
        <v>0</v>
      </c>
    </row>
    <row r="5859" spans="2:12" ht="15" x14ac:dyDescent="0.25">
      <c r="B5859" s="31" t="s">
        <v>413</v>
      </c>
      <c r="C5859" s="270">
        <f>C$45</f>
        <v>0</v>
      </c>
      <c r="D5859" s="142"/>
      <c r="E5859" s="142"/>
      <c r="F5859" s="144"/>
      <c r="G5859" s="142"/>
      <c r="H5859" s="142"/>
      <c r="I5859" s="153"/>
      <c r="J5859" s="92">
        <f t="shared" si="923"/>
        <v>0</v>
      </c>
      <c r="K5859" s="97">
        <f>K$45</f>
        <v>0</v>
      </c>
      <c r="L5859" s="94">
        <f t="shared" si="924"/>
        <v>0</v>
      </c>
    </row>
    <row r="5860" spans="2:12" ht="15" x14ac:dyDescent="0.25">
      <c r="B5860" s="31" t="s">
        <v>414</v>
      </c>
      <c r="C5860" s="270">
        <f>C$46</f>
        <v>0</v>
      </c>
      <c r="D5860" s="142"/>
      <c r="E5860" s="142"/>
      <c r="F5860" s="144"/>
      <c r="G5860" s="142"/>
      <c r="H5860" s="142"/>
      <c r="I5860" s="153"/>
      <c r="J5860" s="92">
        <f t="shared" si="923"/>
        <v>0</v>
      </c>
      <c r="K5860" s="97">
        <f>K$46</f>
        <v>0</v>
      </c>
      <c r="L5860" s="94">
        <f t="shared" si="924"/>
        <v>0</v>
      </c>
    </row>
    <row r="5861" spans="2:12" ht="15" x14ac:dyDescent="0.25">
      <c r="B5861" s="31" t="s">
        <v>415</v>
      </c>
      <c r="C5861" s="270">
        <f>C$47</f>
        <v>0</v>
      </c>
      <c r="D5861" s="142"/>
      <c r="E5861" s="142"/>
      <c r="F5861" s="144"/>
      <c r="G5861" s="142"/>
      <c r="H5861" s="142"/>
      <c r="I5861" s="153"/>
      <c r="J5861" s="92">
        <f t="shared" si="923"/>
        <v>0</v>
      </c>
      <c r="K5861" s="93">
        <f>K$47</f>
        <v>0</v>
      </c>
      <c r="L5861" s="94">
        <f t="shared" si="924"/>
        <v>0</v>
      </c>
    </row>
    <row r="5862" spans="2:12" ht="15" x14ac:dyDescent="0.25">
      <c r="B5862" s="31" t="s">
        <v>416</v>
      </c>
      <c r="C5862" s="270">
        <f>C$48</f>
        <v>0</v>
      </c>
      <c r="D5862" s="142"/>
      <c r="E5862" s="142"/>
      <c r="F5862" s="144"/>
      <c r="G5862" s="142"/>
      <c r="H5862" s="142"/>
      <c r="I5862" s="153"/>
      <c r="J5862" s="92">
        <f t="shared" si="923"/>
        <v>0</v>
      </c>
      <c r="K5862" s="97">
        <f>K$48</f>
        <v>0</v>
      </c>
      <c r="L5862" s="94">
        <f t="shared" si="924"/>
        <v>0</v>
      </c>
    </row>
    <row r="5863" spans="2:12" ht="15" x14ac:dyDescent="0.25">
      <c r="B5863" s="31" t="s">
        <v>417</v>
      </c>
      <c r="C5863" s="270">
        <f>C$49</f>
        <v>0</v>
      </c>
      <c r="D5863" s="142"/>
      <c r="E5863" s="142"/>
      <c r="F5863" s="144"/>
      <c r="G5863" s="142"/>
      <c r="H5863" s="142"/>
      <c r="I5863" s="153"/>
      <c r="J5863" s="92">
        <f t="shared" si="923"/>
        <v>0</v>
      </c>
      <c r="K5863" s="97">
        <f>K$49</f>
        <v>0</v>
      </c>
      <c r="L5863" s="94">
        <f t="shared" si="924"/>
        <v>0</v>
      </c>
    </row>
    <row r="5864" spans="2:12" ht="15" x14ac:dyDescent="0.25">
      <c r="B5864" s="31" t="s">
        <v>418</v>
      </c>
      <c r="C5864" s="270">
        <f>C$50</f>
        <v>0</v>
      </c>
      <c r="D5864" s="142"/>
      <c r="E5864" s="142"/>
      <c r="F5864" s="144"/>
      <c r="G5864" s="142"/>
      <c r="H5864" s="142"/>
      <c r="I5864" s="153"/>
      <c r="J5864" s="92">
        <f t="shared" si="923"/>
        <v>0</v>
      </c>
      <c r="K5864" s="93">
        <f>K$50</f>
        <v>0</v>
      </c>
      <c r="L5864" s="94">
        <f t="shared" si="924"/>
        <v>0</v>
      </c>
    </row>
    <row r="5865" spans="2:12" ht="15" x14ac:dyDescent="0.25">
      <c r="B5865" s="31" t="s">
        <v>419</v>
      </c>
      <c r="C5865" s="270">
        <f>C$51</f>
        <v>0</v>
      </c>
      <c r="D5865" s="142"/>
      <c r="E5865" s="142"/>
      <c r="F5865" s="144"/>
      <c r="G5865" s="142"/>
      <c r="H5865" s="142"/>
      <c r="I5865" s="153"/>
      <c r="J5865" s="92">
        <f t="shared" si="923"/>
        <v>0</v>
      </c>
      <c r="K5865" s="97">
        <f>K$51</f>
        <v>0</v>
      </c>
      <c r="L5865" s="94">
        <f t="shared" si="924"/>
        <v>0</v>
      </c>
    </row>
    <row r="5866" spans="2:12" ht="15" x14ac:dyDescent="0.25">
      <c r="B5866" s="31" t="s">
        <v>420</v>
      </c>
      <c r="C5866" s="270">
        <f>C$52</f>
        <v>0</v>
      </c>
      <c r="D5866" s="142"/>
      <c r="E5866" s="142"/>
      <c r="F5866" s="144"/>
      <c r="G5866" s="142"/>
      <c r="H5866" s="142"/>
      <c r="I5866" s="153"/>
      <c r="J5866" s="92">
        <f t="shared" si="923"/>
        <v>0</v>
      </c>
      <c r="K5866" s="97">
        <f>K$52</f>
        <v>0</v>
      </c>
      <c r="L5866" s="94">
        <f t="shared" si="924"/>
        <v>0</v>
      </c>
    </row>
    <row r="5867" spans="2:12" ht="15" x14ac:dyDescent="0.25">
      <c r="B5867" s="31" t="s">
        <v>421</v>
      </c>
      <c r="C5867" s="270">
        <f>C$53</f>
        <v>0</v>
      </c>
      <c r="D5867" s="142"/>
      <c r="E5867" s="142"/>
      <c r="F5867" s="144"/>
      <c r="G5867" s="142"/>
      <c r="H5867" s="142"/>
      <c r="I5867" s="153"/>
      <c r="J5867" s="92">
        <f t="shared" si="923"/>
        <v>0</v>
      </c>
      <c r="K5867" s="93">
        <f>K$53</f>
        <v>0</v>
      </c>
      <c r="L5867" s="94">
        <f t="shared" si="924"/>
        <v>0</v>
      </c>
    </row>
    <row r="5868" spans="2:12" ht="15" x14ac:dyDescent="0.25">
      <c r="B5868" s="31" t="s">
        <v>422</v>
      </c>
      <c r="C5868" s="270">
        <f>C$54</f>
        <v>0</v>
      </c>
      <c r="D5868" s="142"/>
      <c r="E5868" s="142"/>
      <c r="F5868" s="144"/>
      <c r="G5868" s="142"/>
      <c r="H5868" s="142"/>
      <c r="I5868" s="153"/>
      <c r="J5868" s="92">
        <f t="shared" si="923"/>
        <v>0</v>
      </c>
      <c r="K5868" s="97">
        <f>K$54</f>
        <v>0</v>
      </c>
      <c r="L5868" s="94">
        <f t="shared" si="924"/>
        <v>0</v>
      </c>
    </row>
    <row r="5869" spans="2:12" ht="15" x14ac:dyDescent="0.25">
      <c r="B5869" s="31" t="s">
        <v>423</v>
      </c>
      <c r="C5869" s="270">
        <f>C$55</f>
        <v>0</v>
      </c>
      <c r="D5869" s="142"/>
      <c r="E5869" s="142"/>
      <c r="F5869" s="144"/>
      <c r="G5869" s="142"/>
      <c r="H5869" s="142"/>
      <c r="I5869" s="153"/>
      <c r="J5869" s="92">
        <f>IF(G5869&gt;0,(D5869*(F5869/G5869)),0)</f>
        <v>0</v>
      </c>
      <c r="K5869" s="97">
        <f>K$55</f>
        <v>0</v>
      </c>
      <c r="L5869" s="94">
        <f>IF(K5869&gt;0,((J5869/K5869)*I5869),0)</f>
        <v>0</v>
      </c>
    </row>
    <row r="5870" spans="2:12" ht="15" x14ac:dyDescent="0.25">
      <c r="B5870" s="31" t="s">
        <v>424</v>
      </c>
      <c r="C5870" s="270">
        <f>C$56</f>
        <v>0</v>
      </c>
      <c r="D5870" s="142"/>
      <c r="E5870" s="142"/>
      <c r="F5870" s="144"/>
      <c r="G5870" s="142"/>
      <c r="H5870" s="142"/>
      <c r="I5870" s="153"/>
      <c r="J5870" s="92">
        <f t="shared" ref="J5870:J5880" si="925">IF(G5870&gt;0,(D5870*(F5870/G5870)),0)</f>
        <v>0</v>
      </c>
      <c r="K5870" s="93">
        <f>K$56</f>
        <v>0</v>
      </c>
      <c r="L5870" s="94">
        <f t="shared" ref="L5870:L5880" si="926">IF(K5870&gt;0,((J5870/K5870)*I5870),0)</f>
        <v>0</v>
      </c>
    </row>
    <row r="5871" spans="2:12" ht="15" x14ac:dyDescent="0.25">
      <c r="B5871" s="31" t="s">
        <v>425</v>
      </c>
      <c r="C5871" s="270">
        <f>C$57</f>
        <v>0</v>
      </c>
      <c r="D5871" s="142"/>
      <c r="E5871" s="142"/>
      <c r="F5871" s="144"/>
      <c r="G5871" s="142"/>
      <c r="H5871" s="142"/>
      <c r="I5871" s="153"/>
      <c r="J5871" s="92">
        <f t="shared" si="925"/>
        <v>0</v>
      </c>
      <c r="K5871" s="97">
        <f>K$57</f>
        <v>0</v>
      </c>
      <c r="L5871" s="94">
        <f t="shared" si="926"/>
        <v>0</v>
      </c>
    </row>
    <row r="5872" spans="2:12" ht="15" x14ac:dyDescent="0.25">
      <c r="B5872" s="31" t="s">
        <v>426</v>
      </c>
      <c r="C5872" s="270">
        <f>C$58</f>
        <v>0</v>
      </c>
      <c r="D5872" s="142"/>
      <c r="E5872" s="142"/>
      <c r="F5872" s="144"/>
      <c r="G5872" s="142"/>
      <c r="H5872" s="142"/>
      <c r="I5872" s="153"/>
      <c r="J5872" s="92">
        <f t="shared" si="925"/>
        <v>0</v>
      </c>
      <c r="K5872" s="97">
        <f>K$58</f>
        <v>0</v>
      </c>
      <c r="L5872" s="94">
        <f t="shared" si="926"/>
        <v>0</v>
      </c>
    </row>
    <row r="5873" spans="2:12" ht="15" x14ac:dyDescent="0.25">
      <c r="B5873" s="31" t="s">
        <v>427</v>
      </c>
      <c r="C5873" s="270">
        <f>C$59</f>
        <v>0</v>
      </c>
      <c r="D5873" s="142"/>
      <c r="E5873" s="142"/>
      <c r="F5873" s="144"/>
      <c r="G5873" s="142"/>
      <c r="H5873" s="142"/>
      <c r="I5873" s="153"/>
      <c r="J5873" s="92">
        <f t="shared" si="925"/>
        <v>0</v>
      </c>
      <c r="K5873" s="93">
        <f>K$59</f>
        <v>0</v>
      </c>
      <c r="L5873" s="94">
        <f t="shared" si="926"/>
        <v>0</v>
      </c>
    </row>
    <row r="5874" spans="2:12" ht="15" x14ac:dyDescent="0.25">
      <c r="B5874" s="31" t="s">
        <v>428</v>
      </c>
      <c r="C5874" s="270">
        <f>C$60</f>
        <v>0</v>
      </c>
      <c r="D5874" s="142"/>
      <c r="E5874" s="142"/>
      <c r="F5874" s="144"/>
      <c r="G5874" s="142"/>
      <c r="H5874" s="142"/>
      <c r="I5874" s="153"/>
      <c r="J5874" s="92">
        <f t="shared" si="925"/>
        <v>0</v>
      </c>
      <c r="K5874" s="97">
        <f>K$60</f>
        <v>0</v>
      </c>
      <c r="L5874" s="94">
        <f t="shared" si="926"/>
        <v>0</v>
      </c>
    </row>
    <row r="5875" spans="2:12" ht="15" x14ac:dyDescent="0.25">
      <c r="B5875" s="31" t="s">
        <v>429</v>
      </c>
      <c r="C5875" s="270">
        <f>C$61</f>
        <v>0</v>
      </c>
      <c r="D5875" s="142"/>
      <c r="E5875" s="142"/>
      <c r="F5875" s="144"/>
      <c r="G5875" s="142"/>
      <c r="H5875" s="142"/>
      <c r="I5875" s="153"/>
      <c r="J5875" s="92">
        <f t="shared" si="925"/>
        <v>0</v>
      </c>
      <c r="K5875" s="97">
        <f>K$61</f>
        <v>0</v>
      </c>
      <c r="L5875" s="94">
        <f t="shared" si="926"/>
        <v>0</v>
      </c>
    </row>
    <row r="5876" spans="2:12" ht="15" x14ac:dyDescent="0.25">
      <c r="B5876" s="31" t="s">
        <v>430</v>
      </c>
      <c r="C5876" s="270">
        <f>C$62</f>
        <v>0</v>
      </c>
      <c r="D5876" s="142"/>
      <c r="E5876" s="142"/>
      <c r="F5876" s="144"/>
      <c r="G5876" s="142"/>
      <c r="H5876" s="142"/>
      <c r="I5876" s="153"/>
      <c r="J5876" s="92">
        <f t="shared" si="925"/>
        <v>0</v>
      </c>
      <c r="K5876" s="93">
        <f>K$62</f>
        <v>0</v>
      </c>
      <c r="L5876" s="94">
        <f t="shared" si="926"/>
        <v>0</v>
      </c>
    </row>
    <row r="5877" spans="2:12" ht="15" x14ac:dyDescent="0.25">
      <c r="B5877" s="31" t="s">
        <v>431</v>
      </c>
      <c r="C5877" s="270">
        <f>C$63</f>
        <v>0</v>
      </c>
      <c r="D5877" s="142"/>
      <c r="E5877" s="142"/>
      <c r="F5877" s="144"/>
      <c r="G5877" s="142"/>
      <c r="H5877" s="142"/>
      <c r="I5877" s="153"/>
      <c r="J5877" s="92">
        <f t="shared" si="925"/>
        <v>0</v>
      </c>
      <c r="K5877" s="97">
        <f>K$63</f>
        <v>0</v>
      </c>
      <c r="L5877" s="94">
        <f t="shared" si="926"/>
        <v>0</v>
      </c>
    </row>
    <row r="5878" spans="2:12" ht="15" x14ac:dyDescent="0.25">
      <c r="B5878" s="31" t="s">
        <v>432</v>
      </c>
      <c r="C5878" s="270">
        <f>C$64</f>
        <v>0</v>
      </c>
      <c r="D5878" s="142"/>
      <c r="E5878" s="142"/>
      <c r="F5878" s="144"/>
      <c r="G5878" s="142"/>
      <c r="H5878" s="142"/>
      <c r="I5878" s="153"/>
      <c r="J5878" s="92">
        <f t="shared" si="925"/>
        <v>0</v>
      </c>
      <c r="K5878" s="97">
        <f>K$64</f>
        <v>0</v>
      </c>
      <c r="L5878" s="94">
        <f t="shared" si="926"/>
        <v>0</v>
      </c>
    </row>
    <row r="5879" spans="2:12" ht="15" x14ac:dyDescent="0.25">
      <c r="B5879" s="31" t="s">
        <v>433</v>
      </c>
      <c r="C5879" s="270">
        <f>C$65</f>
        <v>0</v>
      </c>
      <c r="D5879" s="142"/>
      <c r="E5879" s="142"/>
      <c r="F5879" s="144"/>
      <c r="G5879" s="142"/>
      <c r="H5879" s="142"/>
      <c r="I5879" s="153"/>
      <c r="J5879" s="92">
        <f t="shared" si="925"/>
        <v>0</v>
      </c>
      <c r="K5879" s="93">
        <f>K$65</f>
        <v>0</v>
      </c>
      <c r="L5879" s="94">
        <f t="shared" si="926"/>
        <v>0</v>
      </c>
    </row>
    <row r="5880" spans="2:12" ht="15" x14ac:dyDescent="0.25">
      <c r="B5880" s="31" t="s">
        <v>434</v>
      </c>
      <c r="C5880" s="270">
        <f>C$66</f>
        <v>0</v>
      </c>
      <c r="D5880" s="142"/>
      <c r="E5880" s="142"/>
      <c r="F5880" s="144"/>
      <c r="G5880" s="142"/>
      <c r="H5880" s="142"/>
      <c r="I5880" s="153"/>
      <c r="J5880" s="92">
        <f t="shared" si="925"/>
        <v>0</v>
      </c>
      <c r="K5880" s="97">
        <f>K$66</f>
        <v>0</v>
      </c>
      <c r="L5880" s="94">
        <f t="shared" si="926"/>
        <v>0</v>
      </c>
    </row>
    <row r="5881" spans="2:12" ht="15" x14ac:dyDescent="0.25">
      <c r="B5881" s="31" t="s">
        <v>593</v>
      </c>
      <c r="C5881" s="270">
        <f>C$67</f>
        <v>0</v>
      </c>
      <c r="D5881" s="142"/>
      <c r="E5881" s="142"/>
      <c r="F5881" s="144"/>
      <c r="G5881" s="142"/>
      <c r="H5881" s="142"/>
      <c r="I5881" s="153"/>
      <c r="J5881" s="92">
        <f>IF(G5881&gt;0,(D5881*(F5881/G5881)),0)</f>
        <v>0</v>
      </c>
      <c r="K5881" s="97">
        <f>K$67</f>
        <v>0</v>
      </c>
      <c r="L5881" s="94">
        <f>IF(K5881&gt;0,((J5881/K5881)*I5881),0)</f>
        <v>0</v>
      </c>
    </row>
    <row r="5882" spans="2:12" ht="15" x14ac:dyDescent="0.25">
      <c r="B5882" s="31" t="s">
        <v>594</v>
      </c>
      <c r="C5882" s="270">
        <f>C$68</f>
        <v>0</v>
      </c>
      <c r="D5882" s="142"/>
      <c r="E5882" s="142"/>
      <c r="F5882" s="144"/>
      <c r="G5882" s="142"/>
      <c r="H5882" s="142"/>
      <c r="I5882" s="153"/>
      <c r="J5882" s="92">
        <f t="shared" ref="J5882:J5893" si="927">IF(G5882&gt;0,(D5882*(F5882/G5882)),0)</f>
        <v>0</v>
      </c>
      <c r="K5882" s="93">
        <f>K$68</f>
        <v>0</v>
      </c>
      <c r="L5882" s="94">
        <f t="shared" ref="L5882:L5893" si="928">IF(K5882&gt;0,((J5882/K5882)*I5882),0)</f>
        <v>0</v>
      </c>
    </row>
    <row r="5883" spans="2:12" ht="15" x14ac:dyDescent="0.25">
      <c r="B5883" s="31" t="s">
        <v>595</v>
      </c>
      <c r="C5883" s="270">
        <f>C$69</f>
        <v>0</v>
      </c>
      <c r="D5883" s="142"/>
      <c r="E5883" s="142"/>
      <c r="F5883" s="144"/>
      <c r="G5883" s="142"/>
      <c r="H5883" s="142"/>
      <c r="I5883" s="153"/>
      <c r="J5883" s="92">
        <f t="shared" si="927"/>
        <v>0</v>
      </c>
      <c r="K5883" s="97">
        <f>K$69</f>
        <v>0</v>
      </c>
      <c r="L5883" s="94">
        <f t="shared" si="928"/>
        <v>0</v>
      </c>
    </row>
    <row r="5884" spans="2:12" ht="15" x14ac:dyDescent="0.25">
      <c r="B5884" s="31" t="s">
        <v>596</v>
      </c>
      <c r="C5884" s="270">
        <f>C$70</f>
        <v>0</v>
      </c>
      <c r="D5884" s="142"/>
      <c r="E5884" s="142"/>
      <c r="F5884" s="144"/>
      <c r="G5884" s="142"/>
      <c r="H5884" s="142"/>
      <c r="I5884" s="153"/>
      <c r="J5884" s="92">
        <f t="shared" si="927"/>
        <v>0</v>
      </c>
      <c r="K5884" s="97">
        <f>K$70</f>
        <v>0</v>
      </c>
      <c r="L5884" s="94">
        <f t="shared" si="928"/>
        <v>0</v>
      </c>
    </row>
    <row r="5885" spans="2:12" ht="15" x14ac:dyDescent="0.25">
      <c r="B5885" s="31" t="s">
        <v>597</v>
      </c>
      <c r="C5885" s="270">
        <f>C$71</f>
        <v>0</v>
      </c>
      <c r="D5885" s="142"/>
      <c r="E5885" s="142"/>
      <c r="F5885" s="144"/>
      <c r="G5885" s="142"/>
      <c r="H5885" s="142"/>
      <c r="I5885" s="153"/>
      <c r="J5885" s="92">
        <f t="shared" si="927"/>
        <v>0</v>
      </c>
      <c r="K5885" s="93">
        <f>K$71</f>
        <v>0</v>
      </c>
      <c r="L5885" s="94">
        <f t="shared" si="928"/>
        <v>0</v>
      </c>
    </row>
    <row r="5886" spans="2:12" ht="15" x14ac:dyDescent="0.25">
      <c r="B5886" s="31" t="s">
        <v>598</v>
      </c>
      <c r="C5886" s="270">
        <f>C$72</f>
        <v>0</v>
      </c>
      <c r="D5886" s="142"/>
      <c r="E5886" s="142"/>
      <c r="F5886" s="144"/>
      <c r="G5886" s="142"/>
      <c r="H5886" s="142"/>
      <c r="I5886" s="153"/>
      <c r="J5886" s="92">
        <f t="shared" si="927"/>
        <v>0</v>
      </c>
      <c r="K5886" s="97">
        <f>K$72</f>
        <v>0</v>
      </c>
      <c r="L5886" s="94">
        <f t="shared" si="928"/>
        <v>0</v>
      </c>
    </row>
    <row r="5887" spans="2:12" ht="15" x14ac:dyDescent="0.25">
      <c r="B5887" s="31" t="s">
        <v>599</v>
      </c>
      <c r="C5887" s="270">
        <f>C$73</f>
        <v>0</v>
      </c>
      <c r="D5887" s="142"/>
      <c r="E5887" s="142"/>
      <c r="F5887" s="144"/>
      <c r="G5887" s="142"/>
      <c r="H5887" s="142"/>
      <c r="I5887" s="153"/>
      <c r="J5887" s="92">
        <f t="shared" si="927"/>
        <v>0</v>
      </c>
      <c r="K5887" s="97">
        <f>K$73</f>
        <v>0</v>
      </c>
      <c r="L5887" s="94">
        <f t="shared" si="928"/>
        <v>0</v>
      </c>
    </row>
    <row r="5888" spans="2:12" ht="15" x14ac:dyDescent="0.25">
      <c r="B5888" s="31" t="s">
        <v>454</v>
      </c>
      <c r="C5888" s="270">
        <f>C$74</f>
        <v>0</v>
      </c>
      <c r="D5888" s="142"/>
      <c r="E5888" s="142"/>
      <c r="F5888" s="144"/>
      <c r="G5888" s="142"/>
      <c r="H5888" s="142"/>
      <c r="I5888" s="153"/>
      <c r="J5888" s="92">
        <f t="shared" si="927"/>
        <v>0</v>
      </c>
      <c r="K5888" s="93">
        <f>K$74</f>
        <v>0</v>
      </c>
      <c r="L5888" s="94">
        <f t="shared" si="928"/>
        <v>0</v>
      </c>
    </row>
    <row r="5889" spans="2:12" ht="15" x14ac:dyDescent="0.25">
      <c r="B5889" s="31" t="s">
        <v>455</v>
      </c>
      <c r="C5889" s="270">
        <f>C$75</f>
        <v>0</v>
      </c>
      <c r="D5889" s="142"/>
      <c r="E5889" s="142"/>
      <c r="F5889" s="144"/>
      <c r="G5889" s="142"/>
      <c r="H5889" s="142"/>
      <c r="I5889" s="153"/>
      <c r="J5889" s="92">
        <f t="shared" si="927"/>
        <v>0</v>
      </c>
      <c r="K5889" s="97">
        <f>K$75</f>
        <v>0</v>
      </c>
      <c r="L5889" s="94">
        <f t="shared" si="928"/>
        <v>0</v>
      </c>
    </row>
    <row r="5890" spans="2:12" ht="15" x14ac:dyDescent="0.25">
      <c r="B5890" s="31" t="s">
        <v>456</v>
      </c>
      <c r="C5890" s="270">
        <f>C$76</f>
        <v>0</v>
      </c>
      <c r="D5890" s="142"/>
      <c r="E5890" s="142"/>
      <c r="F5890" s="144"/>
      <c r="G5890" s="142"/>
      <c r="H5890" s="142"/>
      <c r="I5890" s="153"/>
      <c r="J5890" s="92">
        <f t="shared" si="927"/>
        <v>0</v>
      </c>
      <c r="K5890" s="97">
        <f>K$76</f>
        <v>0</v>
      </c>
      <c r="L5890" s="94">
        <f t="shared" si="928"/>
        <v>0</v>
      </c>
    </row>
    <row r="5891" spans="2:12" ht="15" x14ac:dyDescent="0.25">
      <c r="B5891" s="31" t="s">
        <v>457</v>
      </c>
      <c r="C5891" s="270">
        <f>C$77</f>
        <v>0</v>
      </c>
      <c r="D5891" s="142"/>
      <c r="E5891" s="142"/>
      <c r="F5891" s="144"/>
      <c r="G5891" s="142"/>
      <c r="H5891" s="142"/>
      <c r="I5891" s="153"/>
      <c r="J5891" s="92">
        <f t="shared" si="927"/>
        <v>0</v>
      </c>
      <c r="K5891" s="93">
        <f>K$77</f>
        <v>0</v>
      </c>
      <c r="L5891" s="94">
        <f t="shared" si="928"/>
        <v>0</v>
      </c>
    </row>
    <row r="5892" spans="2:12" ht="15" x14ac:dyDescent="0.25">
      <c r="B5892" s="31" t="s">
        <v>458</v>
      </c>
      <c r="C5892" s="270">
        <f>C$78</f>
        <v>0</v>
      </c>
      <c r="D5892" s="142"/>
      <c r="E5892" s="142"/>
      <c r="F5892" s="144"/>
      <c r="G5892" s="142"/>
      <c r="H5892" s="142"/>
      <c r="I5892" s="153"/>
      <c r="J5892" s="92">
        <f t="shared" si="927"/>
        <v>0</v>
      </c>
      <c r="K5892" s="97">
        <f>K$78</f>
        <v>0</v>
      </c>
      <c r="L5892" s="94">
        <f t="shared" si="928"/>
        <v>0</v>
      </c>
    </row>
    <row r="5893" spans="2:12" ht="15" x14ac:dyDescent="0.25">
      <c r="B5893" s="31" t="s">
        <v>459</v>
      </c>
      <c r="C5893" s="270">
        <f>C$79</f>
        <v>0</v>
      </c>
      <c r="D5893" s="142"/>
      <c r="E5893" s="142"/>
      <c r="F5893" s="144"/>
      <c r="G5893" s="142"/>
      <c r="H5893" s="142"/>
      <c r="I5893" s="153"/>
      <c r="J5893" s="92">
        <f t="shared" si="927"/>
        <v>0</v>
      </c>
      <c r="K5893" s="97">
        <f>K$79</f>
        <v>0</v>
      </c>
      <c r="L5893" s="94">
        <f t="shared" si="928"/>
        <v>0</v>
      </c>
    </row>
    <row r="5894" spans="2:12" ht="15" x14ac:dyDescent="0.25">
      <c r="B5894" s="31" t="s">
        <v>460</v>
      </c>
      <c r="C5894" s="270">
        <f>C$80</f>
        <v>0</v>
      </c>
      <c r="D5894" s="142"/>
      <c r="E5894" s="142"/>
      <c r="F5894" s="144"/>
      <c r="G5894" s="142"/>
      <c r="H5894" s="142"/>
      <c r="I5894" s="153"/>
      <c r="J5894" s="92">
        <f>IF(G5894&gt;0,(D5894*(F5894/G5894)),0)</f>
        <v>0</v>
      </c>
      <c r="K5894" s="93">
        <f>K$80</f>
        <v>0</v>
      </c>
      <c r="L5894" s="94">
        <f>IF(K5894&gt;0,((J5894/K5894)*I5894),0)</f>
        <v>0</v>
      </c>
    </row>
    <row r="5895" spans="2:12" ht="15" x14ac:dyDescent="0.25">
      <c r="B5895" s="31" t="s">
        <v>461</v>
      </c>
      <c r="C5895" s="270">
        <f>C$81</f>
        <v>0</v>
      </c>
      <c r="D5895" s="142"/>
      <c r="E5895" s="142"/>
      <c r="F5895" s="144"/>
      <c r="G5895" s="142"/>
      <c r="H5895" s="142"/>
      <c r="I5895" s="153"/>
      <c r="J5895" s="92">
        <f t="shared" ref="J5895:J5905" si="929">IF(G5895&gt;0,(D5895*(F5895/G5895)),0)</f>
        <v>0</v>
      </c>
      <c r="K5895" s="97">
        <f>K$81</f>
        <v>0</v>
      </c>
      <c r="L5895" s="94">
        <f t="shared" ref="L5895:L5905" si="930">IF(K5895&gt;0,((J5895/K5895)*I5895),0)</f>
        <v>0</v>
      </c>
    </row>
    <row r="5896" spans="2:12" ht="15" x14ac:dyDescent="0.25">
      <c r="B5896" s="31" t="s">
        <v>462</v>
      </c>
      <c r="C5896" s="270">
        <f>C$82</f>
        <v>0</v>
      </c>
      <c r="D5896" s="142"/>
      <c r="E5896" s="142"/>
      <c r="F5896" s="144"/>
      <c r="G5896" s="142"/>
      <c r="H5896" s="142"/>
      <c r="I5896" s="153"/>
      <c r="J5896" s="92">
        <f t="shared" si="929"/>
        <v>0</v>
      </c>
      <c r="K5896" s="97">
        <f>K$82</f>
        <v>0</v>
      </c>
      <c r="L5896" s="94">
        <f t="shared" si="930"/>
        <v>0</v>
      </c>
    </row>
    <row r="5897" spans="2:12" ht="15" x14ac:dyDescent="0.25">
      <c r="B5897" s="31" t="s">
        <v>463</v>
      </c>
      <c r="C5897" s="270">
        <f>C$83</f>
        <v>0</v>
      </c>
      <c r="D5897" s="142"/>
      <c r="E5897" s="142"/>
      <c r="F5897" s="144"/>
      <c r="G5897" s="142"/>
      <c r="H5897" s="142"/>
      <c r="I5897" s="153"/>
      <c r="J5897" s="92">
        <f t="shared" si="929"/>
        <v>0</v>
      </c>
      <c r="K5897" s="93">
        <f>K$83</f>
        <v>0</v>
      </c>
      <c r="L5897" s="94">
        <f t="shared" si="930"/>
        <v>0</v>
      </c>
    </row>
    <row r="5898" spans="2:12" ht="15" x14ac:dyDescent="0.25">
      <c r="B5898" s="31" t="s">
        <v>464</v>
      </c>
      <c r="C5898" s="270">
        <f>C$84</f>
        <v>0</v>
      </c>
      <c r="D5898" s="142"/>
      <c r="E5898" s="142"/>
      <c r="F5898" s="144"/>
      <c r="G5898" s="142"/>
      <c r="H5898" s="142"/>
      <c r="I5898" s="153"/>
      <c r="J5898" s="92">
        <f t="shared" si="929"/>
        <v>0</v>
      </c>
      <c r="K5898" s="97">
        <f>K$84</f>
        <v>0</v>
      </c>
      <c r="L5898" s="94">
        <f t="shared" si="930"/>
        <v>0</v>
      </c>
    </row>
    <row r="5899" spans="2:12" ht="15" x14ac:dyDescent="0.25">
      <c r="B5899" s="31" t="s">
        <v>465</v>
      </c>
      <c r="C5899" s="270">
        <f>C$85</f>
        <v>0</v>
      </c>
      <c r="D5899" s="142"/>
      <c r="E5899" s="142"/>
      <c r="F5899" s="144"/>
      <c r="G5899" s="142"/>
      <c r="H5899" s="142"/>
      <c r="I5899" s="153"/>
      <c r="J5899" s="92">
        <f t="shared" si="929"/>
        <v>0</v>
      </c>
      <c r="K5899" s="97">
        <f>K$85</f>
        <v>0</v>
      </c>
      <c r="L5899" s="94">
        <f t="shared" si="930"/>
        <v>0</v>
      </c>
    </row>
    <row r="5900" spans="2:12" ht="15" x14ac:dyDescent="0.25">
      <c r="B5900" s="31" t="s">
        <v>466</v>
      </c>
      <c r="C5900" s="270">
        <f>C$86</f>
        <v>0</v>
      </c>
      <c r="D5900" s="142"/>
      <c r="E5900" s="142"/>
      <c r="F5900" s="144"/>
      <c r="G5900" s="142"/>
      <c r="H5900" s="142"/>
      <c r="I5900" s="153"/>
      <c r="J5900" s="92">
        <f t="shared" si="929"/>
        <v>0</v>
      </c>
      <c r="K5900" s="93">
        <f>K$86</f>
        <v>0</v>
      </c>
      <c r="L5900" s="94">
        <f t="shared" si="930"/>
        <v>0</v>
      </c>
    </row>
    <row r="5901" spans="2:12" ht="15" x14ac:dyDescent="0.25">
      <c r="B5901" s="31" t="s">
        <v>467</v>
      </c>
      <c r="C5901" s="270">
        <f>C$87</f>
        <v>0</v>
      </c>
      <c r="D5901" s="142"/>
      <c r="E5901" s="142"/>
      <c r="F5901" s="144"/>
      <c r="G5901" s="142"/>
      <c r="H5901" s="142"/>
      <c r="I5901" s="153"/>
      <c r="J5901" s="92">
        <f t="shared" si="929"/>
        <v>0</v>
      </c>
      <c r="K5901" s="97">
        <f>K$87</f>
        <v>0</v>
      </c>
      <c r="L5901" s="94">
        <f t="shared" si="930"/>
        <v>0</v>
      </c>
    </row>
    <row r="5902" spans="2:12" ht="15" x14ac:dyDescent="0.25">
      <c r="B5902" s="31" t="s">
        <v>468</v>
      </c>
      <c r="C5902" s="270">
        <f>C$88</f>
        <v>0</v>
      </c>
      <c r="D5902" s="142"/>
      <c r="E5902" s="142"/>
      <c r="F5902" s="144"/>
      <c r="G5902" s="142"/>
      <c r="H5902" s="142"/>
      <c r="I5902" s="153"/>
      <c r="J5902" s="92">
        <f t="shared" si="929"/>
        <v>0</v>
      </c>
      <c r="K5902" s="97">
        <f>K$88</f>
        <v>0</v>
      </c>
      <c r="L5902" s="94">
        <f t="shared" si="930"/>
        <v>0</v>
      </c>
    </row>
    <row r="5903" spans="2:12" ht="15" x14ac:dyDescent="0.25">
      <c r="B5903" s="31" t="s">
        <v>469</v>
      </c>
      <c r="C5903" s="270">
        <f>C$89</f>
        <v>0</v>
      </c>
      <c r="D5903" s="142"/>
      <c r="E5903" s="142"/>
      <c r="F5903" s="144"/>
      <c r="G5903" s="142"/>
      <c r="H5903" s="142"/>
      <c r="I5903" s="153"/>
      <c r="J5903" s="92">
        <f t="shared" si="929"/>
        <v>0</v>
      </c>
      <c r="K5903" s="93">
        <f>K$89</f>
        <v>0</v>
      </c>
      <c r="L5903" s="94">
        <f t="shared" si="930"/>
        <v>0</v>
      </c>
    </row>
    <row r="5904" spans="2:12" ht="15" x14ac:dyDescent="0.25">
      <c r="B5904" s="31" t="s">
        <v>470</v>
      </c>
      <c r="C5904" s="270">
        <f>C$90</f>
        <v>0</v>
      </c>
      <c r="D5904" s="142"/>
      <c r="E5904" s="142"/>
      <c r="F5904" s="144"/>
      <c r="G5904" s="142"/>
      <c r="H5904" s="142"/>
      <c r="I5904" s="153"/>
      <c r="J5904" s="92">
        <f t="shared" si="929"/>
        <v>0</v>
      </c>
      <c r="K5904" s="97">
        <f>K$90</f>
        <v>0</v>
      </c>
      <c r="L5904" s="94">
        <f t="shared" si="930"/>
        <v>0</v>
      </c>
    </row>
    <row r="5905" spans="2:12" ht="15" x14ac:dyDescent="0.25">
      <c r="B5905" s="31" t="s">
        <v>471</v>
      </c>
      <c r="C5905" s="270">
        <f>C$91</f>
        <v>0</v>
      </c>
      <c r="D5905" s="142"/>
      <c r="E5905" s="142"/>
      <c r="F5905" s="144"/>
      <c r="G5905" s="142"/>
      <c r="H5905" s="142"/>
      <c r="I5905" s="153"/>
      <c r="J5905" s="92">
        <f t="shared" si="929"/>
        <v>0</v>
      </c>
      <c r="K5905" s="97">
        <f>K$91</f>
        <v>0</v>
      </c>
      <c r="L5905" s="94">
        <f t="shared" si="930"/>
        <v>0</v>
      </c>
    </row>
    <row r="5906" spans="2:12" ht="15" x14ac:dyDescent="0.25">
      <c r="B5906" s="31" t="s">
        <v>472</v>
      </c>
      <c r="C5906" s="270">
        <f>C$92</f>
        <v>0</v>
      </c>
      <c r="D5906" s="142"/>
      <c r="E5906" s="142"/>
      <c r="F5906" s="144"/>
      <c r="G5906" s="142"/>
      <c r="H5906" s="142"/>
      <c r="I5906" s="153"/>
      <c r="J5906" s="92">
        <f>IF(G5906&gt;0,(D5906*(F5906/G5906)),0)</f>
        <v>0</v>
      </c>
      <c r="K5906" s="93">
        <f>K$92</f>
        <v>0</v>
      </c>
      <c r="L5906" s="94">
        <f>IF(K5906&gt;0,((J5906/K5906)*I5906),0)</f>
        <v>0</v>
      </c>
    </row>
    <row r="5907" spans="2:12" ht="15" x14ac:dyDescent="0.25">
      <c r="B5907" s="31" t="s">
        <v>473</v>
      </c>
      <c r="C5907" s="270">
        <f>C$93</f>
        <v>0</v>
      </c>
      <c r="D5907" s="142"/>
      <c r="E5907" s="142"/>
      <c r="F5907" s="144"/>
      <c r="G5907" s="142"/>
      <c r="H5907" s="142"/>
      <c r="I5907" s="153"/>
      <c r="J5907" s="92">
        <f t="shared" ref="J5907:J5918" si="931">IF(G5907&gt;0,(D5907*(F5907/G5907)),0)</f>
        <v>0</v>
      </c>
      <c r="K5907" s="97">
        <f>K$93</f>
        <v>0</v>
      </c>
      <c r="L5907" s="94">
        <f t="shared" ref="L5907:L5918" si="932">IF(K5907&gt;0,((J5907/K5907)*I5907),0)</f>
        <v>0</v>
      </c>
    </row>
    <row r="5908" spans="2:12" ht="15" x14ac:dyDescent="0.25">
      <c r="B5908" s="31" t="s">
        <v>474</v>
      </c>
      <c r="C5908" s="270">
        <f>C$94</f>
        <v>0</v>
      </c>
      <c r="D5908" s="142"/>
      <c r="E5908" s="142"/>
      <c r="F5908" s="144"/>
      <c r="G5908" s="142"/>
      <c r="H5908" s="142"/>
      <c r="I5908" s="153"/>
      <c r="J5908" s="92">
        <f t="shared" si="931"/>
        <v>0</v>
      </c>
      <c r="K5908" s="97">
        <f>K$94</f>
        <v>0</v>
      </c>
      <c r="L5908" s="94">
        <f t="shared" si="932"/>
        <v>0</v>
      </c>
    </row>
    <row r="5909" spans="2:12" ht="15" x14ac:dyDescent="0.25">
      <c r="B5909" s="31" t="s">
        <v>475</v>
      </c>
      <c r="C5909" s="270">
        <f>C$95</f>
        <v>0</v>
      </c>
      <c r="D5909" s="142"/>
      <c r="E5909" s="142"/>
      <c r="F5909" s="144"/>
      <c r="G5909" s="142"/>
      <c r="H5909" s="142"/>
      <c r="I5909" s="153"/>
      <c r="J5909" s="92">
        <f t="shared" si="931"/>
        <v>0</v>
      </c>
      <c r="K5909" s="93">
        <f>K$95</f>
        <v>0</v>
      </c>
      <c r="L5909" s="94">
        <f t="shared" si="932"/>
        <v>0</v>
      </c>
    </row>
    <row r="5910" spans="2:12" ht="15" x14ac:dyDescent="0.25">
      <c r="B5910" s="31" t="s">
        <v>476</v>
      </c>
      <c r="C5910" s="270">
        <f>C$96</f>
        <v>0</v>
      </c>
      <c r="D5910" s="142"/>
      <c r="E5910" s="142"/>
      <c r="F5910" s="144"/>
      <c r="G5910" s="142"/>
      <c r="H5910" s="142"/>
      <c r="I5910" s="153"/>
      <c r="J5910" s="92">
        <f t="shared" si="931"/>
        <v>0</v>
      </c>
      <c r="K5910" s="97">
        <f>K$96</f>
        <v>0</v>
      </c>
      <c r="L5910" s="94">
        <f t="shared" si="932"/>
        <v>0</v>
      </c>
    </row>
    <row r="5911" spans="2:12" ht="15" x14ac:dyDescent="0.25">
      <c r="B5911" s="31" t="s">
        <v>477</v>
      </c>
      <c r="C5911" s="270">
        <f>C$97</f>
        <v>0</v>
      </c>
      <c r="D5911" s="142"/>
      <c r="E5911" s="142"/>
      <c r="F5911" s="144"/>
      <c r="G5911" s="142"/>
      <c r="H5911" s="142"/>
      <c r="I5911" s="153"/>
      <c r="J5911" s="92">
        <f t="shared" si="931"/>
        <v>0</v>
      </c>
      <c r="K5911" s="97">
        <f>K$97</f>
        <v>0</v>
      </c>
      <c r="L5911" s="94">
        <f t="shared" si="932"/>
        <v>0</v>
      </c>
    </row>
    <row r="5912" spans="2:12" ht="15" x14ac:dyDescent="0.25">
      <c r="B5912" s="31" t="s">
        <v>478</v>
      </c>
      <c r="C5912" s="270">
        <f>C$98</f>
        <v>0</v>
      </c>
      <c r="D5912" s="142"/>
      <c r="E5912" s="142"/>
      <c r="F5912" s="144"/>
      <c r="G5912" s="142"/>
      <c r="H5912" s="142"/>
      <c r="I5912" s="153"/>
      <c r="J5912" s="92">
        <f t="shared" si="931"/>
        <v>0</v>
      </c>
      <c r="K5912" s="93">
        <f>K$98</f>
        <v>0</v>
      </c>
      <c r="L5912" s="94">
        <f t="shared" si="932"/>
        <v>0</v>
      </c>
    </row>
    <row r="5913" spans="2:12" ht="15" x14ac:dyDescent="0.25">
      <c r="B5913" s="31" t="s">
        <v>479</v>
      </c>
      <c r="C5913" s="270">
        <f>C$99</f>
        <v>0</v>
      </c>
      <c r="D5913" s="142"/>
      <c r="E5913" s="142"/>
      <c r="F5913" s="144"/>
      <c r="G5913" s="142"/>
      <c r="H5913" s="142"/>
      <c r="I5913" s="153"/>
      <c r="J5913" s="92">
        <f t="shared" si="931"/>
        <v>0</v>
      </c>
      <c r="K5913" s="97">
        <f>K$99</f>
        <v>0</v>
      </c>
      <c r="L5913" s="94">
        <f t="shared" si="932"/>
        <v>0</v>
      </c>
    </row>
    <row r="5914" spans="2:12" ht="15" x14ac:dyDescent="0.25">
      <c r="B5914" s="31" t="s">
        <v>480</v>
      </c>
      <c r="C5914" s="270">
        <f>C$100</f>
        <v>0</v>
      </c>
      <c r="D5914" s="142"/>
      <c r="E5914" s="142"/>
      <c r="F5914" s="144"/>
      <c r="G5914" s="142"/>
      <c r="H5914" s="142"/>
      <c r="I5914" s="153"/>
      <c r="J5914" s="92">
        <f t="shared" si="931"/>
        <v>0</v>
      </c>
      <c r="K5914" s="97">
        <f>K$100</f>
        <v>0</v>
      </c>
      <c r="L5914" s="94">
        <f t="shared" si="932"/>
        <v>0</v>
      </c>
    </row>
    <row r="5915" spans="2:12" ht="15" x14ac:dyDescent="0.25">
      <c r="B5915" s="31" t="s">
        <v>481</v>
      </c>
      <c r="C5915" s="270">
        <f>C$101</f>
        <v>0</v>
      </c>
      <c r="D5915" s="142"/>
      <c r="E5915" s="142"/>
      <c r="F5915" s="144"/>
      <c r="G5915" s="142"/>
      <c r="H5915" s="142"/>
      <c r="I5915" s="153"/>
      <c r="J5915" s="92">
        <f t="shared" si="931"/>
        <v>0</v>
      </c>
      <c r="K5915" s="93">
        <f>K$101</f>
        <v>0</v>
      </c>
      <c r="L5915" s="94">
        <f t="shared" si="932"/>
        <v>0</v>
      </c>
    </row>
    <row r="5916" spans="2:12" ht="15" x14ac:dyDescent="0.25">
      <c r="B5916" s="31" t="s">
        <v>482</v>
      </c>
      <c r="C5916" s="270">
        <f>C$102</f>
        <v>0</v>
      </c>
      <c r="D5916" s="142"/>
      <c r="E5916" s="142"/>
      <c r="F5916" s="144"/>
      <c r="G5916" s="142"/>
      <c r="H5916" s="142"/>
      <c r="I5916" s="153"/>
      <c r="J5916" s="92">
        <f t="shared" si="931"/>
        <v>0</v>
      </c>
      <c r="K5916" s="97">
        <f>K$102</f>
        <v>0</v>
      </c>
      <c r="L5916" s="94">
        <f t="shared" si="932"/>
        <v>0</v>
      </c>
    </row>
    <row r="5917" spans="2:12" ht="15" x14ac:dyDescent="0.25">
      <c r="B5917" s="31" t="s">
        <v>483</v>
      </c>
      <c r="C5917" s="270">
        <f>C$103</f>
        <v>0</v>
      </c>
      <c r="D5917" s="142"/>
      <c r="E5917" s="142"/>
      <c r="F5917" s="144"/>
      <c r="G5917" s="142"/>
      <c r="H5917" s="142"/>
      <c r="I5917" s="153"/>
      <c r="J5917" s="92">
        <f t="shared" si="931"/>
        <v>0</v>
      </c>
      <c r="K5917" s="97">
        <f>K$103</f>
        <v>0</v>
      </c>
      <c r="L5917" s="94">
        <f t="shared" si="932"/>
        <v>0</v>
      </c>
    </row>
    <row r="5918" spans="2:12" ht="15" x14ac:dyDescent="0.25">
      <c r="B5918" s="31" t="s">
        <v>484</v>
      </c>
      <c r="C5918" s="270">
        <f>C$104</f>
        <v>0</v>
      </c>
      <c r="D5918" s="142"/>
      <c r="E5918" s="142"/>
      <c r="F5918" s="144"/>
      <c r="G5918" s="142"/>
      <c r="H5918" s="142"/>
      <c r="I5918" s="153"/>
      <c r="J5918" s="92">
        <f t="shared" si="931"/>
        <v>0</v>
      </c>
      <c r="K5918" s="93">
        <f>K$104</f>
        <v>0</v>
      </c>
      <c r="L5918" s="94">
        <f t="shared" si="932"/>
        <v>0</v>
      </c>
    </row>
    <row r="5919" spans="2:12" x14ac:dyDescent="0.2">
      <c r="C5919" s="31"/>
    </row>
    <row r="5920" spans="2:12" ht="15" x14ac:dyDescent="0.25">
      <c r="C5920" s="279" t="s">
        <v>696</v>
      </c>
      <c r="D5920" s="280"/>
      <c r="E5920" s="280"/>
      <c r="F5920" s="280"/>
      <c r="G5920" s="280"/>
      <c r="H5920" s="280"/>
      <c r="I5920" s="280"/>
      <c r="J5920" s="280"/>
      <c r="K5920" s="280"/>
      <c r="L5920" s="281"/>
    </row>
    <row r="5921" spans="2:12" ht="15" x14ac:dyDescent="0.25">
      <c r="B5921" s="31" t="s">
        <v>42</v>
      </c>
      <c r="C5921" s="270">
        <f>C$5</f>
        <v>0</v>
      </c>
      <c r="D5921" s="142"/>
      <c r="E5921" s="142"/>
      <c r="F5921" s="144"/>
      <c r="G5921" s="142"/>
      <c r="H5921" s="142"/>
      <c r="I5921" s="153"/>
      <c r="J5921" s="92">
        <f>IF(G5921&gt;0,(D5921*(F5921/G5921)),0)</f>
        <v>0</v>
      </c>
      <c r="K5921" s="93">
        <f>K$5</f>
        <v>0</v>
      </c>
      <c r="L5921" s="94">
        <f>IF(K5921&gt;0,((J5921/K5921)*I5921),0)</f>
        <v>0</v>
      </c>
    </row>
    <row r="5922" spans="2:12" ht="15" x14ac:dyDescent="0.25">
      <c r="B5922" s="31" t="s">
        <v>43</v>
      </c>
      <c r="C5922" s="270">
        <f>C$6</f>
        <v>0</v>
      </c>
      <c r="D5922" s="142"/>
      <c r="E5922" s="142"/>
      <c r="F5922" s="144"/>
      <c r="G5922" s="142"/>
      <c r="H5922" s="142"/>
      <c r="I5922" s="153"/>
      <c r="J5922" s="92">
        <f t="shared" ref="J5922:J5932" si="933">IF(G5922&gt;0,(D5922*(F5922/G5922)),0)</f>
        <v>0</v>
      </c>
      <c r="K5922" s="97">
        <f>K$6</f>
        <v>0</v>
      </c>
      <c r="L5922" s="94">
        <f t="shared" ref="L5922:L5932" si="934">IF(K5922&gt;0,((J5922/K5922)*I5922),0)</f>
        <v>0</v>
      </c>
    </row>
    <row r="5923" spans="2:12" ht="15" x14ac:dyDescent="0.25">
      <c r="B5923" s="31" t="s">
        <v>44</v>
      </c>
      <c r="C5923" s="270">
        <f>C$7</f>
        <v>0</v>
      </c>
      <c r="D5923" s="142"/>
      <c r="E5923" s="142"/>
      <c r="F5923" s="144"/>
      <c r="G5923" s="142"/>
      <c r="H5923" s="142"/>
      <c r="I5923" s="153"/>
      <c r="J5923" s="92">
        <f t="shared" si="933"/>
        <v>0</v>
      </c>
      <c r="K5923" s="97">
        <f>K$7</f>
        <v>0</v>
      </c>
      <c r="L5923" s="94">
        <f t="shared" si="934"/>
        <v>0</v>
      </c>
    </row>
    <row r="5924" spans="2:12" ht="15" x14ac:dyDescent="0.25">
      <c r="B5924" s="31" t="s">
        <v>45</v>
      </c>
      <c r="C5924" s="270">
        <f>C$8</f>
        <v>0</v>
      </c>
      <c r="D5924" s="142"/>
      <c r="E5924" s="142"/>
      <c r="F5924" s="144"/>
      <c r="G5924" s="142"/>
      <c r="H5924" s="142"/>
      <c r="I5924" s="153"/>
      <c r="J5924" s="92">
        <f t="shared" si="933"/>
        <v>0</v>
      </c>
      <c r="K5924" s="93">
        <f>K$8</f>
        <v>0</v>
      </c>
      <c r="L5924" s="94">
        <f t="shared" si="934"/>
        <v>0</v>
      </c>
    </row>
    <row r="5925" spans="2:12" ht="15" x14ac:dyDescent="0.25">
      <c r="B5925" s="31" t="s">
        <v>46</v>
      </c>
      <c r="C5925" s="270">
        <f>C$9</f>
        <v>0</v>
      </c>
      <c r="D5925" s="142"/>
      <c r="E5925" s="142"/>
      <c r="F5925" s="144"/>
      <c r="G5925" s="142"/>
      <c r="H5925" s="142"/>
      <c r="I5925" s="153"/>
      <c r="J5925" s="92">
        <f t="shared" si="933"/>
        <v>0</v>
      </c>
      <c r="K5925" s="97">
        <f>K$9</f>
        <v>0</v>
      </c>
      <c r="L5925" s="94">
        <f t="shared" si="934"/>
        <v>0</v>
      </c>
    </row>
    <row r="5926" spans="2:12" ht="15" x14ac:dyDescent="0.25">
      <c r="B5926" s="31" t="s">
        <v>47</v>
      </c>
      <c r="C5926" s="270">
        <f>C$10</f>
        <v>0</v>
      </c>
      <c r="D5926" s="142"/>
      <c r="E5926" s="142"/>
      <c r="F5926" s="144"/>
      <c r="G5926" s="142"/>
      <c r="H5926" s="142"/>
      <c r="I5926" s="153"/>
      <c r="J5926" s="92">
        <f t="shared" si="933"/>
        <v>0</v>
      </c>
      <c r="K5926" s="97">
        <f>K$10</f>
        <v>0</v>
      </c>
      <c r="L5926" s="94">
        <f t="shared" si="934"/>
        <v>0</v>
      </c>
    </row>
    <row r="5927" spans="2:12" ht="15" x14ac:dyDescent="0.25">
      <c r="B5927" s="31" t="s">
        <v>48</v>
      </c>
      <c r="C5927" s="270">
        <f>C$11</f>
        <v>0</v>
      </c>
      <c r="D5927" s="142"/>
      <c r="E5927" s="142"/>
      <c r="F5927" s="144"/>
      <c r="G5927" s="142"/>
      <c r="H5927" s="142"/>
      <c r="I5927" s="153"/>
      <c r="J5927" s="92">
        <f t="shared" si="933"/>
        <v>0</v>
      </c>
      <c r="K5927" s="93">
        <f>K$11</f>
        <v>0</v>
      </c>
      <c r="L5927" s="94">
        <f t="shared" si="934"/>
        <v>0</v>
      </c>
    </row>
    <row r="5928" spans="2:12" ht="15" x14ac:dyDescent="0.25">
      <c r="B5928" s="31" t="s">
        <v>49</v>
      </c>
      <c r="C5928" s="270">
        <f>C$12</f>
        <v>0</v>
      </c>
      <c r="D5928" s="142"/>
      <c r="E5928" s="142"/>
      <c r="F5928" s="144"/>
      <c r="G5928" s="142"/>
      <c r="H5928" s="142"/>
      <c r="I5928" s="153"/>
      <c r="J5928" s="92">
        <f t="shared" si="933"/>
        <v>0</v>
      </c>
      <c r="K5928" s="97">
        <f>K$12</f>
        <v>0</v>
      </c>
      <c r="L5928" s="94">
        <f t="shared" si="934"/>
        <v>0</v>
      </c>
    </row>
    <row r="5929" spans="2:12" ht="15" x14ac:dyDescent="0.25">
      <c r="B5929" s="31" t="s">
        <v>50</v>
      </c>
      <c r="C5929" s="270">
        <f>C$13</f>
        <v>0</v>
      </c>
      <c r="D5929" s="142"/>
      <c r="E5929" s="142"/>
      <c r="F5929" s="144"/>
      <c r="G5929" s="142"/>
      <c r="H5929" s="142"/>
      <c r="I5929" s="153"/>
      <c r="J5929" s="92">
        <f t="shared" si="933"/>
        <v>0</v>
      </c>
      <c r="K5929" s="97">
        <f>K$13</f>
        <v>0</v>
      </c>
      <c r="L5929" s="94">
        <f t="shared" si="934"/>
        <v>0</v>
      </c>
    </row>
    <row r="5930" spans="2:12" ht="15" x14ac:dyDescent="0.25">
      <c r="B5930" s="31" t="s">
        <v>51</v>
      </c>
      <c r="C5930" s="270">
        <f>C$14</f>
        <v>0</v>
      </c>
      <c r="D5930" s="142"/>
      <c r="E5930" s="142"/>
      <c r="F5930" s="144"/>
      <c r="G5930" s="142"/>
      <c r="H5930" s="142"/>
      <c r="I5930" s="153"/>
      <c r="J5930" s="92">
        <f t="shared" si="933"/>
        <v>0</v>
      </c>
      <c r="K5930" s="93">
        <f>K$14</f>
        <v>0</v>
      </c>
      <c r="L5930" s="94">
        <f t="shared" si="934"/>
        <v>0</v>
      </c>
    </row>
    <row r="5931" spans="2:12" ht="15" x14ac:dyDescent="0.25">
      <c r="B5931" s="31" t="s">
        <v>52</v>
      </c>
      <c r="C5931" s="270">
        <f>C$15</f>
        <v>0</v>
      </c>
      <c r="D5931" s="142"/>
      <c r="E5931" s="142"/>
      <c r="F5931" s="144"/>
      <c r="G5931" s="142"/>
      <c r="H5931" s="142"/>
      <c r="I5931" s="153"/>
      <c r="J5931" s="92">
        <f t="shared" si="933"/>
        <v>0</v>
      </c>
      <c r="K5931" s="97">
        <f>K$15</f>
        <v>0</v>
      </c>
      <c r="L5931" s="94">
        <f t="shared" si="934"/>
        <v>0</v>
      </c>
    </row>
    <row r="5932" spans="2:12" ht="15" x14ac:dyDescent="0.25">
      <c r="B5932" s="31" t="s">
        <v>53</v>
      </c>
      <c r="C5932" s="270">
        <f>C$16</f>
        <v>0</v>
      </c>
      <c r="D5932" s="142"/>
      <c r="E5932" s="142"/>
      <c r="F5932" s="144"/>
      <c r="G5932" s="142"/>
      <c r="H5932" s="142"/>
      <c r="I5932" s="153"/>
      <c r="J5932" s="92">
        <f t="shared" si="933"/>
        <v>0</v>
      </c>
      <c r="K5932" s="97">
        <f>K$16</f>
        <v>0</v>
      </c>
      <c r="L5932" s="94">
        <f t="shared" si="934"/>
        <v>0</v>
      </c>
    </row>
    <row r="5933" spans="2:12" ht="15" x14ac:dyDescent="0.25">
      <c r="B5933" s="31" t="s">
        <v>54</v>
      </c>
      <c r="C5933" s="270">
        <f>C$17</f>
        <v>0</v>
      </c>
      <c r="D5933" s="142"/>
      <c r="E5933" s="142"/>
      <c r="F5933" s="144"/>
      <c r="G5933" s="142"/>
      <c r="H5933" s="142"/>
      <c r="I5933" s="153"/>
      <c r="J5933" s="92">
        <f>IF(G5933&gt;0,(D5933*(F5933/G5933)),0)</f>
        <v>0</v>
      </c>
      <c r="K5933" s="93">
        <f>K$17</f>
        <v>0</v>
      </c>
      <c r="L5933" s="94">
        <f>IF(K5933&gt;0,((J5933/K5933)*I5933),0)</f>
        <v>0</v>
      </c>
    </row>
    <row r="5934" spans="2:12" ht="15" x14ac:dyDescent="0.25">
      <c r="B5934" s="31" t="s">
        <v>55</v>
      </c>
      <c r="C5934" s="270">
        <f>C$18</f>
        <v>0</v>
      </c>
      <c r="D5934" s="142"/>
      <c r="E5934" s="142"/>
      <c r="F5934" s="144"/>
      <c r="G5934" s="142"/>
      <c r="H5934" s="142"/>
      <c r="I5934" s="153"/>
      <c r="J5934" s="92">
        <f t="shared" ref="J5934:J5945" si="935">IF(G5934&gt;0,(D5934*(F5934/G5934)),0)</f>
        <v>0</v>
      </c>
      <c r="K5934" s="97">
        <f>K$18</f>
        <v>0</v>
      </c>
      <c r="L5934" s="94">
        <f t="shared" ref="L5934:L5945" si="936">IF(K5934&gt;0,((J5934/K5934)*I5934),0)</f>
        <v>0</v>
      </c>
    </row>
    <row r="5935" spans="2:12" ht="15" x14ac:dyDescent="0.25">
      <c r="B5935" s="31" t="s">
        <v>56</v>
      </c>
      <c r="C5935" s="270">
        <f>C$19</f>
        <v>0</v>
      </c>
      <c r="D5935" s="142"/>
      <c r="E5935" s="142"/>
      <c r="F5935" s="144"/>
      <c r="G5935" s="142"/>
      <c r="H5935" s="142"/>
      <c r="I5935" s="153"/>
      <c r="J5935" s="92">
        <f t="shared" si="935"/>
        <v>0</v>
      </c>
      <c r="K5935" s="97">
        <f>K$19</f>
        <v>0</v>
      </c>
      <c r="L5935" s="94">
        <f t="shared" si="936"/>
        <v>0</v>
      </c>
    </row>
    <row r="5936" spans="2:12" ht="15" x14ac:dyDescent="0.25">
      <c r="B5936" s="31" t="s">
        <v>57</v>
      </c>
      <c r="C5936" s="270">
        <f>C$20</f>
        <v>0</v>
      </c>
      <c r="D5936" s="142"/>
      <c r="E5936" s="142"/>
      <c r="F5936" s="144"/>
      <c r="G5936" s="142"/>
      <c r="H5936" s="142"/>
      <c r="I5936" s="153"/>
      <c r="J5936" s="92">
        <f t="shared" si="935"/>
        <v>0</v>
      </c>
      <c r="K5936" s="93">
        <f>K$20</f>
        <v>0</v>
      </c>
      <c r="L5936" s="94">
        <f t="shared" si="936"/>
        <v>0</v>
      </c>
    </row>
    <row r="5937" spans="2:12" ht="15" x14ac:dyDescent="0.25">
      <c r="B5937" s="31" t="s">
        <v>58</v>
      </c>
      <c r="C5937" s="270">
        <f>C$21</f>
        <v>0</v>
      </c>
      <c r="D5937" s="142"/>
      <c r="E5937" s="142"/>
      <c r="F5937" s="144"/>
      <c r="G5937" s="142"/>
      <c r="H5937" s="142"/>
      <c r="I5937" s="153"/>
      <c r="J5937" s="92">
        <f t="shared" si="935"/>
        <v>0</v>
      </c>
      <c r="K5937" s="97">
        <f>K$21</f>
        <v>0</v>
      </c>
      <c r="L5937" s="94">
        <f t="shared" si="936"/>
        <v>0</v>
      </c>
    </row>
    <row r="5938" spans="2:12" ht="15" x14ac:dyDescent="0.25">
      <c r="B5938" s="31" t="s">
        <v>59</v>
      </c>
      <c r="C5938" s="270">
        <f>C$22</f>
        <v>0</v>
      </c>
      <c r="D5938" s="142"/>
      <c r="E5938" s="142"/>
      <c r="F5938" s="144"/>
      <c r="G5938" s="142"/>
      <c r="H5938" s="142"/>
      <c r="I5938" s="153"/>
      <c r="J5938" s="92">
        <f t="shared" si="935"/>
        <v>0</v>
      </c>
      <c r="K5938" s="97">
        <f>K$22</f>
        <v>0</v>
      </c>
      <c r="L5938" s="94">
        <f t="shared" si="936"/>
        <v>0</v>
      </c>
    </row>
    <row r="5939" spans="2:12" ht="15" x14ac:dyDescent="0.25">
      <c r="B5939" s="31" t="s">
        <v>60</v>
      </c>
      <c r="C5939" s="270">
        <f>C$23</f>
        <v>0</v>
      </c>
      <c r="D5939" s="142"/>
      <c r="E5939" s="142"/>
      <c r="F5939" s="144"/>
      <c r="G5939" s="142"/>
      <c r="H5939" s="142"/>
      <c r="I5939" s="153"/>
      <c r="J5939" s="92">
        <f t="shared" si="935"/>
        <v>0</v>
      </c>
      <c r="K5939" s="93">
        <f>K$23</f>
        <v>0</v>
      </c>
      <c r="L5939" s="94">
        <f t="shared" si="936"/>
        <v>0</v>
      </c>
    </row>
    <row r="5940" spans="2:12" ht="15" x14ac:dyDescent="0.25">
      <c r="B5940" s="31" t="s">
        <v>61</v>
      </c>
      <c r="C5940" s="270">
        <f>C$24</f>
        <v>0</v>
      </c>
      <c r="D5940" s="142"/>
      <c r="E5940" s="142"/>
      <c r="F5940" s="144"/>
      <c r="G5940" s="142"/>
      <c r="H5940" s="142"/>
      <c r="I5940" s="153"/>
      <c r="J5940" s="92">
        <f t="shared" si="935"/>
        <v>0</v>
      </c>
      <c r="K5940" s="97">
        <f>K$24</f>
        <v>0</v>
      </c>
      <c r="L5940" s="94">
        <f t="shared" si="936"/>
        <v>0</v>
      </c>
    </row>
    <row r="5941" spans="2:12" ht="15" x14ac:dyDescent="0.25">
      <c r="B5941" s="31" t="s">
        <v>62</v>
      </c>
      <c r="C5941" s="270">
        <f>C$25</f>
        <v>0</v>
      </c>
      <c r="D5941" s="142"/>
      <c r="E5941" s="142"/>
      <c r="F5941" s="144"/>
      <c r="G5941" s="142"/>
      <c r="H5941" s="142"/>
      <c r="I5941" s="153"/>
      <c r="J5941" s="92">
        <f t="shared" si="935"/>
        <v>0</v>
      </c>
      <c r="K5941" s="97">
        <f>K$25</f>
        <v>0</v>
      </c>
      <c r="L5941" s="94">
        <f t="shared" si="936"/>
        <v>0</v>
      </c>
    </row>
    <row r="5942" spans="2:12" ht="15" x14ac:dyDescent="0.25">
      <c r="B5942" s="31" t="s">
        <v>63</v>
      </c>
      <c r="C5942" s="270">
        <f>C$26</f>
        <v>0</v>
      </c>
      <c r="D5942" s="142"/>
      <c r="E5942" s="142"/>
      <c r="F5942" s="144"/>
      <c r="G5942" s="142"/>
      <c r="H5942" s="142"/>
      <c r="I5942" s="153"/>
      <c r="J5942" s="92">
        <f t="shared" si="935"/>
        <v>0</v>
      </c>
      <c r="K5942" s="93">
        <f>K$26</f>
        <v>0</v>
      </c>
      <c r="L5942" s="94">
        <f t="shared" si="936"/>
        <v>0</v>
      </c>
    </row>
    <row r="5943" spans="2:12" ht="15" x14ac:dyDescent="0.25">
      <c r="B5943" s="31" t="s">
        <v>64</v>
      </c>
      <c r="C5943" s="270">
        <f>C$27</f>
        <v>0</v>
      </c>
      <c r="D5943" s="142"/>
      <c r="E5943" s="142"/>
      <c r="F5943" s="144"/>
      <c r="G5943" s="142"/>
      <c r="H5943" s="142"/>
      <c r="I5943" s="153"/>
      <c r="J5943" s="92">
        <f t="shared" si="935"/>
        <v>0</v>
      </c>
      <c r="K5943" s="97">
        <f>K$27</f>
        <v>0</v>
      </c>
      <c r="L5943" s="94">
        <f t="shared" si="936"/>
        <v>0</v>
      </c>
    </row>
    <row r="5944" spans="2:12" ht="15" x14ac:dyDescent="0.25">
      <c r="B5944" s="31" t="s">
        <v>65</v>
      </c>
      <c r="C5944" s="270">
        <f>C$28</f>
        <v>0</v>
      </c>
      <c r="D5944" s="142"/>
      <c r="E5944" s="142"/>
      <c r="F5944" s="144"/>
      <c r="G5944" s="142"/>
      <c r="H5944" s="142"/>
      <c r="I5944" s="153"/>
      <c r="J5944" s="92">
        <f t="shared" si="935"/>
        <v>0</v>
      </c>
      <c r="K5944" s="97">
        <f>K$28</f>
        <v>0</v>
      </c>
      <c r="L5944" s="94">
        <f t="shared" si="936"/>
        <v>0</v>
      </c>
    </row>
    <row r="5945" spans="2:12" ht="15" x14ac:dyDescent="0.25">
      <c r="B5945" s="31" t="s">
        <v>66</v>
      </c>
      <c r="C5945" s="270">
        <f>C$29</f>
        <v>0</v>
      </c>
      <c r="D5945" s="142"/>
      <c r="E5945" s="142"/>
      <c r="F5945" s="144"/>
      <c r="G5945" s="142"/>
      <c r="H5945" s="142"/>
      <c r="I5945" s="153"/>
      <c r="J5945" s="92">
        <f t="shared" si="935"/>
        <v>0</v>
      </c>
      <c r="K5945" s="93">
        <f>K$29</f>
        <v>0</v>
      </c>
      <c r="L5945" s="94">
        <f t="shared" si="936"/>
        <v>0</v>
      </c>
    </row>
    <row r="5946" spans="2:12" ht="15" x14ac:dyDescent="0.25">
      <c r="B5946" s="31" t="s">
        <v>398</v>
      </c>
      <c r="C5946" s="270">
        <f>C$30</f>
        <v>0</v>
      </c>
      <c r="D5946" s="142"/>
      <c r="E5946" s="142"/>
      <c r="F5946" s="144"/>
      <c r="G5946" s="142"/>
      <c r="H5946" s="142"/>
      <c r="I5946" s="153"/>
      <c r="J5946" s="92">
        <f>IF(G5946&gt;0,(D5946*(F5946/G5946)),0)</f>
        <v>0</v>
      </c>
      <c r="K5946" s="97">
        <f>K$30</f>
        <v>0</v>
      </c>
      <c r="L5946" s="94">
        <f>IF(K5946&gt;0,((J5946/K5946)*I5946),0)</f>
        <v>0</v>
      </c>
    </row>
    <row r="5947" spans="2:12" ht="15" x14ac:dyDescent="0.25">
      <c r="B5947" s="31" t="s">
        <v>399</v>
      </c>
      <c r="C5947" s="270">
        <f>C$31</f>
        <v>0</v>
      </c>
      <c r="D5947" s="142"/>
      <c r="E5947" s="142"/>
      <c r="F5947" s="144"/>
      <c r="G5947" s="142"/>
      <c r="H5947" s="142"/>
      <c r="I5947" s="153"/>
      <c r="J5947" s="92">
        <f t="shared" ref="J5947:J5957" si="937">IF(G5947&gt;0,(D5947*(F5947/G5947)),0)</f>
        <v>0</v>
      </c>
      <c r="K5947" s="97">
        <f>K$31</f>
        <v>0</v>
      </c>
      <c r="L5947" s="94">
        <f t="shared" ref="L5947:L5957" si="938">IF(K5947&gt;0,((J5947/K5947)*I5947),0)</f>
        <v>0</v>
      </c>
    </row>
    <row r="5948" spans="2:12" ht="15" x14ac:dyDescent="0.25">
      <c r="B5948" s="31" t="s">
        <v>400</v>
      </c>
      <c r="C5948" s="270">
        <f>C$32</f>
        <v>0</v>
      </c>
      <c r="D5948" s="142"/>
      <c r="E5948" s="142"/>
      <c r="F5948" s="144"/>
      <c r="G5948" s="142"/>
      <c r="H5948" s="142"/>
      <c r="I5948" s="153"/>
      <c r="J5948" s="92">
        <f t="shared" si="937"/>
        <v>0</v>
      </c>
      <c r="K5948" s="93">
        <f>K$32</f>
        <v>0</v>
      </c>
      <c r="L5948" s="94">
        <f t="shared" si="938"/>
        <v>0</v>
      </c>
    </row>
    <row r="5949" spans="2:12" ht="15" x14ac:dyDescent="0.25">
      <c r="B5949" s="31" t="s">
        <v>401</v>
      </c>
      <c r="C5949" s="270">
        <f>C$33</f>
        <v>0</v>
      </c>
      <c r="D5949" s="142"/>
      <c r="E5949" s="142"/>
      <c r="F5949" s="144"/>
      <c r="G5949" s="142"/>
      <c r="H5949" s="142"/>
      <c r="I5949" s="153"/>
      <c r="J5949" s="92">
        <f t="shared" si="937"/>
        <v>0</v>
      </c>
      <c r="K5949" s="97">
        <f>K$33</f>
        <v>0</v>
      </c>
      <c r="L5949" s="94">
        <f t="shared" si="938"/>
        <v>0</v>
      </c>
    </row>
    <row r="5950" spans="2:12" ht="15" x14ac:dyDescent="0.25">
      <c r="B5950" s="31" t="s">
        <v>402</v>
      </c>
      <c r="C5950" s="270">
        <f>C$34</f>
        <v>0</v>
      </c>
      <c r="D5950" s="142"/>
      <c r="E5950" s="142"/>
      <c r="F5950" s="144"/>
      <c r="G5950" s="142"/>
      <c r="H5950" s="142"/>
      <c r="I5950" s="153"/>
      <c r="J5950" s="92">
        <f t="shared" si="937"/>
        <v>0</v>
      </c>
      <c r="K5950" s="97">
        <f>K$34</f>
        <v>0</v>
      </c>
      <c r="L5950" s="94">
        <f t="shared" si="938"/>
        <v>0</v>
      </c>
    </row>
    <row r="5951" spans="2:12" ht="15" x14ac:dyDescent="0.25">
      <c r="B5951" s="31" t="s">
        <v>403</v>
      </c>
      <c r="C5951" s="270">
        <f>C$35</f>
        <v>0</v>
      </c>
      <c r="D5951" s="142"/>
      <c r="E5951" s="142"/>
      <c r="F5951" s="144"/>
      <c r="G5951" s="142"/>
      <c r="H5951" s="142"/>
      <c r="I5951" s="153"/>
      <c r="J5951" s="92">
        <f t="shared" si="937"/>
        <v>0</v>
      </c>
      <c r="K5951" s="93">
        <f>K$35</f>
        <v>0</v>
      </c>
      <c r="L5951" s="94">
        <f t="shared" si="938"/>
        <v>0</v>
      </c>
    </row>
    <row r="5952" spans="2:12" ht="15" x14ac:dyDescent="0.25">
      <c r="B5952" s="31" t="s">
        <v>404</v>
      </c>
      <c r="C5952" s="270">
        <f>C$36</f>
        <v>0</v>
      </c>
      <c r="D5952" s="142"/>
      <c r="E5952" s="142"/>
      <c r="F5952" s="144"/>
      <c r="G5952" s="142"/>
      <c r="H5952" s="142"/>
      <c r="I5952" s="153"/>
      <c r="J5952" s="92">
        <f t="shared" si="937"/>
        <v>0</v>
      </c>
      <c r="K5952" s="97">
        <f>K$36</f>
        <v>0</v>
      </c>
      <c r="L5952" s="94">
        <f t="shared" si="938"/>
        <v>0</v>
      </c>
    </row>
    <row r="5953" spans="2:12" ht="15" x14ac:dyDescent="0.25">
      <c r="B5953" s="31" t="s">
        <v>405</v>
      </c>
      <c r="C5953" s="270">
        <f>C$37</f>
        <v>0</v>
      </c>
      <c r="D5953" s="142"/>
      <c r="E5953" s="142"/>
      <c r="F5953" s="144"/>
      <c r="G5953" s="142"/>
      <c r="H5953" s="142"/>
      <c r="I5953" s="153"/>
      <c r="J5953" s="92">
        <f t="shared" si="937"/>
        <v>0</v>
      </c>
      <c r="K5953" s="97">
        <f>K$37</f>
        <v>0</v>
      </c>
      <c r="L5953" s="94">
        <f t="shared" si="938"/>
        <v>0</v>
      </c>
    </row>
    <row r="5954" spans="2:12" ht="15" x14ac:dyDescent="0.25">
      <c r="B5954" s="31" t="s">
        <v>406</v>
      </c>
      <c r="C5954" s="270">
        <f>C$38</f>
        <v>0</v>
      </c>
      <c r="D5954" s="142"/>
      <c r="E5954" s="142"/>
      <c r="F5954" s="144"/>
      <c r="G5954" s="142"/>
      <c r="H5954" s="142"/>
      <c r="I5954" s="153"/>
      <c r="J5954" s="92">
        <f t="shared" si="937"/>
        <v>0</v>
      </c>
      <c r="K5954" s="93">
        <f>K$38</f>
        <v>0</v>
      </c>
      <c r="L5954" s="94">
        <f t="shared" si="938"/>
        <v>0</v>
      </c>
    </row>
    <row r="5955" spans="2:12" ht="15" x14ac:dyDescent="0.25">
      <c r="B5955" s="31" t="s">
        <v>407</v>
      </c>
      <c r="C5955" s="270">
        <f>C$39</f>
        <v>0</v>
      </c>
      <c r="D5955" s="142"/>
      <c r="E5955" s="142"/>
      <c r="F5955" s="144"/>
      <c r="G5955" s="142"/>
      <c r="H5955" s="142"/>
      <c r="I5955" s="153"/>
      <c r="J5955" s="92">
        <f t="shared" si="937"/>
        <v>0</v>
      </c>
      <c r="K5955" s="97">
        <f>K$39</f>
        <v>0</v>
      </c>
      <c r="L5955" s="94">
        <f t="shared" si="938"/>
        <v>0</v>
      </c>
    </row>
    <row r="5956" spans="2:12" ht="15" x14ac:dyDescent="0.25">
      <c r="B5956" s="31" t="s">
        <v>408</v>
      </c>
      <c r="C5956" s="270">
        <f>C$40</f>
        <v>0</v>
      </c>
      <c r="D5956" s="142"/>
      <c r="E5956" s="142"/>
      <c r="F5956" s="144"/>
      <c r="G5956" s="142"/>
      <c r="H5956" s="142"/>
      <c r="I5956" s="153"/>
      <c r="J5956" s="92">
        <f t="shared" si="937"/>
        <v>0</v>
      </c>
      <c r="K5956" s="97">
        <f>K$40</f>
        <v>0</v>
      </c>
      <c r="L5956" s="94">
        <f t="shared" si="938"/>
        <v>0</v>
      </c>
    </row>
    <row r="5957" spans="2:12" ht="15" x14ac:dyDescent="0.25">
      <c r="B5957" s="31" t="s">
        <v>409</v>
      </c>
      <c r="C5957" s="270">
        <f>C$41</f>
        <v>0</v>
      </c>
      <c r="D5957" s="142"/>
      <c r="E5957" s="142"/>
      <c r="F5957" s="144"/>
      <c r="G5957" s="142"/>
      <c r="H5957" s="142"/>
      <c r="I5957" s="153"/>
      <c r="J5957" s="92">
        <f t="shared" si="937"/>
        <v>0</v>
      </c>
      <c r="K5957" s="93">
        <f>K$41</f>
        <v>0</v>
      </c>
      <c r="L5957" s="94">
        <f t="shared" si="938"/>
        <v>0</v>
      </c>
    </row>
    <row r="5958" spans="2:12" ht="15" x14ac:dyDescent="0.25">
      <c r="B5958" s="31" t="s">
        <v>410</v>
      </c>
      <c r="C5958" s="270">
        <f>C$42</f>
        <v>0</v>
      </c>
      <c r="D5958" s="142"/>
      <c r="E5958" s="142"/>
      <c r="F5958" s="144"/>
      <c r="G5958" s="142"/>
      <c r="H5958" s="142"/>
      <c r="I5958" s="153"/>
      <c r="J5958" s="92">
        <f>IF(G5958&gt;0,(D5958*(F5958/G5958)),0)</f>
        <v>0</v>
      </c>
      <c r="K5958" s="97">
        <f>K$42</f>
        <v>0</v>
      </c>
      <c r="L5958" s="94">
        <f>IF(K5958&gt;0,((J5958/K5958)*I5958),0)</f>
        <v>0</v>
      </c>
    </row>
    <row r="5959" spans="2:12" ht="15" x14ac:dyDescent="0.25">
      <c r="B5959" s="31" t="s">
        <v>411</v>
      </c>
      <c r="C5959" s="270">
        <f>C$43</f>
        <v>0</v>
      </c>
      <c r="D5959" s="142"/>
      <c r="E5959" s="142"/>
      <c r="F5959" s="144"/>
      <c r="G5959" s="142"/>
      <c r="H5959" s="142"/>
      <c r="I5959" s="153"/>
      <c r="J5959" s="92">
        <f t="shared" ref="J5959:J5970" si="939">IF(G5959&gt;0,(D5959*(F5959/G5959)),0)</f>
        <v>0</v>
      </c>
      <c r="K5959" s="97">
        <f>K$43</f>
        <v>0</v>
      </c>
      <c r="L5959" s="94">
        <f t="shared" ref="L5959:L5970" si="940">IF(K5959&gt;0,((J5959/K5959)*I5959),0)</f>
        <v>0</v>
      </c>
    </row>
    <row r="5960" spans="2:12" ht="15" x14ac:dyDescent="0.25">
      <c r="B5960" s="31" t="s">
        <v>412</v>
      </c>
      <c r="C5960" s="270">
        <f>C$44</f>
        <v>0</v>
      </c>
      <c r="D5960" s="142"/>
      <c r="E5960" s="142"/>
      <c r="F5960" s="144"/>
      <c r="G5960" s="142"/>
      <c r="H5960" s="142"/>
      <c r="I5960" s="153"/>
      <c r="J5960" s="92">
        <f t="shared" si="939"/>
        <v>0</v>
      </c>
      <c r="K5960" s="93">
        <f>K$44</f>
        <v>0</v>
      </c>
      <c r="L5960" s="94">
        <f t="shared" si="940"/>
        <v>0</v>
      </c>
    </row>
    <row r="5961" spans="2:12" ht="15" x14ac:dyDescent="0.25">
      <c r="B5961" s="31" t="s">
        <v>413</v>
      </c>
      <c r="C5961" s="270">
        <f>C$45</f>
        <v>0</v>
      </c>
      <c r="D5961" s="142"/>
      <c r="E5961" s="142"/>
      <c r="F5961" s="144"/>
      <c r="G5961" s="142"/>
      <c r="H5961" s="142"/>
      <c r="I5961" s="153"/>
      <c r="J5961" s="92">
        <f t="shared" si="939"/>
        <v>0</v>
      </c>
      <c r="K5961" s="97">
        <f>K$45</f>
        <v>0</v>
      </c>
      <c r="L5961" s="94">
        <f t="shared" si="940"/>
        <v>0</v>
      </c>
    </row>
    <row r="5962" spans="2:12" ht="15" x14ac:dyDescent="0.25">
      <c r="B5962" s="31" t="s">
        <v>414</v>
      </c>
      <c r="C5962" s="270">
        <f>C$46</f>
        <v>0</v>
      </c>
      <c r="D5962" s="142"/>
      <c r="E5962" s="142"/>
      <c r="F5962" s="144"/>
      <c r="G5962" s="142"/>
      <c r="H5962" s="142"/>
      <c r="I5962" s="153"/>
      <c r="J5962" s="92">
        <f t="shared" si="939"/>
        <v>0</v>
      </c>
      <c r="K5962" s="97">
        <f>K$46</f>
        <v>0</v>
      </c>
      <c r="L5962" s="94">
        <f t="shared" si="940"/>
        <v>0</v>
      </c>
    </row>
    <row r="5963" spans="2:12" ht="15" x14ac:dyDescent="0.25">
      <c r="B5963" s="31" t="s">
        <v>415</v>
      </c>
      <c r="C5963" s="270">
        <f>C$47</f>
        <v>0</v>
      </c>
      <c r="D5963" s="142"/>
      <c r="E5963" s="142"/>
      <c r="F5963" s="144"/>
      <c r="G5963" s="142"/>
      <c r="H5963" s="142"/>
      <c r="I5963" s="153"/>
      <c r="J5963" s="92">
        <f t="shared" si="939"/>
        <v>0</v>
      </c>
      <c r="K5963" s="93">
        <f>K$47</f>
        <v>0</v>
      </c>
      <c r="L5963" s="94">
        <f t="shared" si="940"/>
        <v>0</v>
      </c>
    </row>
    <row r="5964" spans="2:12" ht="15" x14ac:dyDescent="0.25">
      <c r="B5964" s="31" t="s">
        <v>416</v>
      </c>
      <c r="C5964" s="270">
        <f>C$48</f>
        <v>0</v>
      </c>
      <c r="D5964" s="142"/>
      <c r="E5964" s="142"/>
      <c r="F5964" s="144"/>
      <c r="G5964" s="142"/>
      <c r="H5964" s="142"/>
      <c r="I5964" s="153"/>
      <c r="J5964" s="92">
        <f t="shared" si="939"/>
        <v>0</v>
      </c>
      <c r="K5964" s="97">
        <f>K$48</f>
        <v>0</v>
      </c>
      <c r="L5964" s="94">
        <f t="shared" si="940"/>
        <v>0</v>
      </c>
    </row>
    <row r="5965" spans="2:12" ht="15" x14ac:dyDescent="0.25">
      <c r="B5965" s="31" t="s">
        <v>417</v>
      </c>
      <c r="C5965" s="270">
        <f>C$49</f>
        <v>0</v>
      </c>
      <c r="D5965" s="142"/>
      <c r="E5965" s="142"/>
      <c r="F5965" s="144"/>
      <c r="G5965" s="142"/>
      <c r="H5965" s="142"/>
      <c r="I5965" s="153"/>
      <c r="J5965" s="92">
        <f t="shared" si="939"/>
        <v>0</v>
      </c>
      <c r="K5965" s="97">
        <f>K$49</f>
        <v>0</v>
      </c>
      <c r="L5965" s="94">
        <f t="shared" si="940"/>
        <v>0</v>
      </c>
    </row>
    <row r="5966" spans="2:12" ht="15" x14ac:dyDescent="0.25">
      <c r="B5966" s="31" t="s">
        <v>418</v>
      </c>
      <c r="C5966" s="270">
        <f>C$50</f>
        <v>0</v>
      </c>
      <c r="D5966" s="142"/>
      <c r="E5966" s="142"/>
      <c r="F5966" s="144"/>
      <c r="G5966" s="142"/>
      <c r="H5966" s="142"/>
      <c r="I5966" s="153"/>
      <c r="J5966" s="92">
        <f t="shared" si="939"/>
        <v>0</v>
      </c>
      <c r="K5966" s="93">
        <f>K$50</f>
        <v>0</v>
      </c>
      <c r="L5966" s="94">
        <f t="shared" si="940"/>
        <v>0</v>
      </c>
    </row>
    <row r="5967" spans="2:12" ht="15" x14ac:dyDescent="0.25">
      <c r="B5967" s="31" t="s">
        <v>419</v>
      </c>
      <c r="C5967" s="270">
        <f>C$51</f>
        <v>0</v>
      </c>
      <c r="D5967" s="142"/>
      <c r="E5967" s="142"/>
      <c r="F5967" s="144"/>
      <c r="G5967" s="142"/>
      <c r="H5967" s="142"/>
      <c r="I5967" s="153"/>
      <c r="J5967" s="92">
        <f t="shared" si="939"/>
        <v>0</v>
      </c>
      <c r="K5967" s="97">
        <f>K$51</f>
        <v>0</v>
      </c>
      <c r="L5967" s="94">
        <f t="shared" si="940"/>
        <v>0</v>
      </c>
    </row>
    <row r="5968" spans="2:12" ht="15" x14ac:dyDescent="0.25">
      <c r="B5968" s="31" t="s">
        <v>420</v>
      </c>
      <c r="C5968" s="270">
        <f>C$52</f>
        <v>0</v>
      </c>
      <c r="D5968" s="142"/>
      <c r="E5968" s="142"/>
      <c r="F5968" s="144"/>
      <c r="G5968" s="142"/>
      <c r="H5968" s="142"/>
      <c r="I5968" s="153"/>
      <c r="J5968" s="92">
        <f t="shared" si="939"/>
        <v>0</v>
      </c>
      <c r="K5968" s="97">
        <f>K$52</f>
        <v>0</v>
      </c>
      <c r="L5968" s="94">
        <f t="shared" si="940"/>
        <v>0</v>
      </c>
    </row>
    <row r="5969" spans="2:12" ht="15" x14ac:dyDescent="0.25">
      <c r="B5969" s="31" t="s">
        <v>421</v>
      </c>
      <c r="C5969" s="270">
        <f>C$53</f>
        <v>0</v>
      </c>
      <c r="D5969" s="142"/>
      <c r="E5969" s="142"/>
      <c r="F5969" s="144"/>
      <c r="G5969" s="142"/>
      <c r="H5969" s="142"/>
      <c r="I5969" s="153"/>
      <c r="J5969" s="92">
        <f t="shared" si="939"/>
        <v>0</v>
      </c>
      <c r="K5969" s="93">
        <f>K$53</f>
        <v>0</v>
      </c>
      <c r="L5969" s="94">
        <f t="shared" si="940"/>
        <v>0</v>
      </c>
    </row>
    <row r="5970" spans="2:12" ht="15" x14ac:dyDescent="0.25">
      <c r="B5970" s="31" t="s">
        <v>422</v>
      </c>
      <c r="C5970" s="270">
        <f>C$54</f>
        <v>0</v>
      </c>
      <c r="D5970" s="142"/>
      <c r="E5970" s="142"/>
      <c r="F5970" s="144"/>
      <c r="G5970" s="142"/>
      <c r="H5970" s="142"/>
      <c r="I5970" s="153"/>
      <c r="J5970" s="92">
        <f t="shared" si="939"/>
        <v>0</v>
      </c>
      <c r="K5970" s="97">
        <f>K$54</f>
        <v>0</v>
      </c>
      <c r="L5970" s="94">
        <f t="shared" si="940"/>
        <v>0</v>
      </c>
    </row>
    <row r="5971" spans="2:12" ht="15" x14ac:dyDescent="0.25">
      <c r="B5971" s="31" t="s">
        <v>423</v>
      </c>
      <c r="C5971" s="270">
        <f>C$55</f>
        <v>0</v>
      </c>
      <c r="D5971" s="142"/>
      <c r="E5971" s="142"/>
      <c r="F5971" s="144"/>
      <c r="G5971" s="142"/>
      <c r="H5971" s="142"/>
      <c r="I5971" s="153"/>
      <c r="J5971" s="92">
        <f>IF(G5971&gt;0,(D5971*(F5971/G5971)),0)</f>
        <v>0</v>
      </c>
      <c r="K5971" s="97">
        <f>K$55</f>
        <v>0</v>
      </c>
      <c r="L5971" s="94">
        <f>IF(K5971&gt;0,((J5971/K5971)*I5971),0)</f>
        <v>0</v>
      </c>
    </row>
    <row r="5972" spans="2:12" ht="15" x14ac:dyDescent="0.25">
      <c r="B5972" s="31" t="s">
        <v>424</v>
      </c>
      <c r="C5972" s="270">
        <f>C$56</f>
        <v>0</v>
      </c>
      <c r="D5972" s="142"/>
      <c r="E5972" s="142"/>
      <c r="F5972" s="144"/>
      <c r="G5972" s="142"/>
      <c r="H5972" s="142"/>
      <c r="I5972" s="153"/>
      <c r="J5972" s="92">
        <f t="shared" ref="J5972:J5982" si="941">IF(G5972&gt;0,(D5972*(F5972/G5972)),0)</f>
        <v>0</v>
      </c>
      <c r="K5972" s="93">
        <f>K$56</f>
        <v>0</v>
      </c>
      <c r="L5972" s="94">
        <f t="shared" ref="L5972:L5982" si="942">IF(K5972&gt;0,((J5972/K5972)*I5972),0)</f>
        <v>0</v>
      </c>
    </row>
    <row r="5973" spans="2:12" ht="15" x14ac:dyDescent="0.25">
      <c r="B5973" s="31" t="s">
        <v>425</v>
      </c>
      <c r="C5973" s="270">
        <f>C$57</f>
        <v>0</v>
      </c>
      <c r="D5973" s="142"/>
      <c r="E5973" s="142"/>
      <c r="F5973" s="144"/>
      <c r="G5973" s="142"/>
      <c r="H5973" s="142"/>
      <c r="I5973" s="153"/>
      <c r="J5973" s="92">
        <f t="shared" si="941"/>
        <v>0</v>
      </c>
      <c r="K5973" s="97">
        <f>K$57</f>
        <v>0</v>
      </c>
      <c r="L5973" s="94">
        <f t="shared" si="942"/>
        <v>0</v>
      </c>
    </row>
    <row r="5974" spans="2:12" ht="15" x14ac:dyDescent="0.25">
      <c r="B5974" s="31" t="s">
        <v>426</v>
      </c>
      <c r="C5974" s="270">
        <f>C$58</f>
        <v>0</v>
      </c>
      <c r="D5974" s="142"/>
      <c r="E5974" s="142"/>
      <c r="F5974" s="144"/>
      <c r="G5974" s="142"/>
      <c r="H5974" s="142"/>
      <c r="I5974" s="153"/>
      <c r="J5974" s="92">
        <f t="shared" si="941"/>
        <v>0</v>
      </c>
      <c r="K5974" s="97">
        <f>K$58</f>
        <v>0</v>
      </c>
      <c r="L5974" s="94">
        <f t="shared" si="942"/>
        <v>0</v>
      </c>
    </row>
    <row r="5975" spans="2:12" ht="15" x14ac:dyDescent="0.25">
      <c r="B5975" s="31" t="s">
        <v>427</v>
      </c>
      <c r="C5975" s="270">
        <f>C$59</f>
        <v>0</v>
      </c>
      <c r="D5975" s="142"/>
      <c r="E5975" s="142"/>
      <c r="F5975" s="144"/>
      <c r="G5975" s="142"/>
      <c r="H5975" s="142"/>
      <c r="I5975" s="153"/>
      <c r="J5975" s="92">
        <f t="shared" si="941"/>
        <v>0</v>
      </c>
      <c r="K5975" s="93">
        <f>K$59</f>
        <v>0</v>
      </c>
      <c r="L5975" s="94">
        <f t="shared" si="942"/>
        <v>0</v>
      </c>
    </row>
    <row r="5976" spans="2:12" ht="15" x14ac:dyDescent="0.25">
      <c r="B5976" s="31" t="s">
        <v>428</v>
      </c>
      <c r="C5976" s="270">
        <f>C$60</f>
        <v>0</v>
      </c>
      <c r="D5976" s="142"/>
      <c r="E5976" s="142"/>
      <c r="F5976" s="144"/>
      <c r="G5976" s="142"/>
      <c r="H5976" s="142"/>
      <c r="I5976" s="153"/>
      <c r="J5976" s="92">
        <f t="shared" si="941"/>
        <v>0</v>
      </c>
      <c r="K5976" s="97">
        <f>K$60</f>
        <v>0</v>
      </c>
      <c r="L5976" s="94">
        <f t="shared" si="942"/>
        <v>0</v>
      </c>
    </row>
    <row r="5977" spans="2:12" ht="15" x14ac:dyDescent="0.25">
      <c r="B5977" s="31" t="s">
        <v>429</v>
      </c>
      <c r="C5977" s="270">
        <f>C$61</f>
        <v>0</v>
      </c>
      <c r="D5977" s="142"/>
      <c r="E5977" s="142"/>
      <c r="F5977" s="144"/>
      <c r="G5977" s="142"/>
      <c r="H5977" s="142"/>
      <c r="I5977" s="153"/>
      <c r="J5977" s="92">
        <f t="shared" si="941"/>
        <v>0</v>
      </c>
      <c r="K5977" s="97">
        <f>K$61</f>
        <v>0</v>
      </c>
      <c r="L5977" s="94">
        <f t="shared" si="942"/>
        <v>0</v>
      </c>
    </row>
    <row r="5978" spans="2:12" ht="15" x14ac:dyDescent="0.25">
      <c r="B5978" s="31" t="s">
        <v>430</v>
      </c>
      <c r="C5978" s="270">
        <f>C$62</f>
        <v>0</v>
      </c>
      <c r="D5978" s="142"/>
      <c r="E5978" s="142"/>
      <c r="F5978" s="144"/>
      <c r="G5978" s="142"/>
      <c r="H5978" s="142"/>
      <c r="I5978" s="153"/>
      <c r="J5978" s="92">
        <f t="shared" si="941"/>
        <v>0</v>
      </c>
      <c r="K5978" s="93">
        <f>K$62</f>
        <v>0</v>
      </c>
      <c r="L5978" s="94">
        <f t="shared" si="942"/>
        <v>0</v>
      </c>
    </row>
    <row r="5979" spans="2:12" ht="15" x14ac:dyDescent="0.25">
      <c r="B5979" s="31" t="s">
        <v>431</v>
      </c>
      <c r="C5979" s="270">
        <f>C$63</f>
        <v>0</v>
      </c>
      <c r="D5979" s="142"/>
      <c r="E5979" s="142"/>
      <c r="F5979" s="144"/>
      <c r="G5979" s="142"/>
      <c r="H5979" s="142"/>
      <c r="I5979" s="153"/>
      <c r="J5979" s="92">
        <f t="shared" si="941"/>
        <v>0</v>
      </c>
      <c r="K5979" s="97">
        <f>K$63</f>
        <v>0</v>
      </c>
      <c r="L5979" s="94">
        <f t="shared" si="942"/>
        <v>0</v>
      </c>
    </row>
    <row r="5980" spans="2:12" ht="15" x14ac:dyDescent="0.25">
      <c r="B5980" s="31" t="s">
        <v>432</v>
      </c>
      <c r="C5980" s="270">
        <f>C$64</f>
        <v>0</v>
      </c>
      <c r="D5980" s="142"/>
      <c r="E5980" s="142"/>
      <c r="F5980" s="144"/>
      <c r="G5980" s="142"/>
      <c r="H5980" s="142"/>
      <c r="I5980" s="153"/>
      <c r="J5980" s="92">
        <f t="shared" si="941"/>
        <v>0</v>
      </c>
      <c r="K5980" s="97">
        <f>K$64</f>
        <v>0</v>
      </c>
      <c r="L5980" s="94">
        <f t="shared" si="942"/>
        <v>0</v>
      </c>
    </row>
    <row r="5981" spans="2:12" ht="15" x14ac:dyDescent="0.25">
      <c r="B5981" s="31" t="s">
        <v>433</v>
      </c>
      <c r="C5981" s="270">
        <f>C$65</f>
        <v>0</v>
      </c>
      <c r="D5981" s="142"/>
      <c r="E5981" s="142"/>
      <c r="F5981" s="144"/>
      <c r="G5981" s="142"/>
      <c r="H5981" s="142"/>
      <c r="I5981" s="153"/>
      <c r="J5981" s="92">
        <f t="shared" si="941"/>
        <v>0</v>
      </c>
      <c r="K5981" s="93">
        <f>K$65</f>
        <v>0</v>
      </c>
      <c r="L5981" s="94">
        <f t="shared" si="942"/>
        <v>0</v>
      </c>
    </row>
    <row r="5982" spans="2:12" ht="15" x14ac:dyDescent="0.25">
      <c r="B5982" s="31" t="s">
        <v>434</v>
      </c>
      <c r="C5982" s="270">
        <f>C$66</f>
        <v>0</v>
      </c>
      <c r="D5982" s="142"/>
      <c r="E5982" s="142"/>
      <c r="F5982" s="144"/>
      <c r="G5982" s="142"/>
      <c r="H5982" s="142"/>
      <c r="I5982" s="153"/>
      <c r="J5982" s="92">
        <f t="shared" si="941"/>
        <v>0</v>
      </c>
      <c r="K5982" s="97">
        <f>K$66</f>
        <v>0</v>
      </c>
      <c r="L5982" s="94">
        <f t="shared" si="942"/>
        <v>0</v>
      </c>
    </row>
    <row r="5983" spans="2:12" ht="15" x14ac:dyDescent="0.25">
      <c r="B5983" s="31" t="s">
        <v>593</v>
      </c>
      <c r="C5983" s="270">
        <f>C$67</f>
        <v>0</v>
      </c>
      <c r="D5983" s="142"/>
      <c r="E5983" s="142"/>
      <c r="F5983" s="144"/>
      <c r="G5983" s="142"/>
      <c r="H5983" s="142"/>
      <c r="I5983" s="153"/>
      <c r="J5983" s="92">
        <f>IF(G5983&gt;0,(D5983*(F5983/G5983)),0)</f>
        <v>0</v>
      </c>
      <c r="K5983" s="97">
        <f>K$67</f>
        <v>0</v>
      </c>
      <c r="L5983" s="94">
        <f>IF(K5983&gt;0,((J5983/K5983)*I5983),0)</f>
        <v>0</v>
      </c>
    </row>
    <row r="5984" spans="2:12" ht="15" x14ac:dyDescent="0.25">
      <c r="B5984" s="31" t="s">
        <v>594</v>
      </c>
      <c r="C5984" s="270">
        <f>C$68</f>
        <v>0</v>
      </c>
      <c r="D5984" s="142"/>
      <c r="E5984" s="142"/>
      <c r="F5984" s="144"/>
      <c r="G5984" s="142"/>
      <c r="H5984" s="142"/>
      <c r="I5984" s="153"/>
      <c r="J5984" s="92">
        <f t="shared" ref="J5984:J5995" si="943">IF(G5984&gt;0,(D5984*(F5984/G5984)),0)</f>
        <v>0</v>
      </c>
      <c r="K5984" s="93">
        <f>K$68</f>
        <v>0</v>
      </c>
      <c r="L5984" s="94">
        <f t="shared" ref="L5984:L5995" si="944">IF(K5984&gt;0,((J5984/K5984)*I5984),0)</f>
        <v>0</v>
      </c>
    </row>
    <row r="5985" spans="2:12" ht="15" x14ac:dyDescent="0.25">
      <c r="B5985" s="31" t="s">
        <v>595</v>
      </c>
      <c r="C5985" s="270">
        <f>C$69</f>
        <v>0</v>
      </c>
      <c r="D5985" s="142"/>
      <c r="E5985" s="142"/>
      <c r="F5985" s="144"/>
      <c r="G5985" s="142"/>
      <c r="H5985" s="142"/>
      <c r="I5985" s="153"/>
      <c r="J5985" s="92">
        <f t="shared" si="943"/>
        <v>0</v>
      </c>
      <c r="K5985" s="97">
        <f>K$69</f>
        <v>0</v>
      </c>
      <c r="L5985" s="94">
        <f t="shared" si="944"/>
        <v>0</v>
      </c>
    </row>
    <row r="5986" spans="2:12" ht="15" x14ac:dyDescent="0.25">
      <c r="B5986" s="31" t="s">
        <v>596</v>
      </c>
      <c r="C5986" s="270">
        <f>C$70</f>
        <v>0</v>
      </c>
      <c r="D5986" s="142"/>
      <c r="E5986" s="142"/>
      <c r="F5986" s="144"/>
      <c r="G5986" s="142"/>
      <c r="H5986" s="142"/>
      <c r="I5986" s="153"/>
      <c r="J5986" s="92">
        <f t="shared" si="943"/>
        <v>0</v>
      </c>
      <c r="K5986" s="97">
        <f>K$70</f>
        <v>0</v>
      </c>
      <c r="L5986" s="94">
        <f t="shared" si="944"/>
        <v>0</v>
      </c>
    </row>
    <row r="5987" spans="2:12" ht="15" x14ac:dyDescent="0.25">
      <c r="B5987" s="31" t="s">
        <v>597</v>
      </c>
      <c r="C5987" s="270">
        <f>C$71</f>
        <v>0</v>
      </c>
      <c r="D5987" s="142"/>
      <c r="E5987" s="142"/>
      <c r="F5987" s="144"/>
      <c r="G5987" s="142"/>
      <c r="H5987" s="142"/>
      <c r="I5987" s="153"/>
      <c r="J5987" s="92">
        <f t="shared" si="943"/>
        <v>0</v>
      </c>
      <c r="K5987" s="93">
        <f>K$71</f>
        <v>0</v>
      </c>
      <c r="L5987" s="94">
        <f t="shared" si="944"/>
        <v>0</v>
      </c>
    </row>
    <row r="5988" spans="2:12" ht="15" x14ac:dyDescent="0.25">
      <c r="B5988" s="31" t="s">
        <v>598</v>
      </c>
      <c r="C5988" s="270">
        <f>C$72</f>
        <v>0</v>
      </c>
      <c r="D5988" s="142"/>
      <c r="E5988" s="142"/>
      <c r="F5988" s="144"/>
      <c r="G5988" s="142"/>
      <c r="H5988" s="142"/>
      <c r="I5988" s="153"/>
      <c r="J5988" s="92">
        <f t="shared" si="943"/>
        <v>0</v>
      </c>
      <c r="K5988" s="97">
        <f>K$72</f>
        <v>0</v>
      </c>
      <c r="L5988" s="94">
        <f t="shared" si="944"/>
        <v>0</v>
      </c>
    </row>
    <row r="5989" spans="2:12" ht="15" x14ac:dyDescent="0.25">
      <c r="B5989" s="31" t="s">
        <v>599</v>
      </c>
      <c r="C5989" s="270">
        <f>C$73</f>
        <v>0</v>
      </c>
      <c r="D5989" s="142"/>
      <c r="E5989" s="142"/>
      <c r="F5989" s="144"/>
      <c r="G5989" s="142"/>
      <c r="H5989" s="142"/>
      <c r="I5989" s="153"/>
      <c r="J5989" s="92">
        <f t="shared" si="943"/>
        <v>0</v>
      </c>
      <c r="K5989" s="97">
        <f>K$73</f>
        <v>0</v>
      </c>
      <c r="L5989" s="94">
        <f t="shared" si="944"/>
        <v>0</v>
      </c>
    </row>
    <row r="5990" spans="2:12" ht="15" x14ac:dyDescent="0.25">
      <c r="B5990" s="31" t="s">
        <v>454</v>
      </c>
      <c r="C5990" s="270">
        <f>C$74</f>
        <v>0</v>
      </c>
      <c r="D5990" s="142"/>
      <c r="E5990" s="142"/>
      <c r="F5990" s="144"/>
      <c r="G5990" s="142"/>
      <c r="H5990" s="142"/>
      <c r="I5990" s="153"/>
      <c r="J5990" s="92">
        <f t="shared" si="943"/>
        <v>0</v>
      </c>
      <c r="K5990" s="93">
        <f>K$74</f>
        <v>0</v>
      </c>
      <c r="L5990" s="94">
        <f t="shared" si="944"/>
        <v>0</v>
      </c>
    </row>
    <row r="5991" spans="2:12" ht="15" x14ac:dyDescent="0.25">
      <c r="B5991" s="31" t="s">
        <v>455</v>
      </c>
      <c r="C5991" s="270">
        <f>C$75</f>
        <v>0</v>
      </c>
      <c r="D5991" s="142"/>
      <c r="E5991" s="142"/>
      <c r="F5991" s="144"/>
      <c r="G5991" s="142"/>
      <c r="H5991" s="142"/>
      <c r="I5991" s="153"/>
      <c r="J5991" s="92">
        <f t="shared" si="943"/>
        <v>0</v>
      </c>
      <c r="K5991" s="97">
        <f>K$75</f>
        <v>0</v>
      </c>
      <c r="L5991" s="94">
        <f t="shared" si="944"/>
        <v>0</v>
      </c>
    </row>
    <row r="5992" spans="2:12" ht="15" x14ac:dyDescent="0.25">
      <c r="B5992" s="31" t="s">
        <v>456</v>
      </c>
      <c r="C5992" s="270">
        <f>C$76</f>
        <v>0</v>
      </c>
      <c r="D5992" s="142"/>
      <c r="E5992" s="142"/>
      <c r="F5992" s="144"/>
      <c r="G5992" s="142"/>
      <c r="H5992" s="142"/>
      <c r="I5992" s="153"/>
      <c r="J5992" s="92">
        <f t="shared" si="943"/>
        <v>0</v>
      </c>
      <c r="K5992" s="97">
        <f>K$76</f>
        <v>0</v>
      </c>
      <c r="L5992" s="94">
        <f t="shared" si="944"/>
        <v>0</v>
      </c>
    </row>
    <row r="5993" spans="2:12" ht="15" x14ac:dyDescent="0.25">
      <c r="B5993" s="31" t="s">
        <v>457</v>
      </c>
      <c r="C5993" s="270">
        <f>C$77</f>
        <v>0</v>
      </c>
      <c r="D5993" s="142"/>
      <c r="E5993" s="142"/>
      <c r="F5993" s="144"/>
      <c r="G5993" s="142"/>
      <c r="H5993" s="142"/>
      <c r="I5993" s="153"/>
      <c r="J5993" s="92">
        <f t="shared" si="943"/>
        <v>0</v>
      </c>
      <c r="K5993" s="93">
        <f>K$77</f>
        <v>0</v>
      </c>
      <c r="L5993" s="94">
        <f t="shared" si="944"/>
        <v>0</v>
      </c>
    </row>
    <row r="5994" spans="2:12" ht="15" x14ac:dyDescent="0.25">
      <c r="B5994" s="31" t="s">
        <v>458</v>
      </c>
      <c r="C5994" s="270">
        <f>C$78</f>
        <v>0</v>
      </c>
      <c r="D5994" s="142"/>
      <c r="E5994" s="142"/>
      <c r="F5994" s="144"/>
      <c r="G5994" s="142"/>
      <c r="H5994" s="142"/>
      <c r="I5994" s="153"/>
      <c r="J5994" s="92">
        <f t="shared" si="943"/>
        <v>0</v>
      </c>
      <c r="K5994" s="97">
        <f>K$78</f>
        <v>0</v>
      </c>
      <c r="L5994" s="94">
        <f t="shared" si="944"/>
        <v>0</v>
      </c>
    </row>
    <row r="5995" spans="2:12" ht="15" x14ac:dyDescent="0.25">
      <c r="B5995" s="31" t="s">
        <v>459</v>
      </c>
      <c r="C5995" s="270">
        <f>C$79</f>
        <v>0</v>
      </c>
      <c r="D5995" s="142"/>
      <c r="E5995" s="142"/>
      <c r="F5995" s="144"/>
      <c r="G5995" s="142"/>
      <c r="H5995" s="142"/>
      <c r="I5995" s="153"/>
      <c r="J5995" s="92">
        <f t="shared" si="943"/>
        <v>0</v>
      </c>
      <c r="K5995" s="97">
        <f>K$79</f>
        <v>0</v>
      </c>
      <c r="L5995" s="94">
        <f t="shared" si="944"/>
        <v>0</v>
      </c>
    </row>
    <row r="5996" spans="2:12" ht="15" x14ac:dyDescent="0.25">
      <c r="B5996" s="31" t="s">
        <v>460</v>
      </c>
      <c r="C5996" s="270">
        <f>C$80</f>
        <v>0</v>
      </c>
      <c r="D5996" s="142"/>
      <c r="E5996" s="142"/>
      <c r="F5996" s="144"/>
      <c r="G5996" s="142"/>
      <c r="H5996" s="142"/>
      <c r="I5996" s="153"/>
      <c r="J5996" s="92">
        <f>IF(G5996&gt;0,(D5996*(F5996/G5996)),0)</f>
        <v>0</v>
      </c>
      <c r="K5996" s="93">
        <f>K$80</f>
        <v>0</v>
      </c>
      <c r="L5996" s="94">
        <f>IF(K5996&gt;0,((J5996/K5996)*I5996),0)</f>
        <v>0</v>
      </c>
    </row>
    <row r="5997" spans="2:12" ht="15" x14ac:dyDescent="0.25">
      <c r="B5997" s="31" t="s">
        <v>461</v>
      </c>
      <c r="C5997" s="270">
        <f>C$81</f>
        <v>0</v>
      </c>
      <c r="D5997" s="142"/>
      <c r="E5997" s="142"/>
      <c r="F5997" s="144"/>
      <c r="G5997" s="142"/>
      <c r="H5997" s="142"/>
      <c r="I5997" s="153"/>
      <c r="J5997" s="92">
        <f t="shared" ref="J5997:J6007" si="945">IF(G5997&gt;0,(D5997*(F5997/G5997)),0)</f>
        <v>0</v>
      </c>
      <c r="K5997" s="97">
        <f>K$81</f>
        <v>0</v>
      </c>
      <c r="L5997" s="94">
        <f t="shared" ref="L5997:L6007" si="946">IF(K5997&gt;0,((J5997/K5997)*I5997),0)</f>
        <v>0</v>
      </c>
    </row>
    <row r="5998" spans="2:12" ht="15" x14ac:dyDescent="0.25">
      <c r="B5998" s="31" t="s">
        <v>462</v>
      </c>
      <c r="C5998" s="270">
        <f>C$82</f>
        <v>0</v>
      </c>
      <c r="D5998" s="142"/>
      <c r="E5998" s="142"/>
      <c r="F5998" s="144"/>
      <c r="G5998" s="142"/>
      <c r="H5998" s="142"/>
      <c r="I5998" s="153"/>
      <c r="J5998" s="92">
        <f t="shared" si="945"/>
        <v>0</v>
      </c>
      <c r="K5998" s="97">
        <f>K$82</f>
        <v>0</v>
      </c>
      <c r="L5998" s="94">
        <f t="shared" si="946"/>
        <v>0</v>
      </c>
    </row>
    <row r="5999" spans="2:12" ht="15" x14ac:dyDescent="0.25">
      <c r="B5999" s="31" t="s">
        <v>463</v>
      </c>
      <c r="C5999" s="270">
        <f>C$83</f>
        <v>0</v>
      </c>
      <c r="D5999" s="142"/>
      <c r="E5999" s="142"/>
      <c r="F5999" s="144"/>
      <c r="G5999" s="142"/>
      <c r="H5999" s="142"/>
      <c r="I5999" s="153"/>
      <c r="J5999" s="92">
        <f t="shared" si="945"/>
        <v>0</v>
      </c>
      <c r="K5999" s="93">
        <f>K$83</f>
        <v>0</v>
      </c>
      <c r="L5999" s="94">
        <f t="shared" si="946"/>
        <v>0</v>
      </c>
    </row>
    <row r="6000" spans="2:12" ht="15" x14ac:dyDescent="0.25">
      <c r="B6000" s="31" t="s">
        <v>464</v>
      </c>
      <c r="C6000" s="270">
        <f>C$84</f>
        <v>0</v>
      </c>
      <c r="D6000" s="142"/>
      <c r="E6000" s="142"/>
      <c r="F6000" s="144"/>
      <c r="G6000" s="142"/>
      <c r="H6000" s="142"/>
      <c r="I6000" s="153"/>
      <c r="J6000" s="92">
        <f t="shared" si="945"/>
        <v>0</v>
      </c>
      <c r="K6000" s="97">
        <f>K$84</f>
        <v>0</v>
      </c>
      <c r="L6000" s="94">
        <f t="shared" si="946"/>
        <v>0</v>
      </c>
    </row>
    <row r="6001" spans="2:12" ht="15" x14ac:dyDescent="0.25">
      <c r="B6001" s="31" t="s">
        <v>465</v>
      </c>
      <c r="C6001" s="270">
        <f>C$85</f>
        <v>0</v>
      </c>
      <c r="D6001" s="142"/>
      <c r="E6001" s="142"/>
      <c r="F6001" s="144"/>
      <c r="G6001" s="142"/>
      <c r="H6001" s="142"/>
      <c r="I6001" s="153"/>
      <c r="J6001" s="92">
        <f t="shared" si="945"/>
        <v>0</v>
      </c>
      <c r="K6001" s="97">
        <f>K$85</f>
        <v>0</v>
      </c>
      <c r="L6001" s="94">
        <f t="shared" si="946"/>
        <v>0</v>
      </c>
    </row>
    <row r="6002" spans="2:12" ht="15" x14ac:dyDescent="0.25">
      <c r="B6002" s="31" t="s">
        <v>466</v>
      </c>
      <c r="C6002" s="270">
        <f>C$86</f>
        <v>0</v>
      </c>
      <c r="D6002" s="142"/>
      <c r="E6002" s="142"/>
      <c r="F6002" s="144"/>
      <c r="G6002" s="142"/>
      <c r="H6002" s="142"/>
      <c r="I6002" s="153"/>
      <c r="J6002" s="92">
        <f t="shared" si="945"/>
        <v>0</v>
      </c>
      <c r="K6002" s="93">
        <f>K$86</f>
        <v>0</v>
      </c>
      <c r="L6002" s="94">
        <f t="shared" si="946"/>
        <v>0</v>
      </c>
    </row>
    <row r="6003" spans="2:12" ht="15" x14ac:dyDescent="0.25">
      <c r="B6003" s="31" t="s">
        <v>467</v>
      </c>
      <c r="C6003" s="270">
        <f>C$87</f>
        <v>0</v>
      </c>
      <c r="D6003" s="142"/>
      <c r="E6003" s="142"/>
      <c r="F6003" s="144"/>
      <c r="G6003" s="142"/>
      <c r="H6003" s="142"/>
      <c r="I6003" s="153"/>
      <c r="J6003" s="92">
        <f t="shared" si="945"/>
        <v>0</v>
      </c>
      <c r="K6003" s="97">
        <f>K$87</f>
        <v>0</v>
      </c>
      <c r="L6003" s="94">
        <f t="shared" si="946"/>
        <v>0</v>
      </c>
    </row>
    <row r="6004" spans="2:12" ht="15" x14ac:dyDescent="0.25">
      <c r="B6004" s="31" t="s">
        <v>468</v>
      </c>
      <c r="C6004" s="270">
        <f>C$88</f>
        <v>0</v>
      </c>
      <c r="D6004" s="142"/>
      <c r="E6004" s="142"/>
      <c r="F6004" s="144"/>
      <c r="G6004" s="142"/>
      <c r="H6004" s="142"/>
      <c r="I6004" s="153"/>
      <c r="J6004" s="92">
        <f t="shared" si="945"/>
        <v>0</v>
      </c>
      <c r="K6004" s="97">
        <f>K$88</f>
        <v>0</v>
      </c>
      <c r="L6004" s="94">
        <f t="shared" si="946"/>
        <v>0</v>
      </c>
    </row>
    <row r="6005" spans="2:12" ht="15" x14ac:dyDescent="0.25">
      <c r="B6005" s="31" t="s">
        <v>469</v>
      </c>
      <c r="C6005" s="270">
        <f>C$89</f>
        <v>0</v>
      </c>
      <c r="D6005" s="142"/>
      <c r="E6005" s="142"/>
      <c r="F6005" s="144"/>
      <c r="G6005" s="142"/>
      <c r="H6005" s="142"/>
      <c r="I6005" s="153"/>
      <c r="J6005" s="92">
        <f t="shared" si="945"/>
        <v>0</v>
      </c>
      <c r="K6005" s="93">
        <f>K$89</f>
        <v>0</v>
      </c>
      <c r="L6005" s="94">
        <f t="shared" si="946"/>
        <v>0</v>
      </c>
    </row>
    <row r="6006" spans="2:12" ht="15" x14ac:dyDescent="0.25">
      <c r="B6006" s="31" t="s">
        <v>470</v>
      </c>
      <c r="C6006" s="270">
        <f>C$90</f>
        <v>0</v>
      </c>
      <c r="D6006" s="142"/>
      <c r="E6006" s="142"/>
      <c r="F6006" s="144"/>
      <c r="G6006" s="142"/>
      <c r="H6006" s="142"/>
      <c r="I6006" s="153"/>
      <c r="J6006" s="92">
        <f t="shared" si="945"/>
        <v>0</v>
      </c>
      <c r="K6006" s="97">
        <f>K$90</f>
        <v>0</v>
      </c>
      <c r="L6006" s="94">
        <f t="shared" si="946"/>
        <v>0</v>
      </c>
    </row>
    <row r="6007" spans="2:12" ht="15" x14ac:dyDescent="0.25">
      <c r="B6007" s="31" t="s">
        <v>471</v>
      </c>
      <c r="C6007" s="270">
        <f>C$91</f>
        <v>0</v>
      </c>
      <c r="D6007" s="142"/>
      <c r="E6007" s="142"/>
      <c r="F6007" s="144"/>
      <c r="G6007" s="142"/>
      <c r="H6007" s="142"/>
      <c r="I6007" s="153"/>
      <c r="J6007" s="92">
        <f t="shared" si="945"/>
        <v>0</v>
      </c>
      <c r="K6007" s="97">
        <f>K$91</f>
        <v>0</v>
      </c>
      <c r="L6007" s="94">
        <f t="shared" si="946"/>
        <v>0</v>
      </c>
    </row>
    <row r="6008" spans="2:12" ht="15" x14ac:dyDescent="0.25">
      <c r="B6008" s="31" t="s">
        <v>472</v>
      </c>
      <c r="C6008" s="270">
        <f>C$92</f>
        <v>0</v>
      </c>
      <c r="D6008" s="142"/>
      <c r="E6008" s="142"/>
      <c r="F6008" s="144"/>
      <c r="G6008" s="142"/>
      <c r="H6008" s="142"/>
      <c r="I6008" s="153"/>
      <c r="J6008" s="92">
        <f>IF(G6008&gt;0,(D6008*(F6008/G6008)),0)</f>
        <v>0</v>
      </c>
      <c r="K6008" s="93">
        <f>K$92</f>
        <v>0</v>
      </c>
      <c r="L6008" s="94">
        <f>IF(K6008&gt;0,((J6008/K6008)*I6008),0)</f>
        <v>0</v>
      </c>
    </row>
    <row r="6009" spans="2:12" ht="15" x14ac:dyDescent="0.25">
      <c r="B6009" s="31" t="s">
        <v>473</v>
      </c>
      <c r="C6009" s="270">
        <f>C$93</f>
        <v>0</v>
      </c>
      <c r="D6009" s="142"/>
      <c r="E6009" s="142"/>
      <c r="F6009" s="144"/>
      <c r="G6009" s="142"/>
      <c r="H6009" s="142"/>
      <c r="I6009" s="153"/>
      <c r="J6009" s="92">
        <f t="shared" ref="J6009:J6020" si="947">IF(G6009&gt;0,(D6009*(F6009/G6009)),0)</f>
        <v>0</v>
      </c>
      <c r="K6009" s="97">
        <f>K$93</f>
        <v>0</v>
      </c>
      <c r="L6009" s="94">
        <f t="shared" ref="L6009:L6020" si="948">IF(K6009&gt;0,((J6009/K6009)*I6009),0)</f>
        <v>0</v>
      </c>
    </row>
    <row r="6010" spans="2:12" ht="15" x14ac:dyDescent="0.25">
      <c r="B6010" s="31" t="s">
        <v>474</v>
      </c>
      <c r="C6010" s="270">
        <f>C$94</f>
        <v>0</v>
      </c>
      <c r="D6010" s="142"/>
      <c r="E6010" s="142"/>
      <c r="F6010" s="144"/>
      <c r="G6010" s="142"/>
      <c r="H6010" s="142"/>
      <c r="I6010" s="153"/>
      <c r="J6010" s="92">
        <f t="shared" si="947"/>
        <v>0</v>
      </c>
      <c r="K6010" s="97">
        <f>K$94</f>
        <v>0</v>
      </c>
      <c r="L6010" s="94">
        <f t="shared" si="948"/>
        <v>0</v>
      </c>
    </row>
    <row r="6011" spans="2:12" ht="15" x14ac:dyDescent="0.25">
      <c r="B6011" s="31" t="s">
        <v>475</v>
      </c>
      <c r="C6011" s="270">
        <f>C$95</f>
        <v>0</v>
      </c>
      <c r="D6011" s="142"/>
      <c r="E6011" s="142"/>
      <c r="F6011" s="144"/>
      <c r="G6011" s="142"/>
      <c r="H6011" s="142"/>
      <c r="I6011" s="153"/>
      <c r="J6011" s="92">
        <f t="shared" si="947"/>
        <v>0</v>
      </c>
      <c r="K6011" s="93">
        <f>K$95</f>
        <v>0</v>
      </c>
      <c r="L6011" s="94">
        <f t="shared" si="948"/>
        <v>0</v>
      </c>
    </row>
    <row r="6012" spans="2:12" ht="15" x14ac:dyDescent="0.25">
      <c r="B6012" s="31" t="s">
        <v>476</v>
      </c>
      <c r="C6012" s="270">
        <f>C$96</f>
        <v>0</v>
      </c>
      <c r="D6012" s="142"/>
      <c r="E6012" s="142"/>
      <c r="F6012" s="144"/>
      <c r="G6012" s="142"/>
      <c r="H6012" s="142"/>
      <c r="I6012" s="153"/>
      <c r="J6012" s="92">
        <f t="shared" si="947"/>
        <v>0</v>
      </c>
      <c r="K6012" s="97">
        <f>K$96</f>
        <v>0</v>
      </c>
      <c r="L6012" s="94">
        <f t="shared" si="948"/>
        <v>0</v>
      </c>
    </row>
    <row r="6013" spans="2:12" ht="15" x14ac:dyDescent="0.25">
      <c r="B6013" s="31" t="s">
        <v>477</v>
      </c>
      <c r="C6013" s="270">
        <f>C$97</f>
        <v>0</v>
      </c>
      <c r="D6013" s="142"/>
      <c r="E6013" s="142"/>
      <c r="F6013" s="144"/>
      <c r="G6013" s="142"/>
      <c r="H6013" s="142"/>
      <c r="I6013" s="153"/>
      <c r="J6013" s="92">
        <f t="shared" si="947"/>
        <v>0</v>
      </c>
      <c r="K6013" s="97">
        <f>K$97</f>
        <v>0</v>
      </c>
      <c r="L6013" s="94">
        <f t="shared" si="948"/>
        <v>0</v>
      </c>
    </row>
    <row r="6014" spans="2:12" ht="15" x14ac:dyDescent="0.25">
      <c r="B6014" s="31" t="s">
        <v>478</v>
      </c>
      <c r="C6014" s="270">
        <f>C$98</f>
        <v>0</v>
      </c>
      <c r="D6014" s="142"/>
      <c r="E6014" s="142"/>
      <c r="F6014" s="144"/>
      <c r="G6014" s="142"/>
      <c r="H6014" s="142"/>
      <c r="I6014" s="153"/>
      <c r="J6014" s="92">
        <f t="shared" si="947"/>
        <v>0</v>
      </c>
      <c r="K6014" s="93">
        <f>K$98</f>
        <v>0</v>
      </c>
      <c r="L6014" s="94">
        <f t="shared" si="948"/>
        <v>0</v>
      </c>
    </row>
    <row r="6015" spans="2:12" ht="15" x14ac:dyDescent="0.25">
      <c r="B6015" s="31" t="s">
        <v>479</v>
      </c>
      <c r="C6015" s="270">
        <f>C$99</f>
        <v>0</v>
      </c>
      <c r="D6015" s="142"/>
      <c r="E6015" s="142"/>
      <c r="F6015" s="144"/>
      <c r="G6015" s="142"/>
      <c r="H6015" s="142"/>
      <c r="I6015" s="153"/>
      <c r="J6015" s="92">
        <f t="shared" si="947"/>
        <v>0</v>
      </c>
      <c r="K6015" s="97">
        <f>K$99</f>
        <v>0</v>
      </c>
      <c r="L6015" s="94">
        <f t="shared" si="948"/>
        <v>0</v>
      </c>
    </row>
    <row r="6016" spans="2:12" ht="15" x14ac:dyDescent="0.25">
      <c r="B6016" s="31" t="s">
        <v>480</v>
      </c>
      <c r="C6016" s="270">
        <f>C$100</f>
        <v>0</v>
      </c>
      <c r="D6016" s="142"/>
      <c r="E6016" s="142"/>
      <c r="F6016" s="144"/>
      <c r="G6016" s="142"/>
      <c r="H6016" s="142"/>
      <c r="I6016" s="153"/>
      <c r="J6016" s="92">
        <f t="shared" si="947"/>
        <v>0</v>
      </c>
      <c r="K6016" s="97">
        <f>K$100</f>
        <v>0</v>
      </c>
      <c r="L6016" s="94">
        <f t="shared" si="948"/>
        <v>0</v>
      </c>
    </row>
    <row r="6017" spans="2:12" ht="15" x14ac:dyDescent="0.25">
      <c r="B6017" s="31" t="s">
        <v>481</v>
      </c>
      <c r="C6017" s="270">
        <f>C$101</f>
        <v>0</v>
      </c>
      <c r="D6017" s="142"/>
      <c r="E6017" s="142"/>
      <c r="F6017" s="144"/>
      <c r="G6017" s="142"/>
      <c r="H6017" s="142"/>
      <c r="I6017" s="153"/>
      <c r="J6017" s="92">
        <f t="shared" si="947"/>
        <v>0</v>
      </c>
      <c r="K6017" s="93">
        <f>K$101</f>
        <v>0</v>
      </c>
      <c r="L6017" s="94">
        <f t="shared" si="948"/>
        <v>0</v>
      </c>
    </row>
    <row r="6018" spans="2:12" ht="15" x14ac:dyDescent="0.25">
      <c r="B6018" s="31" t="s">
        <v>482</v>
      </c>
      <c r="C6018" s="270">
        <f>C$102</f>
        <v>0</v>
      </c>
      <c r="D6018" s="142"/>
      <c r="E6018" s="142"/>
      <c r="F6018" s="144"/>
      <c r="G6018" s="142"/>
      <c r="H6018" s="142"/>
      <c r="I6018" s="153"/>
      <c r="J6018" s="92">
        <f t="shared" si="947"/>
        <v>0</v>
      </c>
      <c r="K6018" s="97">
        <f>K$102</f>
        <v>0</v>
      </c>
      <c r="L6018" s="94">
        <f t="shared" si="948"/>
        <v>0</v>
      </c>
    </row>
    <row r="6019" spans="2:12" ht="15" x14ac:dyDescent="0.25">
      <c r="B6019" s="31" t="s">
        <v>483</v>
      </c>
      <c r="C6019" s="270">
        <f>C$103</f>
        <v>0</v>
      </c>
      <c r="D6019" s="142"/>
      <c r="E6019" s="142"/>
      <c r="F6019" s="144"/>
      <c r="G6019" s="142"/>
      <c r="H6019" s="142"/>
      <c r="I6019" s="153"/>
      <c r="J6019" s="92">
        <f t="shared" si="947"/>
        <v>0</v>
      </c>
      <c r="K6019" s="97">
        <f>K$103</f>
        <v>0</v>
      </c>
      <c r="L6019" s="94">
        <f t="shared" si="948"/>
        <v>0</v>
      </c>
    </row>
    <row r="6020" spans="2:12" ht="15" x14ac:dyDescent="0.25">
      <c r="B6020" s="31" t="s">
        <v>484</v>
      </c>
      <c r="C6020" s="270">
        <f>C$104</f>
        <v>0</v>
      </c>
      <c r="D6020" s="142"/>
      <c r="E6020" s="142"/>
      <c r="F6020" s="144"/>
      <c r="G6020" s="142"/>
      <c r="H6020" s="142"/>
      <c r="I6020" s="153"/>
      <c r="J6020" s="92">
        <f t="shared" si="947"/>
        <v>0</v>
      </c>
      <c r="K6020" s="93">
        <f>K$104</f>
        <v>0</v>
      </c>
      <c r="L6020" s="94">
        <f t="shared" si="948"/>
        <v>0</v>
      </c>
    </row>
    <row r="6021" spans="2:12" x14ac:dyDescent="0.2">
      <c r="C6021" s="31"/>
    </row>
    <row r="6022" spans="2:12" ht="15" x14ac:dyDescent="0.25">
      <c r="C6022" s="279" t="s">
        <v>697</v>
      </c>
      <c r="D6022" s="280"/>
      <c r="E6022" s="280"/>
      <c r="F6022" s="280"/>
      <c r="G6022" s="280"/>
      <c r="H6022" s="280"/>
      <c r="I6022" s="280"/>
      <c r="J6022" s="280"/>
      <c r="K6022" s="280"/>
      <c r="L6022" s="281"/>
    </row>
    <row r="6023" spans="2:12" ht="15" x14ac:dyDescent="0.25">
      <c r="B6023" s="31" t="s">
        <v>42</v>
      </c>
      <c r="C6023" s="270">
        <f>C$5</f>
        <v>0</v>
      </c>
      <c r="D6023" s="142"/>
      <c r="E6023" s="142"/>
      <c r="F6023" s="144"/>
      <c r="G6023" s="142"/>
      <c r="H6023" s="142"/>
      <c r="I6023" s="153"/>
      <c r="J6023" s="92">
        <f>IF(G6023&gt;0,(D6023*(F6023/G6023)),0)</f>
        <v>0</v>
      </c>
      <c r="K6023" s="93">
        <f>K$5</f>
        <v>0</v>
      </c>
      <c r="L6023" s="94">
        <f>IF(K6023&gt;0,((J6023/K6023)*I6023),0)</f>
        <v>0</v>
      </c>
    </row>
    <row r="6024" spans="2:12" ht="15" x14ac:dyDescent="0.25">
      <c r="B6024" s="31" t="s">
        <v>43</v>
      </c>
      <c r="C6024" s="270">
        <f>C$6</f>
        <v>0</v>
      </c>
      <c r="D6024" s="142"/>
      <c r="E6024" s="142"/>
      <c r="F6024" s="144"/>
      <c r="G6024" s="142"/>
      <c r="H6024" s="142"/>
      <c r="I6024" s="153"/>
      <c r="J6024" s="92">
        <f t="shared" ref="J6024:J6034" si="949">IF(G6024&gt;0,(D6024*(F6024/G6024)),0)</f>
        <v>0</v>
      </c>
      <c r="K6024" s="97">
        <f>K$6</f>
        <v>0</v>
      </c>
      <c r="L6024" s="94">
        <f t="shared" ref="L6024:L6034" si="950">IF(K6024&gt;0,((J6024/K6024)*I6024),0)</f>
        <v>0</v>
      </c>
    </row>
    <row r="6025" spans="2:12" ht="15" x14ac:dyDescent="0.25">
      <c r="B6025" s="31" t="s">
        <v>44</v>
      </c>
      <c r="C6025" s="270">
        <f>C$7</f>
        <v>0</v>
      </c>
      <c r="D6025" s="142"/>
      <c r="E6025" s="142"/>
      <c r="F6025" s="144"/>
      <c r="G6025" s="142"/>
      <c r="H6025" s="142"/>
      <c r="I6025" s="153"/>
      <c r="J6025" s="92">
        <f t="shared" si="949"/>
        <v>0</v>
      </c>
      <c r="K6025" s="97">
        <f>K$7</f>
        <v>0</v>
      </c>
      <c r="L6025" s="94">
        <f t="shared" si="950"/>
        <v>0</v>
      </c>
    </row>
    <row r="6026" spans="2:12" ht="15" x14ac:dyDescent="0.25">
      <c r="B6026" s="31" t="s">
        <v>45</v>
      </c>
      <c r="C6026" s="270">
        <f>C$8</f>
        <v>0</v>
      </c>
      <c r="D6026" s="142"/>
      <c r="E6026" s="142"/>
      <c r="F6026" s="144"/>
      <c r="G6026" s="142"/>
      <c r="H6026" s="142"/>
      <c r="I6026" s="153"/>
      <c r="J6026" s="92">
        <f t="shared" si="949"/>
        <v>0</v>
      </c>
      <c r="K6026" s="93">
        <f>K$8</f>
        <v>0</v>
      </c>
      <c r="L6026" s="94">
        <f t="shared" si="950"/>
        <v>0</v>
      </c>
    </row>
    <row r="6027" spans="2:12" ht="15" x14ac:dyDescent="0.25">
      <c r="B6027" s="31" t="s">
        <v>46</v>
      </c>
      <c r="C6027" s="270">
        <f>C$9</f>
        <v>0</v>
      </c>
      <c r="D6027" s="142"/>
      <c r="E6027" s="142"/>
      <c r="F6027" s="144"/>
      <c r="G6027" s="142"/>
      <c r="H6027" s="142"/>
      <c r="I6027" s="153"/>
      <c r="J6027" s="92">
        <f t="shared" si="949"/>
        <v>0</v>
      </c>
      <c r="K6027" s="97">
        <f>K$9</f>
        <v>0</v>
      </c>
      <c r="L6027" s="94">
        <f t="shared" si="950"/>
        <v>0</v>
      </c>
    </row>
    <row r="6028" spans="2:12" ht="15" x14ac:dyDescent="0.25">
      <c r="B6028" s="31" t="s">
        <v>47</v>
      </c>
      <c r="C6028" s="270">
        <f>C$10</f>
        <v>0</v>
      </c>
      <c r="D6028" s="142"/>
      <c r="E6028" s="142"/>
      <c r="F6028" s="144"/>
      <c r="G6028" s="142"/>
      <c r="H6028" s="142"/>
      <c r="I6028" s="153"/>
      <c r="J6028" s="92">
        <f t="shared" si="949"/>
        <v>0</v>
      </c>
      <c r="K6028" s="97">
        <f>K$10</f>
        <v>0</v>
      </c>
      <c r="L6028" s="94">
        <f t="shared" si="950"/>
        <v>0</v>
      </c>
    </row>
    <row r="6029" spans="2:12" ht="15" x14ac:dyDescent="0.25">
      <c r="B6029" s="31" t="s">
        <v>48</v>
      </c>
      <c r="C6029" s="270">
        <f>C$11</f>
        <v>0</v>
      </c>
      <c r="D6029" s="142"/>
      <c r="E6029" s="142"/>
      <c r="F6029" s="144"/>
      <c r="G6029" s="142"/>
      <c r="H6029" s="142"/>
      <c r="I6029" s="153"/>
      <c r="J6029" s="92">
        <f t="shared" si="949"/>
        <v>0</v>
      </c>
      <c r="K6029" s="93">
        <f>K$11</f>
        <v>0</v>
      </c>
      <c r="L6029" s="94">
        <f t="shared" si="950"/>
        <v>0</v>
      </c>
    </row>
    <row r="6030" spans="2:12" ht="15" x14ac:dyDescent="0.25">
      <c r="B6030" s="31" t="s">
        <v>49</v>
      </c>
      <c r="C6030" s="270">
        <f>C$12</f>
        <v>0</v>
      </c>
      <c r="D6030" s="142"/>
      <c r="E6030" s="142"/>
      <c r="F6030" s="144"/>
      <c r="G6030" s="142"/>
      <c r="H6030" s="142"/>
      <c r="I6030" s="153"/>
      <c r="J6030" s="92">
        <f t="shared" si="949"/>
        <v>0</v>
      </c>
      <c r="K6030" s="97">
        <f>K$12</f>
        <v>0</v>
      </c>
      <c r="L6030" s="94">
        <f t="shared" si="950"/>
        <v>0</v>
      </c>
    </row>
    <row r="6031" spans="2:12" ht="15" x14ac:dyDescent="0.25">
      <c r="B6031" s="31" t="s">
        <v>50</v>
      </c>
      <c r="C6031" s="270">
        <f>C$13</f>
        <v>0</v>
      </c>
      <c r="D6031" s="142"/>
      <c r="E6031" s="142"/>
      <c r="F6031" s="144"/>
      <c r="G6031" s="142"/>
      <c r="H6031" s="142"/>
      <c r="I6031" s="153"/>
      <c r="J6031" s="92">
        <f t="shared" si="949"/>
        <v>0</v>
      </c>
      <c r="K6031" s="97">
        <f>K$13</f>
        <v>0</v>
      </c>
      <c r="L6031" s="94">
        <f t="shared" si="950"/>
        <v>0</v>
      </c>
    </row>
    <row r="6032" spans="2:12" ht="15" x14ac:dyDescent="0.25">
      <c r="B6032" s="31" t="s">
        <v>51</v>
      </c>
      <c r="C6032" s="270">
        <f>C$14</f>
        <v>0</v>
      </c>
      <c r="D6032" s="142"/>
      <c r="E6032" s="142"/>
      <c r="F6032" s="144"/>
      <c r="G6032" s="142"/>
      <c r="H6032" s="142"/>
      <c r="I6032" s="153"/>
      <c r="J6032" s="92">
        <f t="shared" si="949"/>
        <v>0</v>
      </c>
      <c r="K6032" s="93">
        <f>K$14</f>
        <v>0</v>
      </c>
      <c r="L6032" s="94">
        <f t="shared" si="950"/>
        <v>0</v>
      </c>
    </row>
    <row r="6033" spans="2:12" ht="15" x14ac:dyDescent="0.25">
      <c r="B6033" s="31" t="s">
        <v>52</v>
      </c>
      <c r="C6033" s="270">
        <f>C$15</f>
        <v>0</v>
      </c>
      <c r="D6033" s="142"/>
      <c r="E6033" s="142"/>
      <c r="F6033" s="144"/>
      <c r="G6033" s="142"/>
      <c r="H6033" s="142"/>
      <c r="I6033" s="153"/>
      <c r="J6033" s="92">
        <f t="shared" si="949"/>
        <v>0</v>
      </c>
      <c r="K6033" s="97">
        <f>K$15</f>
        <v>0</v>
      </c>
      <c r="L6033" s="94">
        <f t="shared" si="950"/>
        <v>0</v>
      </c>
    </row>
    <row r="6034" spans="2:12" ht="15" x14ac:dyDescent="0.25">
      <c r="B6034" s="31" t="s">
        <v>53</v>
      </c>
      <c r="C6034" s="270">
        <f>C$16</f>
        <v>0</v>
      </c>
      <c r="D6034" s="142"/>
      <c r="E6034" s="142"/>
      <c r="F6034" s="144"/>
      <c r="G6034" s="142"/>
      <c r="H6034" s="142"/>
      <c r="I6034" s="153"/>
      <c r="J6034" s="92">
        <f t="shared" si="949"/>
        <v>0</v>
      </c>
      <c r="K6034" s="97">
        <f>K$16</f>
        <v>0</v>
      </c>
      <c r="L6034" s="94">
        <f t="shared" si="950"/>
        <v>0</v>
      </c>
    </row>
    <row r="6035" spans="2:12" ht="15" x14ac:dyDescent="0.25">
      <c r="B6035" s="31" t="s">
        <v>54</v>
      </c>
      <c r="C6035" s="270">
        <f>C$17</f>
        <v>0</v>
      </c>
      <c r="D6035" s="142"/>
      <c r="E6035" s="142"/>
      <c r="F6035" s="144"/>
      <c r="G6035" s="142"/>
      <c r="H6035" s="142"/>
      <c r="I6035" s="153"/>
      <c r="J6035" s="92">
        <f>IF(G6035&gt;0,(D6035*(F6035/G6035)),0)</f>
        <v>0</v>
      </c>
      <c r="K6035" s="93">
        <f>K$17</f>
        <v>0</v>
      </c>
      <c r="L6035" s="94">
        <f>IF(K6035&gt;0,((J6035/K6035)*I6035),0)</f>
        <v>0</v>
      </c>
    </row>
    <row r="6036" spans="2:12" ht="15" x14ac:dyDescent="0.25">
      <c r="B6036" s="31" t="s">
        <v>55</v>
      </c>
      <c r="C6036" s="270">
        <f>C$18</f>
        <v>0</v>
      </c>
      <c r="D6036" s="142"/>
      <c r="E6036" s="142"/>
      <c r="F6036" s="144"/>
      <c r="G6036" s="142"/>
      <c r="H6036" s="142"/>
      <c r="I6036" s="153"/>
      <c r="J6036" s="92">
        <f t="shared" ref="J6036:J6047" si="951">IF(G6036&gt;0,(D6036*(F6036/G6036)),0)</f>
        <v>0</v>
      </c>
      <c r="K6036" s="97">
        <f>K$18</f>
        <v>0</v>
      </c>
      <c r="L6036" s="94">
        <f t="shared" ref="L6036:L6047" si="952">IF(K6036&gt;0,((J6036/K6036)*I6036),0)</f>
        <v>0</v>
      </c>
    </row>
    <row r="6037" spans="2:12" ht="15" x14ac:dyDescent="0.25">
      <c r="B6037" s="31" t="s">
        <v>56</v>
      </c>
      <c r="C6037" s="270">
        <f>C$19</f>
        <v>0</v>
      </c>
      <c r="D6037" s="142"/>
      <c r="E6037" s="142"/>
      <c r="F6037" s="144"/>
      <c r="G6037" s="142"/>
      <c r="H6037" s="142"/>
      <c r="I6037" s="153"/>
      <c r="J6037" s="92">
        <f t="shared" si="951"/>
        <v>0</v>
      </c>
      <c r="K6037" s="97">
        <f>K$19</f>
        <v>0</v>
      </c>
      <c r="L6037" s="94">
        <f t="shared" si="952"/>
        <v>0</v>
      </c>
    </row>
    <row r="6038" spans="2:12" ht="15" x14ac:dyDescent="0.25">
      <c r="B6038" s="31" t="s">
        <v>57</v>
      </c>
      <c r="C6038" s="270">
        <f>C$20</f>
        <v>0</v>
      </c>
      <c r="D6038" s="142"/>
      <c r="E6038" s="142"/>
      <c r="F6038" s="144"/>
      <c r="G6038" s="142"/>
      <c r="H6038" s="142"/>
      <c r="I6038" s="153"/>
      <c r="J6038" s="92">
        <f t="shared" si="951"/>
        <v>0</v>
      </c>
      <c r="K6038" s="93">
        <f>K$20</f>
        <v>0</v>
      </c>
      <c r="L6038" s="94">
        <f t="shared" si="952"/>
        <v>0</v>
      </c>
    </row>
    <row r="6039" spans="2:12" ht="15" x14ac:dyDescent="0.25">
      <c r="B6039" s="31" t="s">
        <v>58</v>
      </c>
      <c r="C6039" s="270">
        <f>C$21</f>
        <v>0</v>
      </c>
      <c r="D6039" s="142"/>
      <c r="E6039" s="142"/>
      <c r="F6039" s="144"/>
      <c r="G6039" s="142"/>
      <c r="H6039" s="142"/>
      <c r="I6039" s="153"/>
      <c r="J6039" s="92">
        <f t="shared" si="951"/>
        <v>0</v>
      </c>
      <c r="K6039" s="97">
        <f>K$21</f>
        <v>0</v>
      </c>
      <c r="L6039" s="94">
        <f t="shared" si="952"/>
        <v>0</v>
      </c>
    </row>
    <row r="6040" spans="2:12" ht="15" x14ac:dyDescent="0.25">
      <c r="B6040" s="31" t="s">
        <v>59</v>
      </c>
      <c r="C6040" s="270">
        <f>C$22</f>
        <v>0</v>
      </c>
      <c r="D6040" s="142"/>
      <c r="E6040" s="142"/>
      <c r="F6040" s="144"/>
      <c r="G6040" s="142"/>
      <c r="H6040" s="142"/>
      <c r="I6040" s="153"/>
      <c r="J6040" s="92">
        <f t="shared" si="951"/>
        <v>0</v>
      </c>
      <c r="K6040" s="97">
        <f>K$22</f>
        <v>0</v>
      </c>
      <c r="L6040" s="94">
        <f t="shared" si="952"/>
        <v>0</v>
      </c>
    </row>
    <row r="6041" spans="2:12" ht="15" x14ac:dyDescent="0.25">
      <c r="B6041" s="31" t="s">
        <v>60</v>
      </c>
      <c r="C6041" s="270">
        <f>C$23</f>
        <v>0</v>
      </c>
      <c r="D6041" s="142"/>
      <c r="E6041" s="142"/>
      <c r="F6041" s="144"/>
      <c r="G6041" s="142"/>
      <c r="H6041" s="142"/>
      <c r="I6041" s="153"/>
      <c r="J6041" s="92">
        <f t="shared" si="951"/>
        <v>0</v>
      </c>
      <c r="K6041" s="93">
        <f>K$23</f>
        <v>0</v>
      </c>
      <c r="L6041" s="94">
        <f t="shared" si="952"/>
        <v>0</v>
      </c>
    </row>
    <row r="6042" spans="2:12" ht="15" x14ac:dyDescent="0.25">
      <c r="B6042" s="31" t="s">
        <v>61</v>
      </c>
      <c r="C6042" s="270">
        <f>C$24</f>
        <v>0</v>
      </c>
      <c r="D6042" s="142"/>
      <c r="E6042" s="142"/>
      <c r="F6042" s="144"/>
      <c r="G6042" s="142"/>
      <c r="H6042" s="142"/>
      <c r="I6042" s="153"/>
      <c r="J6042" s="92">
        <f t="shared" si="951"/>
        <v>0</v>
      </c>
      <c r="K6042" s="97">
        <f>K$24</f>
        <v>0</v>
      </c>
      <c r="L6042" s="94">
        <f t="shared" si="952"/>
        <v>0</v>
      </c>
    </row>
    <row r="6043" spans="2:12" ht="15" x14ac:dyDescent="0.25">
      <c r="B6043" s="31" t="s">
        <v>62</v>
      </c>
      <c r="C6043" s="270">
        <f>C$25</f>
        <v>0</v>
      </c>
      <c r="D6043" s="142"/>
      <c r="E6043" s="142"/>
      <c r="F6043" s="144"/>
      <c r="G6043" s="142"/>
      <c r="H6043" s="142"/>
      <c r="I6043" s="153"/>
      <c r="J6043" s="92">
        <f t="shared" si="951"/>
        <v>0</v>
      </c>
      <c r="K6043" s="97">
        <f>K$25</f>
        <v>0</v>
      </c>
      <c r="L6043" s="94">
        <f t="shared" si="952"/>
        <v>0</v>
      </c>
    </row>
    <row r="6044" spans="2:12" ht="15" x14ac:dyDescent="0.25">
      <c r="B6044" s="31" t="s">
        <v>63</v>
      </c>
      <c r="C6044" s="270">
        <f>C$26</f>
        <v>0</v>
      </c>
      <c r="D6044" s="142"/>
      <c r="E6044" s="142"/>
      <c r="F6044" s="144"/>
      <c r="G6044" s="142"/>
      <c r="H6044" s="142"/>
      <c r="I6044" s="153"/>
      <c r="J6044" s="92">
        <f t="shared" si="951"/>
        <v>0</v>
      </c>
      <c r="K6044" s="93">
        <f>K$26</f>
        <v>0</v>
      </c>
      <c r="L6044" s="94">
        <f t="shared" si="952"/>
        <v>0</v>
      </c>
    </row>
    <row r="6045" spans="2:12" ht="15" x14ac:dyDescent="0.25">
      <c r="B6045" s="31" t="s">
        <v>64</v>
      </c>
      <c r="C6045" s="270">
        <f>C$27</f>
        <v>0</v>
      </c>
      <c r="D6045" s="142"/>
      <c r="E6045" s="142"/>
      <c r="F6045" s="144"/>
      <c r="G6045" s="142"/>
      <c r="H6045" s="142"/>
      <c r="I6045" s="153"/>
      <c r="J6045" s="92">
        <f t="shared" si="951"/>
        <v>0</v>
      </c>
      <c r="K6045" s="97">
        <f>K$27</f>
        <v>0</v>
      </c>
      <c r="L6045" s="94">
        <f t="shared" si="952"/>
        <v>0</v>
      </c>
    </row>
    <row r="6046" spans="2:12" ht="15" x14ac:dyDescent="0.25">
      <c r="B6046" s="31" t="s">
        <v>65</v>
      </c>
      <c r="C6046" s="270">
        <f>C$28</f>
        <v>0</v>
      </c>
      <c r="D6046" s="142"/>
      <c r="E6046" s="142"/>
      <c r="F6046" s="144"/>
      <c r="G6046" s="142"/>
      <c r="H6046" s="142"/>
      <c r="I6046" s="153"/>
      <c r="J6046" s="92">
        <f t="shared" si="951"/>
        <v>0</v>
      </c>
      <c r="K6046" s="97">
        <f>K$28</f>
        <v>0</v>
      </c>
      <c r="L6046" s="94">
        <f t="shared" si="952"/>
        <v>0</v>
      </c>
    </row>
    <row r="6047" spans="2:12" ht="15" x14ac:dyDescent="0.25">
      <c r="B6047" s="31" t="s">
        <v>66</v>
      </c>
      <c r="C6047" s="270">
        <f>C$29</f>
        <v>0</v>
      </c>
      <c r="D6047" s="142"/>
      <c r="E6047" s="142"/>
      <c r="F6047" s="144"/>
      <c r="G6047" s="142"/>
      <c r="H6047" s="142"/>
      <c r="I6047" s="153"/>
      <c r="J6047" s="92">
        <f t="shared" si="951"/>
        <v>0</v>
      </c>
      <c r="K6047" s="93">
        <f>K$29</f>
        <v>0</v>
      </c>
      <c r="L6047" s="94">
        <f t="shared" si="952"/>
        <v>0</v>
      </c>
    </row>
    <row r="6048" spans="2:12" ht="15" x14ac:dyDescent="0.25">
      <c r="B6048" s="31" t="s">
        <v>398</v>
      </c>
      <c r="C6048" s="270">
        <f>C$30</f>
        <v>0</v>
      </c>
      <c r="D6048" s="142"/>
      <c r="E6048" s="142"/>
      <c r="F6048" s="144"/>
      <c r="G6048" s="142"/>
      <c r="H6048" s="142"/>
      <c r="I6048" s="153"/>
      <c r="J6048" s="92">
        <f>IF(G6048&gt;0,(D6048*(F6048/G6048)),0)</f>
        <v>0</v>
      </c>
      <c r="K6048" s="97">
        <f>K$30</f>
        <v>0</v>
      </c>
      <c r="L6048" s="94">
        <f>IF(K6048&gt;0,((J6048/K6048)*I6048),0)</f>
        <v>0</v>
      </c>
    </row>
    <row r="6049" spans="2:12" ht="15" x14ac:dyDescent="0.25">
      <c r="B6049" s="31" t="s">
        <v>399</v>
      </c>
      <c r="C6049" s="270">
        <f>C$31</f>
        <v>0</v>
      </c>
      <c r="D6049" s="142"/>
      <c r="E6049" s="142"/>
      <c r="F6049" s="144"/>
      <c r="G6049" s="142"/>
      <c r="H6049" s="142"/>
      <c r="I6049" s="153"/>
      <c r="J6049" s="92">
        <f t="shared" ref="J6049:J6059" si="953">IF(G6049&gt;0,(D6049*(F6049/G6049)),0)</f>
        <v>0</v>
      </c>
      <c r="K6049" s="97">
        <f>K$31</f>
        <v>0</v>
      </c>
      <c r="L6049" s="94">
        <f t="shared" ref="L6049:L6059" si="954">IF(K6049&gt;0,((J6049/K6049)*I6049),0)</f>
        <v>0</v>
      </c>
    </row>
    <row r="6050" spans="2:12" ht="15" x14ac:dyDescent="0.25">
      <c r="B6050" s="31" t="s">
        <v>400</v>
      </c>
      <c r="C6050" s="270">
        <f>C$32</f>
        <v>0</v>
      </c>
      <c r="D6050" s="142"/>
      <c r="E6050" s="142"/>
      <c r="F6050" s="144"/>
      <c r="G6050" s="142"/>
      <c r="H6050" s="142"/>
      <c r="I6050" s="153"/>
      <c r="J6050" s="92">
        <f t="shared" si="953"/>
        <v>0</v>
      </c>
      <c r="K6050" s="93">
        <f>K$32</f>
        <v>0</v>
      </c>
      <c r="L6050" s="94">
        <f t="shared" si="954"/>
        <v>0</v>
      </c>
    </row>
    <row r="6051" spans="2:12" ht="15" x14ac:dyDescent="0.25">
      <c r="B6051" s="31" t="s">
        <v>401</v>
      </c>
      <c r="C6051" s="270">
        <f>C$33</f>
        <v>0</v>
      </c>
      <c r="D6051" s="142"/>
      <c r="E6051" s="142"/>
      <c r="F6051" s="144"/>
      <c r="G6051" s="142"/>
      <c r="H6051" s="142"/>
      <c r="I6051" s="153"/>
      <c r="J6051" s="92">
        <f t="shared" si="953"/>
        <v>0</v>
      </c>
      <c r="K6051" s="97">
        <f>K$33</f>
        <v>0</v>
      </c>
      <c r="L6051" s="94">
        <f t="shared" si="954"/>
        <v>0</v>
      </c>
    </row>
    <row r="6052" spans="2:12" ht="15" x14ac:dyDescent="0.25">
      <c r="B6052" s="31" t="s">
        <v>402</v>
      </c>
      <c r="C6052" s="270">
        <f>C$34</f>
        <v>0</v>
      </c>
      <c r="D6052" s="142"/>
      <c r="E6052" s="142"/>
      <c r="F6052" s="144"/>
      <c r="G6052" s="142"/>
      <c r="H6052" s="142"/>
      <c r="I6052" s="153"/>
      <c r="J6052" s="92">
        <f t="shared" si="953"/>
        <v>0</v>
      </c>
      <c r="K6052" s="97">
        <f>K$34</f>
        <v>0</v>
      </c>
      <c r="L6052" s="94">
        <f t="shared" si="954"/>
        <v>0</v>
      </c>
    </row>
    <row r="6053" spans="2:12" ht="15" x14ac:dyDescent="0.25">
      <c r="B6053" s="31" t="s">
        <v>403</v>
      </c>
      <c r="C6053" s="270">
        <f>C$35</f>
        <v>0</v>
      </c>
      <c r="D6053" s="142"/>
      <c r="E6053" s="142"/>
      <c r="F6053" s="144"/>
      <c r="G6053" s="142"/>
      <c r="H6053" s="142"/>
      <c r="I6053" s="153"/>
      <c r="J6053" s="92">
        <f t="shared" si="953"/>
        <v>0</v>
      </c>
      <c r="K6053" s="93">
        <f>K$35</f>
        <v>0</v>
      </c>
      <c r="L6053" s="94">
        <f t="shared" si="954"/>
        <v>0</v>
      </c>
    </row>
    <row r="6054" spans="2:12" ht="15" x14ac:dyDescent="0.25">
      <c r="B6054" s="31" t="s">
        <v>404</v>
      </c>
      <c r="C6054" s="270">
        <f>C$36</f>
        <v>0</v>
      </c>
      <c r="D6054" s="142"/>
      <c r="E6054" s="142"/>
      <c r="F6054" s="144"/>
      <c r="G6054" s="142"/>
      <c r="H6054" s="142"/>
      <c r="I6054" s="153"/>
      <c r="J6054" s="92">
        <f t="shared" si="953"/>
        <v>0</v>
      </c>
      <c r="K6054" s="97">
        <f>K$36</f>
        <v>0</v>
      </c>
      <c r="L6054" s="94">
        <f t="shared" si="954"/>
        <v>0</v>
      </c>
    </row>
    <row r="6055" spans="2:12" ht="15" x14ac:dyDescent="0.25">
      <c r="B6055" s="31" t="s">
        <v>405</v>
      </c>
      <c r="C6055" s="270">
        <f>C$37</f>
        <v>0</v>
      </c>
      <c r="D6055" s="142"/>
      <c r="E6055" s="142"/>
      <c r="F6055" s="144"/>
      <c r="G6055" s="142"/>
      <c r="H6055" s="142"/>
      <c r="I6055" s="153"/>
      <c r="J6055" s="92">
        <f t="shared" si="953"/>
        <v>0</v>
      </c>
      <c r="K6055" s="97">
        <f>K$37</f>
        <v>0</v>
      </c>
      <c r="L6055" s="94">
        <f t="shared" si="954"/>
        <v>0</v>
      </c>
    </row>
    <row r="6056" spans="2:12" ht="15" x14ac:dyDescent="0.25">
      <c r="B6056" s="31" t="s">
        <v>406</v>
      </c>
      <c r="C6056" s="270">
        <f>C$38</f>
        <v>0</v>
      </c>
      <c r="D6056" s="142"/>
      <c r="E6056" s="142"/>
      <c r="F6056" s="144"/>
      <c r="G6056" s="142"/>
      <c r="H6056" s="142"/>
      <c r="I6056" s="153"/>
      <c r="J6056" s="92">
        <f t="shared" si="953"/>
        <v>0</v>
      </c>
      <c r="K6056" s="93">
        <f>K$38</f>
        <v>0</v>
      </c>
      <c r="L6056" s="94">
        <f t="shared" si="954"/>
        <v>0</v>
      </c>
    </row>
    <row r="6057" spans="2:12" ht="15" x14ac:dyDescent="0.25">
      <c r="B6057" s="31" t="s">
        <v>407</v>
      </c>
      <c r="C6057" s="270">
        <f>C$39</f>
        <v>0</v>
      </c>
      <c r="D6057" s="142"/>
      <c r="E6057" s="142"/>
      <c r="F6057" s="144"/>
      <c r="G6057" s="142"/>
      <c r="H6057" s="142"/>
      <c r="I6057" s="153"/>
      <c r="J6057" s="92">
        <f t="shared" si="953"/>
        <v>0</v>
      </c>
      <c r="K6057" s="97">
        <f>K$39</f>
        <v>0</v>
      </c>
      <c r="L6057" s="94">
        <f t="shared" si="954"/>
        <v>0</v>
      </c>
    </row>
    <row r="6058" spans="2:12" ht="15" x14ac:dyDescent="0.25">
      <c r="B6058" s="31" t="s">
        <v>408</v>
      </c>
      <c r="C6058" s="270">
        <f>C$40</f>
        <v>0</v>
      </c>
      <c r="D6058" s="142"/>
      <c r="E6058" s="142"/>
      <c r="F6058" s="144"/>
      <c r="G6058" s="142"/>
      <c r="H6058" s="142"/>
      <c r="I6058" s="153"/>
      <c r="J6058" s="92">
        <f t="shared" si="953"/>
        <v>0</v>
      </c>
      <c r="K6058" s="97">
        <f>K$40</f>
        <v>0</v>
      </c>
      <c r="L6058" s="94">
        <f t="shared" si="954"/>
        <v>0</v>
      </c>
    </row>
    <row r="6059" spans="2:12" ht="15" x14ac:dyDescent="0.25">
      <c r="B6059" s="31" t="s">
        <v>409</v>
      </c>
      <c r="C6059" s="270">
        <f>C$41</f>
        <v>0</v>
      </c>
      <c r="D6059" s="142"/>
      <c r="E6059" s="142"/>
      <c r="F6059" s="144"/>
      <c r="G6059" s="142"/>
      <c r="H6059" s="142"/>
      <c r="I6059" s="153"/>
      <c r="J6059" s="92">
        <f t="shared" si="953"/>
        <v>0</v>
      </c>
      <c r="K6059" s="93">
        <f>K$41</f>
        <v>0</v>
      </c>
      <c r="L6059" s="94">
        <f t="shared" si="954"/>
        <v>0</v>
      </c>
    </row>
    <row r="6060" spans="2:12" ht="15" x14ac:dyDescent="0.25">
      <c r="B6060" s="31" t="s">
        <v>410</v>
      </c>
      <c r="C6060" s="270">
        <f>C$42</f>
        <v>0</v>
      </c>
      <c r="D6060" s="142"/>
      <c r="E6060" s="142"/>
      <c r="F6060" s="144"/>
      <c r="G6060" s="142"/>
      <c r="H6060" s="142"/>
      <c r="I6060" s="153"/>
      <c r="J6060" s="92">
        <f>IF(G6060&gt;0,(D6060*(F6060/G6060)),0)</f>
        <v>0</v>
      </c>
      <c r="K6060" s="97">
        <f>K$42</f>
        <v>0</v>
      </c>
      <c r="L6060" s="94">
        <f>IF(K6060&gt;0,((J6060/K6060)*I6060),0)</f>
        <v>0</v>
      </c>
    </row>
    <row r="6061" spans="2:12" ht="15" x14ac:dyDescent="0.25">
      <c r="B6061" s="31" t="s">
        <v>411</v>
      </c>
      <c r="C6061" s="270">
        <f>C$43</f>
        <v>0</v>
      </c>
      <c r="D6061" s="142"/>
      <c r="E6061" s="142"/>
      <c r="F6061" s="144"/>
      <c r="G6061" s="142"/>
      <c r="H6061" s="142"/>
      <c r="I6061" s="153"/>
      <c r="J6061" s="92">
        <f t="shared" ref="J6061:J6072" si="955">IF(G6061&gt;0,(D6061*(F6061/G6061)),0)</f>
        <v>0</v>
      </c>
      <c r="K6061" s="97">
        <f>K$43</f>
        <v>0</v>
      </c>
      <c r="L6061" s="94">
        <f t="shared" ref="L6061:L6072" si="956">IF(K6061&gt;0,((J6061/K6061)*I6061),0)</f>
        <v>0</v>
      </c>
    </row>
    <row r="6062" spans="2:12" ht="15" x14ac:dyDescent="0.25">
      <c r="B6062" s="31" t="s">
        <v>412</v>
      </c>
      <c r="C6062" s="270">
        <f>C$44</f>
        <v>0</v>
      </c>
      <c r="D6062" s="142"/>
      <c r="E6062" s="142"/>
      <c r="F6062" s="144"/>
      <c r="G6062" s="142"/>
      <c r="H6062" s="142"/>
      <c r="I6062" s="153"/>
      <c r="J6062" s="92">
        <f t="shared" si="955"/>
        <v>0</v>
      </c>
      <c r="K6062" s="93">
        <f>K$44</f>
        <v>0</v>
      </c>
      <c r="L6062" s="94">
        <f t="shared" si="956"/>
        <v>0</v>
      </c>
    </row>
    <row r="6063" spans="2:12" ht="15" x14ac:dyDescent="0.25">
      <c r="B6063" s="31" t="s">
        <v>413</v>
      </c>
      <c r="C6063" s="270">
        <f>C$45</f>
        <v>0</v>
      </c>
      <c r="D6063" s="142"/>
      <c r="E6063" s="142"/>
      <c r="F6063" s="144"/>
      <c r="G6063" s="142"/>
      <c r="H6063" s="142"/>
      <c r="I6063" s="153"/>
      <c r="J6063" s="92">
        <f t="shared" si="955"/>
        <v>0</v>
      </c>
      <c r="K6063" s="97">
        <f>K$45</f>
        <v>0</v>
      </c>
      <c r="L6063" s="94">
        <f t="shared" si="956"/>
        <v>0</v>
      </c>
    </row>
    <row r="6064" spans="2:12" ht="15" x14ac:dyDescent="0.25">
      <c r="B6064" s="31" t="s">
        <v>414</v>
      </c>
      <c r="C6064" s="270">
        <f>C$46</f>
        <v>0</v>
      </c>
      <c r="D6064" s="142"/>
      <c r="E6064" s="142"/>
      <c r="F6064" s="144"/>
      <c r="G6064" s="142"/>
      <c r="H6064" s="142"/>
      <c r="I6064" s="153"/>
      <c r="J6064" s="92">
        <f t="shared" si="955"/>
        <v>0</v>
      </c>
      <c r="K6064" s="97">
        <f>K$46</f>
        <v>0</v>
      </c>
      <c r="L6064" s="94">
        <f t="shared" si="956"/>
        <v>0</v>
      </c>
    </row>
    <row r="6065" spans="2:12" ht="15" x14ac:dyDescent="0.25">
      <c r="B6065" s="31" t="s">
        <v>415</v>
      </c>
      <c r="C6065" s="270">
        <f>C$47</f>
        <v>0</v>
      </c>
      <c r="D6065" s="142"/>
      <c r="E6065" s="142"/>
      <c r="F6065" s="144"/>
      <c r="G6065" s="142"/>
      <c r="H6065" s="142"/>
      <c r="I6065" s="153"/>
      <c r="J6065" s="92">
        <f t="shared" si="955"/>
        <v>0</v>
      </c>
      <c r="K6065" s="93">
        <f>K$47</f>
        <v>0</v>
      </c>
      <c r="L6065" s="94">
        <f t="shared" si="956"/>
        <v>0</v>
      </c>
    </row>
    <row r="6066" spans="2:12" ht="15" x14ac:dyDescent="0.25">
      <c r="B6066" s="31" t="s">
        <v>416</v>
      </c>
      <c r="C6066" s="270">
        <f>C$48</f>
        <v>0</v>
      </c>
      <c r="D6066" s="142"/>
      <c r="E6066" s="142"/>
      <c r="F6066" s="144"/>
      <c r="G6066" s="142"/>
      <c r="H6066" s="142"/>
      <c r="I6066" s="153"/>
      <c r="J6066" s="92">
        <f t="shared" si="955"/>
        <v>0</v>
      </c>
      <c r="K6066" s="97">
        <f>K$48</f>
        <v>0</v>
      </c>
      <c r="L6066" s="94">
        <f t="shared" si="956"/>
        <v>0</v>
      </c>
    </row>
    <row r="6067" spans="2:12" ht="15" x14ac:dyDescent="0.25">
      <c r="B6067" s="31" t="s">
        <v>417</v>
      </c>
      <c r="C6067" s="270">
        <f>C$49</f>
        <v>0</v>
      </c>
      <c r="D6067" s="142"/>
      <c r="E6067" s="142"/>
      <c r="F6067" s="144"/>
      <c r="G6067" s="142"/>
      <c r="H6067" s="142"/>
      <c r="I6067" s="153"/>
      <c r="J6067" s="92">
        <f t="shared" si="955"/>
        <v>0</v>
      </c>
      <c r="K6067" s="97">
        <f>K$49</f>
        <v>0</v>
      </c>
      <c r="L6067" s="94">
        <f t="shared" si="956"/>
        <v>0</v>
      </c>
    </row>
    <row r="6068" spans="2:12" ht="15" x14ac:dyDescent="0.25">
      <c r="B6068" s="31" t="s">
        <v>418</v>
      </c>
      <c r="C6068" s="270">
        <f>C$50</f>
        <v>0</v>
      </c>
      <c r="D6068" s="142"/>
      <c r="E6068" s="142"/>
      <c r="F6068" s="144"/>
      <c r="G6068" s="142"/>
      <c r="H6068" s="142"/>
      <c r="I6068" s="153"/>
      <c r="J6068" s="92">
        <f t="shared" si="955"/>
        <v>0</v>
      </c>
      <c r="K6068" s="93">
        <f>K$50</f>
        <v>0</v>
      </c>
      <c r="L6068" s="94">
        <f t="shared" si="956"/>
        <v>0</v>
      </c>
    </row>
    <row r="6069" spans="2:12" ht="15" x14ac:dyDescent="0.25">
      <c r="B6069" s="31" t="s">
        <v>419</v>
      </c>
      <c r="C6069" s="270">
        <f>C$51</f>
        <v>0</v>
      </c>
      <c r="D6069" s="142"/>
      <c r="E6069" s="142"/>
      <c r="F6069" s="144"/>
      <c r="G6069" s="142"/>
      <c r="H6069" s="142"/>
      <c r="I6069" s="153"/>
      <c r="J6069" s="92">
        <f t="shared" si="955"/>
        <v>0</v>
      </c>
      <c r="K6069" s="97">
        <f>K$51</f>
        <v>0</v>
      </c>
      <c r="L6069" s="94">
        <f t="shared" si="956"/>
        <v>0</v>
      </c>
    </row>
    <row r="6070" spans="2:12" ht="15" x14ac:dyDescent="0.25">
      <c r="B6070" s="31" t="s">
        <v>420</v>
      </c>
      <c r="C6070" s="270">
        <f>C$52</f>
        <v>0</v>
      </c>
      <c r="D6070" s="142"/>
      <c r="E6070" s="142"/>
      <c r="F6070" s="144"/>
      <c r="G6070" s="142"/>
      <c r="H6070" s="142"/>
      <c r="I6070" s="153"/>
      <c r="J6070" s="92">
        <f t="shared" si="955"/>
        <v>0</v>
      </c>
      <c r="K6070" s="97">
        <f>K$52</f>
        <v>0</v>
      </c>
      <c r="L6070" s="94">
        <f t="shared" si="956"/>
        <v>0</v>
      </c>
    </row>
    <row r="6071" spans="2:12" ht="15" x14ac:dyDescent="0.25">
      <c r="B6071" s="31" t="s">
        <v>421</v>
      </c>
      <c r="C6071" s="270">
        <f>C$53</f>
        <v>0</v>
      </c>
      <c r="D6071" s="142"/>
      <c r="E6071" s="142"/>
      <c r="F6071" s="144"/>
      <c r="G6071" s="142"/>
      <c r="H6071" s="142"/>
      <c r="I6071" s="153"/>
      <c r="J6071" s="92">
        <f t="shared" si="955"/>
        <v>0</v>
      </c>
      <c r="K6071" s="93">
        <f>K$53</f>
        <v>0</v>
      </c>
      <c r="L6071" s="94">
        <f t="shared" si="956"/>
        <v>0</v>
      </c>
    </row>
    <row r="6072" spans="2:12" ht="15" x14ac:dyDescent="0.25">
      <c r="B6072" s="31" t="s">
        <v>422</v>
      </c>
      <c r="C6072" s="270">
        <f>C$54</f>
        <v>0</v>
      </c>
      <c r="D6072" s="142"/>
      <c r="E6072" s="142"/>
      <c r="F6072" s="144"/>
      <c r="G6072" s="142"/>
      <c r="H6072" s="142"/>
      <c r="I6072" s="153"/>
      <c r="J6072" s="92">
        <f t="shared" si="955"/>
        <v>0</v>
      </c>
      <c r="K6072" s="97">
        <f>K$54</f>
        <v>0</v>
      </c>
      <c r="L6072" s="94">
        <f t="shared" si="956"/>
        <v>0</v>
      </c>
    </row>
    <row r="6073" spans="2:12" ht="15" x14ac:dyDescent="0.25">
      <c r="B6073" s="31" t="s">
        <v>423</v>
      </c>
      <c r="C6073" s="270">
        <f>C$55</f>
        <v>0</v>
      </c>
      <c r="D6073" s="142"/>
      <c r="E6073" s="142"/>
      <c r="F6073" s="144"/>
      <c r="G6073" s="142"/>
      <c r="H6073" s="142"/>
      <c r="I6073" s="153"/>
      <c r="J6073" s="92">
        <f>IF(G6073&gt;0,(D6073*(F6073/G6073)),0)</f>
        <v>0</v>
      </c>
      <c r="K6073" s="97">
        <f>K$55</f>
        <v>0</v>
      </c>
      <c r="L6073" s="94">
        <f>IF(K6073&gt;0,((J6073/K6073)*I6073),0)</f>
        <v>0</v>
      </c>
    </row>
    <row r="6074" spans="2:12" ht="15" x14ac:dyDescent="0.25">
      <c r="B6074" s="31" t="s">
        <v>424</v>
      </c>
      <c r="C6074" s="270">
        <f>C$56</f>
        <v>0</v>
      </c>
      <c r="D6074" s="142"/>
      <c r="E6074" s="142"/>
      <c r="F6074" s="144"/>
      <c r="G6074" s="142"/>
      <c r="H6074" s="142"/>
      <c r="I6074" s="153"/>
      <c r="J6074" s="92">
        <f t="shared" ref="J6074:J6084" si="957">IF(G6074&gt;0,(D6074*(F6074/G6074)),0)</f>
        <v>0</v>
      </c>
      <c r="K6074" s="93">
        <f>K$56</f>
        <v>0</v>
      </c>
      <c r="L6074" s="94">
        <f t="shared" ref="L6074:L6084" si="958">IF(K6074&gt;0,((J6074/K6074)*I6074),0)</f>
        <v>0</v>
      </c>
    </row>
    <row r="6075" spans="2:12" ht="15" x14ac:dyDescent="0.25">
      <c r="B6075" s="31" t="s">
        <v>425</v>
      </c>
      <c r="C6075" s="270">
        <f>C$57</f>
        <v>0</v>
      </c>
      <c r="D6075" s="142"/>
      <c r="E6075" s="142"/>
      <c r="F6075" s="144"/>
      <c r="G6075" s="142"/>
      <c r="H6075" s="142"/>
      <c r="I6075" s="153"/>
      <c r="J6075" s="92">
        <f t="shared" si="957"/>
        <v>0</v>
      </c>
      <c r="K6075" s="97">
        <f>K$57</f>
        <v>0</v>
      </c>
      <c r="L6075" s="94">
        <f t="shared" si="958"/>
        <v>0</v>
      </c>
    </row>
    <row r="6076" spans="2:12" ht="15" x14ac:dyDescent="0.25">
      <c r="B6076" s="31" t="s">
        <v>426</v>
      </c>
      <c r="C6076" s="270">
        <f>C$58</f>
        <v>0</v>
      </c>
      <c r="D6076" s="142"/>
      <c r="E6076" s="142"/>
      <c r="F6076" s="144"/>
      <c r="G6076" s="142"/>
      <c r="H6076" s="142"/>
      <c r="I6076" s="153"/>
      <c r="J6076" s="92">
        <f t="shared" si="957"/>
        <v>0</v>
      </c>
      <c r="K6076" s="97">
        <f>K$58</f>
        <v>0</v>
      </c>
      <c r="L6076" s="94">
        <f t="shared" si="958"/>
        <v>0</v>
      </c>
    </row>
    <row r="6077" spans="2:12" ht="15" x14ac:dyDescent="0.25">
      <c r="B6077" s="31" t="s">
        <v>427</v>
      </c>
      <c r="C6077" s="270">
        <f>C$59</f>
        <v>0</v>
      </c>
      <c r="D6077" s="142"/>
      <c r="E6077" s="142"/>
      <c r="F6077" s="144"/>
      <c r="G6077" s="142"/>
      <c r="H6077" s="142"/>
      <c r="I6077" s="153"/>
      <c r="J6077" s="92">
        <f t="shared" si="957"/>
        <v>0</v>
      </c>
      <c r="K6077" s="93">
        <f>K$59</f>
        <v>0</v>
      </c>
      <c r="L6077" s="94">
        <f t="shared" si="958"/>
        <v>0</v>
      </c>
    </row>
    <row r="6078" spans="2:12" ht="15" x14ac:dyDescent="0.25">
      <c r="B6078" s="31" t="s">
        <v>428</v>
      </c>
      <c r="C6078" s="270">
        <f>C$60</f>
        <v>0</v>
      </c>
      <c r="D6078" s="142"/>
      <c r="E6078" s="142"/>
      <c r="F6078" s="144"/>
      <c r="G6078" s="142"/>
      <c r="H6078" s="142"/>
      <c r="I6078" s="153"/>
      <c r="J6078" s="92">
        <f t="shared" si="957"/>
        <v>0</v>
      </c>
      <c r="K6078" s="97">
        <f>K$60</f>
        <v>0</v>
      </c>
      <c r="L6078" s="94">
        <f t="shared" si="958"/>
        <v>0</v>
      </c>
    </row>
    <row r="6079" spans="2:12" ht="15" x14ac:dyDescent="0.25">
      <c r="B6079" s="31" t="s">
        <v>429</v>
      </c>
      <c r="C6079" s="270">
        <f>C$61</f>
        <v>0</v>
      </c>
      <c r="D6079" s="142"/>
      <c r="E6079" s="142"/>
      <c r="F6079" s="144"/>
      <c r="G6079" s="142"/>
      <c r="H6079" s="142"/>
      <c r="I6079" s="153"/>
      <c r="J6079" s="92">
        <f t="shared" si="957"/>
        <v>0</v>
      </c>
      <c r="K6079" s="97">
        <f>K$61</f>
        <v>0</v>
      </c>
      <c r="L6079" s="94">
        <f t="shared" si="958"/>
        <v>0</v>
      </c>
    </row>
    <row r="6080" spans="2:12" ht="15" x14ac:dyDescent="0.25">
      <c r="B6080" s="31" t="s">
        <v>430</v>
      </c>
      <c r="C6080" s="270">
        <f>C$62</f>
        <v>0</v>
      </c>
      <c r="D6080" s="142"/>
      <c r="E6080" s="142"/>
      <c r="F6080" s="144"/>
      <c r="G6080" s="142"/>
      <c r="H6080" s="142"/>
      <c r="I6080" s="153"/>
      <c r="J6080" s="92">
        <f t="shared" si="957"/>
        <v>0</v>
      </c>
      <c r="K6080" s="93">
        <f>K$62</f>
        <v>0</v>
      </c>
      <c r="L6080" s="94">
        <f t="shared" si="958"/>
        <v>0</v>
      </c>
    </row>
    <row r="6081" spans="2:12" ht="15" x14ac:dyDescent="0.25">
      <c r="B6081" s="31" t="s">
        <v>431</v>
      </c>
      <c r="C6081" s="270">
        <f>C$63</f>
        <v>0</v>
      </c>
      <c r="D6081" s="142"/>
      <c r="E6081" s="142"/>
      <c r="F6081" s="144"/>
      <c r="G6081" s="142"/>
      <c r="H6081" s="142"/>
      <c r="I6081" s="153"/>
      <c r="J6081" s="92">
        <f t="shared" si="957"/>
        <v>0</v>
      </c>
      <c r="K6081" s="97">
        <f>K$63</f>
        <v>0</v>
      </c>
      <c r="L6081" s="94">
        <f t="shared" si="958"/>
        <v>0</v>
      </c>
    </row>
    <row r="6082" spans="2:12" ht="15" x14ac:dyDescent="0.25">
      <c r="B6082" s="31" t="s">
        <v>432</v>
      </c>
      <c r="C6082" s="270">
        <f>C$64</f>
        <v>0</v>
      </c>
      <c r="D6082" s="142"/>
      <c r="E6082" s="142"/>
      <c r="F6082" s="144"/>
      <c r="G6082" s="142"/>
      <c r="H6082" s="142"/>
      <c r="I6082" s="153"/>
      <c r="J6082" s="92">
        <f t="shared" si="957"/>
        <v>0</v>
      </c>
      <c r="K6082" s="97">
        <f>K$64</f>
        <v>0</v>
      </c>
      <c r="L6082" s="94">
        <f t="shared" si="958"/>
        <v>0</v>
      </c>
    </row>
    <row r="6083" spans="2:12" ht="15" x14ac:dyDescent="0.25">
      <c r="B6083" s="31" t="s">
        <v>433</v>
      </c>
      <c r="C6083" s="270">
        <f>C$65</f>
        <v>0</v>
      </c>
      <c r="D6083" s="142"/>
      <c r="E6083" s="142"/>
      <c r="F6083" s="144"/>
      <c r="G6083" s="142"/>
      <c r="H6083" s="142"/>
      <c r="I6083" s="153"/>
      <c r="J6083" s="92">
        <f t="shared" si="957"/>
        <v>0</v>
      </c>
      <c r="K6083" s="93">
        <f>K$65</f>
        <v>0</v>
      </c>
      <c r="L6083" s="94">
        <f t="shared" si="958"/>
        <v>0</v>
      </c>
    </row>
    <row r="6084" spans="2:12" ht="15" x14ac:dyDescent="0.25">
      <c r="B6084" s="31" t="s">
        <v>434</v>
      </c>
      <c r="C6084" s="270">
        <f>C$66</f>
        <v>0</v>
      </c>
      <c r="D6084" s="142"/>
      <c r="E6084" s="142"/>
      <c r="F6084" s="144"/>
      <c r="G6084" s="142"/>
      <c r="H6084" s="142"/>
      <c r="I6084" s="153"/>
      <c r="J6084" s="92">
        <f t="shared" si="957"/>
        <v>0</v>
      </c>
      <c r="K6084" s="97">
        <f>K$66</f>
        <v>0</v>
      </c>
      <c r="L6084" s="94">
        <f t="shared" si="958"/>
        <v>0</v>
      </c>
    </row>
    <row r="6085" spans="2:12" ht="15" x14ac:dyDescent="0.25">
      <c r="B6085" s="31" t="s">
        <v>593</v>
      </c>
      <c r="C6085" s="270">
        <f>C$67</f>
        <v>0</v>
      </c>
      <c r="D6085" s="142"/>
      <c r="E6085" s="142"/>
      <c r="F6085" s="144"/>
      <c r="G6085" s="142"/>
      <c r="H6085" s="142"/>
      <c r="I6085" s="153"/>
      <c r="J6085" s="92">
        <f>IF(G6085&gt;0,(D6085*(F6085/G6085)),0)</f>
        <v>0</v>
      </c>
      <c r="K6085" s="97">
        <f>K$67</f>
        <v>0</v>
      </c>
      <c r="L6085" s="94">
        <f>IF(K6085&gt;0,((J6085/K6085)*I6085),0)</f>
        <v>0</v>
      </c>
    </row>
    <row r="6086" spans="2:12" ht="15" x14ac:dyDescent="0.25">
      <c r="B6086" s="31" t="s">
        <v>594</v>
      </c>
      <c r="C6086" s="270">
        <f>C$68</f>
        <v>0</v>
      </c>
      <c r="D6086" s="142"/>
      <c r="E6086" s="142"/>
      <c r="F6086" s="144"/>
      <c r="G6086" s="142"/>
      <c r="H6086" s="142"/>
      <c r="I6086" s="153"/>
      <c r="J6086" s="92">
        <f t="shared" ref="J6086:J6097" si="959">IF(G6086&gt;0,(D6086*(F6086/G6086)),0)</f>
        <v>0</v>
      </c>
      <c r="K6086" s="93">
        <f>K$68</f>
        <v>0</v>
      </c>
      <c r="L6086" s="94">
        <f t="shared" ref="L6086:L6097" si="960">IF(K6086&gt;0,((J6086/K6086)*I6086),0)</f>
        <v>0</v>
      </c>
    </row>
    <row r="6087" spans="2:12" ht="15" x14ac:dyDescent="0.25">
      <c r="B6087" s="31" t="s">
        <v>595</v>
      </c>
      <c r="C6087" s="270">
        <f>C$69</f>
        <v>0</v>
      </c>
      <c r="D6087" s="142"/>
      <c r="E6087" s="142"/>
      <c r="F6087" s="144"/>
      <c r="G6087" s="142"/>
      <c r="H6087" s="142"/>
      <c r="I6087" s="153"/>
      <c r="J6087" s="92">
        <f t="shared" si="959"/>
        <v>0</v>
      </c>
      <c r="K6087" s="97">
        <f>K$69</f>
        <v>0</v>
      </c>
      <c r="L6087" s="94">
        <f t="shared" si="960"/>
        <v>0</v>
      </c>
    </row>
    <row r="6088" spans="2:12" ht="15" x14ac:dyDescent="0.25">
      <c r="B6088" s="31" t="s">
        <v>596</v>
      </c>
      <c r="C6088" s="270">
        <f>C$70</f>
        <v>0</v>
      </c>
      <c r="D6088" s="142"/>
      <c r="E6088" s="142"/>
      <c r="F6088" s="144"/>
      <c r="G6088" s="142"/>
      <c r="H6088" s="142"/>
      <c r="I6088" s="153"/>
      <c r="J6088" s="92">
        <f t="shared" si="959"/>
        <v>0</v>
      </c>
      <c r="K6088" s="97">
        <f>K$70</f>
        <v>0</v>
      </c>
      <c r="L6088" s="94">
        <f t="shared" si="960"/>
        <v>0</v>
      </c>
    </row>
    <row r="6089" spans="2:12" ht="15" x14ac:dyDescent="0.25">
      <c r="B6089" s="31" t="s">
        <v>597</v>
      </c>
      <c r="C6089" s="270">
        <f>C$71</f>
        <v>0</v>
      </c>
      <c r="D6089" s="142"/>
      <c r="E6089" s="142"/>
      <c r="F6089" s="144"/>
      <c r="G6089" s="142"/>
      <c r="H6089" s="142"/>
      <c r="I6089" s="153"/>
      <c r="J6089" s="92">
        <f t="shared" si="959"/>
        <v>0</v>
      </c>
      <c r="K6089" s="93">
        <f>K$71</f>
        <v>0</v>
      </c>
      <c r="L6089" s="94">
        <f t="shared" si="960"/>
        <v>0</v>
      </c>
    </row>
    <row r="6090" spans="2:12" ht="15" x14ac:dyDescent="0.25">
      <c r="B6090" s="31" t="s">
        <v>598</v>
      </c>
      <c r="C6090" s="270">
        <f>C$72</f>
        <v>0</v>
      </c>
      <c r="D6090" s="142"/>
      <c r="E6090" s="142"/>
      <c r="F6090" s="144"/>
      <c r="G6090" s="142"/>
      <c r="H6090" s="142"/>
      <c r="I6090" s="153"/>
      <c r="J6090" s="92">
        <f t="shared" si="959"/>
        <v>0</v>
      </c>
      <c r="K6090" s="97">
        <f>K$72</f>
        <v>0</v>
      </c>
      <c r="L6090" s="94">
        <f t="shared" si="960"/>
        <v>0</v>
      </c>
    </row>
    <row r="6091" spans="2:12" ht="15" x14ac:dyDescent="0.25">
      <c r="B6091" s="31" t="s">
        <v>599</v>
      </c>
      <c r="C6091" s="270">
        <f>C$73</f>
        <v>0</v>
      </c>
      <c r="D6091" s="142"/>
      <c r="E6091" s="142"/>
      <c r="F6091" s="144"/>
      <c r="G6091" s="142"/>
      <c r="H6091" s="142"/>
      <c r="I6091" s="153"/>
      <c r="J6091" s="92">
        <f t="shared" si="959"/>
        <v>0</v>
      </c>
      <c r="K6091" s="97">
        <f>K$73</f>
        <v>0</v>
      </c>
      <c r="L6091" s="94">
        <f t="shared" si="960"/>
        <v>0</v>
      </c>
    </row>
    <row r="6092" spans="2:12" ht="15" x14ac:dyDescent="0.25">
      <c r="B6092" s="31" t="s">
        <v>454</v>
      </c>
      <c r="C6092" s="270">
        <f>C$74</f>
        <v>0</v>
      </c>
      <c r="D6092" s="142"/>
      <c r="E6092" s="142"/>
      <c r="F6092" s="144"/>
      <c r="G6092" s="142"/>
      <c r="H6092" s="142"/>
      <c r="I6092" s="153"/>
      <c r="J6092" s="92">
        <f t="shared" si="959"/>
        <v>0</v>
      </c>
      <c r="K6092" s="93">
        <f>K$74</f>
        <v>0</v>
      </c>
      <c r="L6092" s="94">
        <f t="shared" si="960"/>
        <v>0</v>
      </c>
    </row>
    <row r="6093" spans="2:12" ht="15" x14ac:dyDescent="0.25">
      <c r="B6093" s="31" t="s">
        <v>455</v>
      </c>
      <c r="C6093" s="270">
        <f>C$75</f>
        <v>0</v>
      </c>
      <c r="D6093" s="142"/>
      <c r="E6093" s="142"/>
      <c r="F6093" s="144"/>
      <c r="G6093" s="142"/>
      <c r="H6093" s="142"/>
      <c r="I6093" s="153"/>
      <c r="J6093" s="92">
        <f t="shared" si="959"/>
        <v>0</v>
      </c>
      <c r="K6093" s="97">
        <f>K$75</f>
        <v>0</v>
      </c>
      <c r="L6093" s="94">
        <f t="shared" si="960"/>
        <v>0</v>
      </c>
    </row>
    <row r="6094" spans="2:12" ht="15" x14ac:dyDescent="0.25">
      <c r="B6094" s="31" t="s">
        <v>456</v>
      </c>
      <c r="C6094" s="270">
        <f>C$76</f>
        <v>0</v>
      </c>
      <c r="D6094" s="142"/>
      <c r="E6094" s="142"/>
      <c r="F6094" s="144"/>
      <c r="G6094" s="142"/>
      <c r="H6094" s="142"/>
      <c r="I6094" s="153"/>
      <c r="J6094" s="92">
        <f t="shared" si="959"/>
        <v>0</v>
      </c>
      <c r="K6094" s="97">
        <f>K$76</f>
        <v>0</v>
      </c>
      <c r="L6094" s="94">
        <f t="shared" si="960"/>
        <v>0</v>
      </c>
    </row>
    <row r="6095" spans="2:12" ht="15" x14ac:dyDescent="0.25">
      <c r="B6095" s="31" t="s">
        <v>457</v>
      </c>
      <c r="C6095" s="270">
        <f>C$77</f>
        <v>0</v>
      </c>
      <c r="D6095" s="142"/>
      <c r="E6095" s="142"/>
      <c r="F6095" s="144"/>
      <c r="G6095" s="142"/>
      <c r="H6095" s="142"/>
      <c r="I6095" s="153"/>
      <c r="J6095" s="92">
        <f t="shared" si="959"/>
        <v>0</v>
      </c>
      <c r="K6095" s="93">
        <f>K$77</f>
        <v>0</v>
      </c>
      <c r="L6095" s="94">
        <f t="shared" si="960"/>
        <v>0</v>
      </c>
    </row>
    <row r="6096" spans="2:12" ht="15" x14ac:dyDescent="0.25">
      <c r="B6096" s="31" t="s">
        <v>458</v>
      </c>
      <c r="C6096" s="270">
        <f>C$78</f>
        <v>0</v>
      </c>
      <c r="D6096" s="142"/>
      <c r="E6096" s="142"/>
      <c r="F6096" s="144"/>
      <c r="G6096" s="142"/>
      <c r="H6096" s="142"/>
      <c r="I6096" s="153"/>
      <c r="J6096" s="92">
        <f t="shared" si="959"/>
        <v>0</v>
      </c>
      <c r="K6096" s="97">
        <f>K$78</f>
        <v>0</v>
      </c>
      <c r="L6096" s="94">
        <f t="shared" si="960"/>
        <v>0</v>
      </c>
    </row>
    <row r="6097" spans="2:12" ht="15" x14ac:dyDescent="0.25">
      <c r="B6097" s="31" t="s">
        <v>459</v>
      </c>
      <c r="C6097" s="270">
        <f>C$79</f>
        <v>0</v>
      </c>
      <c r="D6097" s="142"/>
      <c r="E6097" s="142"/>
      <c r="F6097" s="144"/>
      <c r="G6097" s="142"/>
      <c r="H6097" s="142"/>
      <c r="I6097" s="153"/>
      <c r="J6097" s="92">
        <f t="shared" si="959"/>
        <v>0</v>
      </c>
      <c r="K6097" s="97">
        <f>K$79</f>
        <v>0</v>
      </c>
      <c r="L6097" s="94">
        <f t="shared" si="960"/>
        <v>0</v>
      </c>
    </row>
    <row r="6098" spans="2:12" ht="15" x14ac:dyDescent="0.25">
      <c r="B6098" s="31" t="s">
        <v>460</v>
      </c>
      <c r="C6098" s="270">
        <f>C$80</f>
        <v>0</v>
      </c>
      <c r="D6098" s="142"/>
      <c r="E6098" s="142"/>
      <c r="F6098" s="144"/>
      <c r="G6098" s="142"/>
      <c r="H6098" s="142"/>
      <c r="I6098" s="153"/>
      <c r="J6098" s="92">
        <f>IF(G6098&gt;0,(D6098*(F6098/G6098)),0)</f>
        <v>0</v>
      </c>
      <c r="K6098" s="93">
        <f>K$80</f>
        <v>0</v>
      </c>
      <c r="L6098" s="94">
        <f>IF(K6098&gt;0,((J6098/K6098)*I6098),0)</f>
        <v>0</v>
      </c>
    </row>
    <row r="6099" spans="2:12" ht="15" x14ac:dyDescent="0.25">
      <c r="B6099" s="31" t="s">
        <v>461</v>
      </c>
      <c r="C6099" s="270">
        <f>C$81</f>
        <v>0</v>
      </c>
      <c r="D6099" s="142"/>
      <c r="E6099" s="142"/>
      <c r="F6099" s="144"/>
      <c r="G6099" s="142"/>
      <c r="H6099" s="142"/>
      <c r="I6099" s="153"/>
      <c r="J6099" s="92">
        <f t="shared" ref="J6099:J6109" si="961">IF(G6099&gt;0,(D6099*(F6099/G6099)),0)</f>
        <v>0</v>
      </c>
      <c r="K6099" s="97">
        <f>K$81</f>
        <v>0</v>
      </c>
      <c r="L6099" s="94">
        <f t="shared" ref="L6099:L6109" si="962">IF(K6099&gt;0,((J6099/K6099)*I6099),0)</f>
        <v>0</v>
      </c>
    </row>
    <row r="6100" spans="2:12" ht="15" x14ac:dyDescent="0.25">
      <c r="B6100" s="31" t="s">
        <v>462</v>
      </c>
      <c r="C6100" s="270">
        <f>C$82</f>
        <v>0</v>
      </c>
      <c r="D6100" s="142"/>
      <c r="E6100" s="142"/>
      <c r="F6100" s="144"/>
      <c r="G6100" s="142"/>
      <c r="H6100" s="142"/>
      <c r="I6100" s="153"/>
      <c r="J6100" s="92">
        <f t="shared" si="961"/>
        <v>0</v>
      </c>
      <c r="K6100" s="97">
        <f>K$82</f>
        <v>0</v>
      </c>
      <c r="L6100" s="94">
        <f t="shared" si="962"/>
        <v>0</v>
      </c>
    </row>
    <row r="6101" spans="2:12" ht="15" x14ac:dyDescent="0.25">
      <c r="B6101" s="31" t="s">
        <v>463</v>
      </c>
      <c r="C6101" s="270">
        <f>C$83</f>
        <v>0</v>
      </c>
      <c r="D6101" s="142"/>
      <c r="E6101" s="142"/>
      <c r="F6101" s="144"/>
      <c r="G6101" s="142"/>
      <c r="H6101" s="142"/>
      <c r="I6101" s="153"/>
      <c r="J6101" s="92">
        <f t="shared" si="961"/>
        <v>0</v>
      </c>
      <c r="K6101" s="93">
        <f>K$83</f>
        <v>0</v>
      </c>
      <c r="L6101" s="94">
        <f t="shared" si="962"/>
        <v>0</v>
      </c>
    </row>
    <row r="6102" spans="2:12" ht="15" x14ac:dyDescent="0.25">
      <c r="B6102" s="31" t="s">
        <v>464</v>
      </c>
      <c r="C6102" s="270">
        <f>C$84</f>
        <v>0</v>
      </c>
      <c r="D6102" s="142"/>
      <c r="E6102" s="142"/>
      <c r="F6102" s="144"/>
      <c r="G6102" s="142"/>
      <c r="H6102" s="142"/>
      <c r="I6102" s="153"/>
      <c r="J6102" s="92">
        <f t="shared" si="961"/>
        <v>0</v>
      </c>
      <c r="K6102" s="97">
        <f>K$84</f>
        <v>0</v>
      </c>
      <c r="L6102" s="94">
        <f t="shared" si="962"/>
        <v>0</v>
      </c>
    </row>
    <row r="6103" spans="2:12" ht="15" x14ac:dyDescent="0.25">
      <c r="B6103" s="31" t="s">
        <v>465</v>
      </c>
      <c r="C6103" s="270">
        <f>C$85</f>
        <v>0</v>
      </c>
      <c r="D6103" s="142"/>
      <c r="E6103" s="142"/>
      <c r="F6103" s="144"/>
      <c r="G6103" s="142"/>
      <c r="H6103" s="142"/>
      <c r="I6103" s="153"/>
      <c r="J6103" s="92">
        <f t="shared" si="961"/>
        <v>0</v>
      </c>
      <c r="K6103" s="97">
        <f>K$85</f>
        <v>0</v>
      </c>
      <c r="L6103" s="94">
        <f t="shared" si="962"/>
        <v>0</v>
      </c>
    </row>
    <row r="6104" spans="2:12" ht="15" x14ac:dyDescent="0.25">
      <c r="B6104" s="31" t="s">
        <v>466</v>
      </c>
      <c r="C6104" s="270">
        <f>C$86</f>
        <v>0</v>
      </c>
      <c r="D6104" s="142"/>
      <c r="E6104" s="142"/>
      <c r="F6104" s="144"/>
      <c r="G6104" s="142"/>
      <c r="H6104" s="142"/>
      <c r="I6104" s="153"/>
      <c r="J6104" s="92">
        <f t="shared" si="961"/>
        <v>0</v>
      </c>
      <c r="K6104" s="93">
        <f>K$86</f>
        <v>0</v>
      </c>
      <c r="L6104" s="94">
        <f t="shared" si="962"/>
        <v>0</v>
      </c>
    </row>
    <row r="6105" spans="2:12" ht="15" x14ac:dyDescent="0.25">
      <c r="B6105" s="31" t="s">
        <v>467</v>
      </c>
      <c r="C6105" s="270">
        <f>C$87</f>
        <v>0</v>
      </c>
      <c r="D6105" s="142"/>
      <c r="E6105" s="142"/>
      <c r="F6105" s="144"/>
      <c r="G6105" s="142"/>
      <c r="H6105" s="142"/>
      <c r="I6105" s="153"/>
      <c r="J6105" s="92">
        <f t="shared" si="961"/>
        <v>0</v>
      </c>
      <c r="K6105" s="97">
        <f>K$87</f>
        <v>0</v>
      </c>
      <c r="L6105" s="94">
        <f t="shared" si="962"/>
        <v>0</v>
      </c>
    </row>
    <row r="6106" spans="2:12" ht="15" x14ac:dyDescent="0.25">
      <c r="B6106" s="31" t="s">
        <v>468</v>
      </c>
      <c r="C6106" s="270">
        <f>C$88</f>
        <v>0</v>
      </c>
      <c r="D6106" s="142"/>
      <c r="E6106" s="142"/>
      <c r="F6106" s="144"/>
      <c r="G6106" s="142"/>
      <c r="H6106" s="142"/>
      <c r="I6106" s="153"/>
      <c r="J6106" s="92">
        <f t="shared" si="961"/>
        <v>0</v>
      </c>
      <c r="K6106" s="97">
        <f>K$88</f>
        <v>0</v>
      </c>
      <c r="L6106" s="94">
        <f t="shared" si="962"/>
        <v>0</v>
      </c>
    </row>
    <row r="6107" spans="2:12" ht="15" x14ac:dyDescent="0.25">
      <c r="B6107" s="31" t="s">
        <v>469</v>
      </c>
      <c r="C6107" s="270">
        <f>C$89</f>
        <v>0</v>
      </c>
      <c r="D6107" s="142"/>
      <c r="E6107" s="142"/>
      <c r="F6107" s="144"/>
      <c r="G6107" s="142"/>
      <c r="H6107" s="142"/>
      <c r="I6107" s="153"/>
      <c r="J6107" s="92">
        <f t="shared" si="961"/>
        <v>0</v>
      </c>
      <c r="K6107" s="93">
        <f>K$89</f>
        <v>0</v>
      </c>
      <c r="L6107" s="94">
        <f t="shared" si="962"/>
        <v>0</v>
      </c>
    </row>
    <row r="6108" spans="2:12" ht="15" x14ac:dyDescent="0.25">
      <c r="B6108" s="31" t="s">
        <v>470</v>
      </c>
      <c r="C6108" s="270">
        <f>C$90</f>
        <v>0</v>
      </c>
      <c r="D6108" s="142"/>
      <c r="E6108" s="142"/>
      <c r="F6108" s="144"/>
      <c r="G6108" s="142"/>
      <c r="H6108" s="142"/>
      <c r="I6108" s="153"/>
      <c r="J6108" s="92">
        <f t="shared" si="961"/>
        <v>0</v>
      </c>
      <c r="K6108" s="97">
        <f>K$90</f>
        <v>0</v>
      </c>
      <c r="L6108" s="94">
        <f t="shared" si="962"/>
        <v>0</v>
      </c>
    </row>
    <row r="6109" spans="2:12" ht="15" x14ac:dyDescent="0.25">
      <c r="B6109" s="31" t="s">
        <v>471</v>
      </c>
      <c r="C6109" s="270">
        <f>C$91</f>
        <v>0</v>
      </c>
      <c r="D6109" s="142"/>
      <c r="E6109" s="142"/>
      <c r="F6109" s="144"/>
      <c r="G6109" s="142"/>
      <c r="H6109" s="142"/>
      <c r="I6109" s="153"/>
      <c r="J6109" s="92">
        <f t="shared" si="961"/>
        <v>0</v>
      </c>
      <c r="K6109" s="97">
        <f>K$91</f>
        <v>0</v>
      </c>
      <c r="L6109" s="94">
        <f t="shared" si="962"/>
        <v>0</v>
      </c>
    </row>
    <row r="6110" spans="2:12" ht="15" x14ac:dyDescent="0.25">
      <c r="B6110" s="31" t="s">
        <v>472</v>
      </c>
      <c r="C6110" s="270">
        <f>C$92</f>
        <v>0</v>
      </c>
      <c r="D6110" s="142"/>
      <c r="E6110" s="142"/>
      <c r="F6110" s="144"/>
      <c r="G6110" s="142"/>
      <c r="H6110" s="142"/>
      <c r="I6110" s="153"/>
      <c r="J6110" s="92">
        <f>IF(G6110&gt;0,(D6110*(F6110/G6110)),0)</f>
        <v>0</v>
      </c>
      <c r="K6110" s="93">
        <f>K$92</f>
        <v>0</v>
      </c>
      <c r="L6110" s="94">
        <f>IF(K6110&gt;0,((J6110/K6110)*I6110),0)</f>
        <v>0</v>
      </c>
    </row>
    <row r="6111" spans="2:12" ht="15" x14ac:dyDescent="0.25">
      <c r="B6111" s="31" t="s">
        <v>473</v>
      </c>
      <c r="C6111" s="270">
        <f>C$93</f>
        <v>0</v>
      </c>
      <c r="D6111" s="142"/>
      <c r="E6111" s="142"/>
      <c r="F6111" s="144"/>
      <c r="G6111" s="142"/>
      <c r="H6111" s="142"/>
      <c r="I6111" s="153"/>
      <c r="J6111" s="92">
        <f t="shared" ref="J6111:J6122" si="963">IF(G6111&gt;0,(D6111*(F6111/G6111)),0)</f>
        <v>0</v>
      </c>
      <c r="K6111" s="97">
        <f>K$93</f>
        <v>0</v>
      </c>
      <c r="L6111" s="94">
        <f t="shared" ref="L6111:L6122" si="964">IF(K6111&gt;0,((J6111/K6111)*I6111),0)</f>
        <v>0</v>
      </c>
    </row>
    <row r="6112" spans="2:12" ht="15" x14ac:dyDescent="0.25">
      <c r="B6112" s="31" t="s">
        <v>474</v>
      </c>
      <c r="C6112" s="270">
        <f>C$94</f>
        <v>0</v>
      </c>
      <c r="D6112" s="142"/>
      <c r="E6112" s="142"/>
      <c r="F6112" s="144"/>
      <c r="G6112" s="142"/>
      <c r="H6112" s="142"/>
      <c r="I6112" s="153"/>
      <c r="J6112" s="92">
        <f t="shared" si="963"/>
        <v>0</v>
      </c>
      <c r="K6112" s="97">
        <f>K$94</f>
        <v>0</v>
      </c>
      <c r="L6112" s="94">
        <f t="shared" si="964"/>
        <v>0</v>
      </c>
    </row>
    <row r="6113" spans="2:12" ht="15" x14ac:dyDescent="0.25">
      <c r="B6113" s="31" t="s">
        <v>475</v>
      </c>
      <c r="C6113" s="270">
        <f>C$95</f>
        <v>0</v>
      </c>
      <c r="D6113" s="142"/>
      <c r="E6113" s="142"/>
      <c r="F6113" s="144"/>
      <c r="G6113" s="142"/>
      <c r="H6113" s="142"/>
      <c r="I6113" s="153"/>
      <c r="J6113" s="92">
        <f t="shared" si="963"/>
        <v>0</v>
      </c>
      <c r="K6113" s="93">
        <f>K$95</f>
        <v>0</v>
      </c>
      <c r="L6113" s="94">
        <f t="shared" si="964"/>
        <v>0</v>
      </c>
    </row>
    <row r="6114" spans="2:12" ht="15" x14ac:dyDescent="0.25">
      <c r="B6114" s="31" t="s">
        <v>476</v>
      </c>
      <c r="C6114" s="270">
        <f>C$96</f>
        <v>0</v>
      </c>
      <c r="D6114" s="142"/>
      <c r="E6114" s="142"/>
      <c r="F6114" s="144"/>
      <c r="G6114" s="142"/>
      <c r="H6114" s="142"/>
      <c r="I6114" s="153"/>
      <c r="J6114" s="92">
        <f t="shared" si="963"/>
        <v>0</v>
      </c>
      <c r="K6114" s="97">
        <f>K$96</f>
        <v>0</v>
      </c>
      <c r="L6114" s="94">
        <f t="shared" si="964"/>
        <v>0</v>
      </c>
    </row>
    <row r="6115" spans="2:12" ht="15" x14ac:dyDescent="0.25">
      <c r="B6115" s="31" t="s">
        <v>477</v>
      </c>
      <c r="C6115" s="270">
        <f>C$97</f>
        <v>0</v>
      </c>
      <c r="D6115" s="142"/>
      <c r="E6115" s="142"/>
      <c r="F6115" s="144"/>
      <c r="G6115" s="142"/>
      <c r="H6115" s="142"/>
      <c r="I6115" s="153"/>
      <c r="J6115" s="92">
        <f t="shared" si="963"/>
        <v>0</v>
      </c>
      <c r="K6115" s="97">
        <f>K$97</f>
        <v>0</v>
      </c>
      <c r="L6115" s="94">
        <f t="shared" si="964"/>
        <v>0</v>
      </c>
    </row>
    <row r="6116" spans="2:12" ht="15" x14ac:dyDescent="0.25">
      <c r="B6116" s="31" t="s">
        <v>478</v>
      </c>
      <c r="C6116" s="270">
        <f>C$98</f>
        <v>0</v>
      </c>
      <c r="D6116" s="142"/>
      <c r="E6116" s="142"/>
      <c r="F6116" s="144"/>
      <c r="G6116" s="142"/>
      <c r="H6116" s="142"/>
      <c r="I6116" s="153"/>
      <c r="J6116" s="92">
        <f t="shared" si="963"/>
        <v>0</v>
      </c>
      <c r="K6116" s="93">
        <f>K$98</f>
        <v>0</v>
      </c>
      <c r="L6116" s="94">
        <f t="shared" si="964"/>
        <v>0</v>
      </c>
    </row>
    <row r="6117" spans="2:12" ht="15" x14ac:dyDescent="0.25">
      <c r="B6117" s="31" t="s">
        <v>479</v>
      </c>
      <c r="C6117" s="270">
        <f>C$99</f>
        <v>0</v>
      </c>
      <c r="D6117" s="142"/>
      <c r="E6117" s="142"/>
      <c r="F6117" s="144"/>
      <c r="G6117" s="142"/>
      <c r="H6117" s="142"/>
      <c r="I6117" s="153"/>
      <c r="J6117" s="92">
        <f t="shared" si="963"/>
        <v>0</v>
      </c>
      <c r="K6117" s="97">
        <f>K$99</f>
        <v>0</v>
      </c>
      <c r="L6117" s="94">
        <f t="shared" si="964"/>
        <v>0</v>
      </c>
    </row>
    <row r="6118" spans="2:12" ht="15" x14ac:dyDescent="0.25">
      <c r="B6118" s="31" t="s">
        <v>480</v>
      </c>
      <c r="C6118" s="270">
        <f>C$100</f>
        <v>0</v>
      </c>
      <c r="D6118" s="142"/>
      <c r="E6118" s="142"/>
      <c r="F6118" s="144"/>
      <c r="G6118" s="142"/>
      <c r="H6118" s="142"/>
      <c r="I6118" s="153"/>
      <c r="J6118" s="92">
        <f t="shared" si="963"/>
        <v>0</v>
      </c>
      <c r="K6118" s="97">
        <f>K$100</f>
        <v>0</v>
      </c>
      <c r="L6118" s="94">
        <f t="shared" si="964"/>
        <v>0</v>
      </c>
    </row>
    <row r="6119" spans="2:12" ht="15" x14ac:dyDescent="0.25">
      <c r="B6119" s="31" t="s">
        <v>481</v>
      </c>
      <c r="C6119" s="270">
        <f>C$101</f>
        <v>0</v>
      </c>
      <c r="D6119" s="142"/>
      <c r="E6119" s="142"/>
      <c r="F6119" s="144"/>
      <c r="G6119" s="142"/>
      <c r="H6119" s="142"/>
      <c r="I6119" s="153"/>
      <c r="J6119" s="92">
        <f t="shared" si="963"/>
        <v>0</v>
      </c>
      <c r="K6119" s="93">
        <f>K$101</f>
        <v>0</v>
      </c>
      <c r="L6119" s="94">
        <f t="shared" si="964"/>
        <v>0</v>
      </c>
    </row>
    <row r="6120" spans="2:12" ht="15" x14ac:dyDescent="0.25">
      <c r="B6120" s="31" t="s">
        <v>482</v>
      </c>
      <c r="C6120" s="270">
        <f>C$102</f>
        <v>0</v>
      </c>
      <c r="D6120" s="142"/>
      <c r="E6120" s="142"/>
      <c r="F6120" s="144"/>
      <c r="G6120" s="142"/>
      <c r="H6120" s="142"/>
      <c r="I6120" s="153"/>
      <c r="J6120" s="92">
        <f t="shared" si="963"/>
        <v>0</v>
      </c>
      <c r="K6120" s="97">
        <f>K$102</f>
        <v>0</v>
      </c>
      <c r="L6120" s="94">
        <f t="shared" si="964"/>
        <v>0</v>
      </c>
    </row>
    <row r="6121" spans="2:12" ht="15" x14ac:dyDescent="0.25">
      <c r="B6121" s="31" t="s">
        <v>483</v>
      </c>
      <c r="C6121" s="270">
        <f>C$103</f>
        <v>0</v>
      </c>
      <c r="D6121" s="142"/>
      <c r="E6121" s="142"/>
      <c r="F6121" s="144"/>
      <c r="G6121" s="142"/>
      <c r="H6121" s="142"/>
      <c r="I6121" s="153"/>
      <c r="J6121" s="92">
        <f t="shared" si="963"/>
        <v>0</v>
      </c>
      <c r="K6121" s="97">
        <f>K$103</f>
        <v>0</v>
      </c>
      <c r="L6121" s="94">
        <f t="shared" si="964"/>
        <v>0</v>
      </c>
    </row>
    <row r="6122" spans="2:12" ht="15" x14ac:dyDescent="0.25">
      <c r="B6122" s="31" t="s">
        <v>484</v>
      </c>
      <c r="C6122" s="270">
        <f>C$104</f>
        <v>0</v>
      </c>
      <c r="D6122" s="142"/>
      <c r="E6122" s="142"/>
      <c r="F6122" s="144"/>
      <c r="G6122" s="142"/>
      <c r="H6122" s="142"/>
      <c r="I6122" s="153"/>
      <c r="J6122" s="92">
        <f t="shared" si="963"/>
        <v>0</v>
      </c>
      <c r="K6122" s="93">
        <f>K$104</f>
        <v>0</v>
      </c>
      <c r="L6122" s="94">
        <f t="shared" si="964"/>
        <v>0</v>
      </c>
    </row>
    <row r="6124" spans="2:12" ht="15" x14ac:dyDescent="0.25">
      <c r="C6124" s="279" t="s">
        <v>698</v>
      </c>
      <c r="D6124" s="280"/>
      <c r="E6124" s="280"/>
      <c r="F6124" s="280"/>
      <c r="G6124" s="280"/>
      <c r="H6124" s="280"/>
      <c r="I6124" s="280"/>
      <c r="J6124" s="280"/>
      <c r="K6124" s="280"/>
      <c r="L6124" s="281"/>
    </row>
    <row r="6125" spans="2:12" ht="15" x14ac:dyDescent="0.25">
      <c r="B6125" s="31" t="s">
        <v>42</v>
      </c>
      <c r="C6125" s="270">
        <f>C$5</f>
        <v>0</v>
      </c>
      <c r="D6125" s="142"/>
      <c r="E6125" s="142"/>
      <c r="F6125" s="144"/>
      <c r="G6125" s="142"/>
      <c r="H6125" s="142"/>
      <c r="I6125" s="153"/>
      <c r="J6125" s="92">
        <f>IF(G6125&gt;0,(D6125*(F6125/G6125)),0)</f>
        <v>0</v>
      </c>
      <c r="K6125" s="93">
        <f>K$5</f>
        <v>0</v>
      </c>
      <c r="L6125" s="94">
        <f>IF(K6125&gt;0,((J6125/K6125)*I6125),0)</f>
        <v>0</v>
      </c>
    </row>
    <row r="6126" spans="2:12" ht="15" x14ac:dyDescent="0.25">
      <c r="B6126" s="31" t="s">
        <v>43</v>
      </c>
      <c r="C6126" s="270">
        <f>C$6</f>
        <v>0</v>
      </c>
      <c r="D6126" s="142"/>
      <c r="E6126" s="142"/>
      <c r="F6126" s="144"/>
      <c r="G6126" s="142"/>
      <c r="H6126" s="142"/>
      <c r="I6126" s="153"/>
      <c r="J6126" s="92">
        <f t="shared" ref="J6126:J6136" si="965">IF(G6126&gt;0,(D6126*(F6126/G6126)),0)</f>
        <v>0</v>
      </c>
      <c r="K6126" s="97">
        <f>K$6</f>
        <v>0</v>
      </c>
      <c r="L6126" s="94">
        <f t="shared" ref="L6126:L6136" si="966">IF(K6126&gt;0,((J6126/K6126)*I6126),0)</f>
        <v>0</v>
      </c>
    </row>
    <row r="6127" spans="2:12" ht="15" x14ac:dyDescent="0.25">
      <c r="B6127" s="31" t="s">
        <v>44</v>
      </c>
      <c r="C6127" s="270">
        <f>C$7</f>
        <v>0</v>
      </c>
      <c r="D6127" s="142"/>
      <c r="E6127" s="142"/>
      <c r="F6127" s="144"/>
      <c r="G6127" s="142"/>
      <c r="H6127" s="142"/>
      <c r="I6127" s="153"/>
      <c r="J6127" s="92">
        <f t="shared" si="965"/>
        <v>0</v>
      </c>
      <c r="K6127" s="97">
        <f>K$7</f>
        <v>0</v>
      </c>
      <c r="L6127" s="94">
        <f t="shared" si="966"/>
        <v>0</v>
      </c>
    </row>
    <row r="6128" spans="2:12" ht="15" x14ac:dyDescent="0.25">
      <c r="B6128" s="31" t="s">
        <v>45</v>
      </c>
      <c r="C6128" s="270">
        <f>C$8</f>
        <v>0</v>
      </c>
      <c r="D6128" s="142"/>
      <c r="E6128" s="142"/>
      <c r="F6128" s="144"/>
      <c r="G6128" s="142"/>
      <c r="H6128" s="142"/>
      <c r="I6128" s="153"/>
      <c r="J6128" s="92">
        <f t="shared" si="965"/>
        <v>0</v>
      </c>
      <c r="K6128" s="93">
        <f>K$8</f>
        <v>0</v>
      </c>
      <c r="L6128" s="94">
        <f t="shared" si="966"/>
        <v>0</v>
      </c>
    </row>
    <row r="6129" spans="2:12" ht="15" x14ac:dyDescent="0.25">
      <c r="B6129" s="31" t="s">
        <v>46</v>
      </c>
      <c r="C6129" s="270">
        <f>C$9</f>
        <v>0</v>
      </c>
      <c r="D6129" s="142"/>
      <c r="E6129" s="142"/>
      <c r="F6129" s="144"/>
      <c r="G6129" s="142"/>
      <c r="H6129" s="142"/>
      <c r="I6129" s="153"/>
      <c r="J6129" s="92">
        <f t="shared" si="965"/>
        <v>0</v>
      </c>
      <c r="K6129" s="97">
        <f>K$9</f>
        <v>0</v>
      </c>
      <c r="L6129" s="94">
        <f t="shared" si="966"/>
        <v>0</v>
      </c>
    </row>
    <row r="6130" spans="2:12" ht="15" x14ac:dyDescent="0.25">
      <c r="B6130" s="31" t="s">
        <v>47</v>
      </c>
      <c r="C6130" s="270">
        <f>C$10</f>
        <v>0</v>
      </c>
      <c r="D6130" s="142"/>
      <c r="E6130" s="142"/>
      <c r="F6130" s="144"/>
      <c r="G6130" s="142"/>
      <c r="H6130" s="142"/>
      <c r="I6130" s="153"/>
      <c r="J6130" s="92">
        <f t="shared" si="965"/>
        <v>0</v>
      </c>
      <c r="K6130" s="97">
        <f>K$10</f>
        <v>0</v>
      </c>
      <c r="L6130" s="94">
        <f t="shared" si="966"/>
        <v>0</v>
      </c>
    </row>
    <row r="6131" spans="2:12" ht="15" x14ac:dyDescent="0.25">
      <c r="B6131" s="31" t="s">
        <v>48</v>
      </c>
      <c r="C6131" s="270">
        <f>C$11</f>
        <v>0</v>
      </c>
      <c r="D6131" s="142"/>
      <c r="E6131" s="142"/>
      <c r="F6131" s="144"/>
      <c r="G6131" s="142"/>
      <c r="H6131" s="142"/>
      <c r="I6131" s="153"/>
      <c r="J6131" s="92">
        <f t="shared" si="965"/>
        <v>0</v>
      </c>
      <c r="K6131" s="93">
        <f>K$11</f>
        <v>0</v>
      </c>
      <c r="L6131" s="94">
        <f t="shared" si="966"/>
        <v>0</v>
      </c>
    </row>
    <row r="6132" spans="2:12" ht="15" x14ac:dyDescent="0.25">
      <c r="B6132" s="31" t="s">
        <v>49</v>
      </c>
      <c r="C6132" s="270">
        <f>C$12</f>
        <v>0</v>
      </c>
      <c r="D6132" s="142"/>
      <c r="E6132" s="142"/>
      <c r="F6132" s="144"/>
      <c r="G6132" s="142"/>
      <c r="H6132" s="142"/>
      <c r="I6132" s="153"/>
      <c r="J6132" s="92">
        <f t="shared" si="965"/>
        <v>0</v>
      </c>
      <c r="K6132" s="97">
        <f>K$12</f>
        <v>0</v>
      </c>
      <c r="L6132" s="94">
        <f t="shared" si="966"/>
        <v>0</v>
      </c>
    </row>
    <row r="6133" spans="2:12" ht="15" x14ac:dyDescent="0.25">
      <c r="B6133" s="31" t="s">
        <v>50</v>
      </c>
      <c r="C6133" s="270">
        <f>C$13</f>
        <v>0</v>
      </c>
      <c r="D6133" s="142"/>
      <c r="E6133" s="142"/>
      <c r="F6133" s="144"/>
      <c r="G6133" s="142"/>
      <c r="H6133" s="142"/>
      <c r="I6133" s="153"/>
      <c r="J6133" s="92">
        <f t="shared" si="965"/>
        <v>0</v>
      </c>
      <c r="K6133" s="97">
        <f>K$13</f>
        <v>0</v>
      </c>
      <c r="L6133" s="94">
        <f t="shared" si="966"/>
        <v>0</v>
      </c>
    </row>
    <row r="6134" spans="2:12" ht="15" x14ac:dyDescent="0.25">
      <c r="B6134" s="31" t="s">
        <v>51</v>
      </c>
      <c r="C6134" s="270">
        <f>C$14</f>
        <v>0</v>
      </c>
      <c r="D6134" s="142"/>
      <c r="E6134" s="142"/>
      <c r="F6134" s="144"/>
      <c r="G6134" s="142"/>
      <c r="H6134" s="142"/>
      <c r="I6134" s="153"/>
      <c r="J6134" s="92">
        <f t="shared" si="965"/>
        <v>0</v>
      </c>
      <c r="K6134" s="93">
        <f>K$14</f>
        <v>0</v>
      </c>
      <c r="L6134" s="94">
        <f t="shared" si="966"/>
        <v>0</v>
      </c>
    </row>
    <row r="6135" spans="2:12" ht="15" x14ac:dyDescent="0.25">
      <c r="B6135" s="31" t="s">
        <v>52</v>
      </c>
      <c r="C6135" s="270">
        <f>C$15</f>
        <v>0</v>
      </c>
      <c r="D6135" s="142"/>
      <c r="E6135" s="142"/>
      <c r="F6135" s="144"/>
      <c r="G6135" s="142"/>
      <c r="H6135" s="142"/>
      <c r="I6135" s="153"/>
      <c r="J6135" s="92">
        <f t="shared" si="965"/>
        <v>0</v>
      </c>
      <c r="K6135" s="97">
        <f>K$15</f>
        <v>0</v>
      </c>
      <c r="L6135" s="94">
        <f t="shared" si="966"/>
        <v>0</v>
      </c>
    </row>
    <row r="6136" spans="2:12" ht="15" x14ac:dyDescent="0.25">
      <c r="B6136" s="31" t="s">
        <v>53</v>
      </c>
      <c r="C6136" s="270">
        <f>C$16</f>
        <v>0</v>
      </c>
      <c r="D6136" s="142"/>
      <c r="E6136" s="142"/>
      <c r="F6136" s="144"/>
      <c r="G6136" s="142"/>
      <c r="H6136" s="142"/>
      <c r="I6136" s="153"/>
      <c r="J6136" s="92">
        <f t="shared" si="965"/>
        <v>0</v>
      </c>
      <c r="K6136" s="97">
        <f>K$16</f>
        <v>0</v>
      </c>
      <c r="L6136" s="94">
        <f t="shared" si="966"/>
        <v>0</v>
      </c>
    </row>
    <row r="6137" spans="2:12" ht="15" x14ac:dyDescent="0.25">
      <c r="B6137" s="31" t="s">
        <v>54</v>
      </c>
      <c r="C6137" s="270">
        <f>C$17</f>
        <v>0</v>
      </c>
      <c r="D6137" s="142"/>
      <c r="E6137" s="142"/>
      <c r="F6137" s="144"/>
      <c r="G6137" s="142"/>
      <c r="H6137" s="142"/>
      <c r="I6137" s="153"/>
      <c r="J6137" s="92">
        <f>IF(G6137&gt;0,(D6137*(F6137/G6137)),0)</f>
        <v>0</v>
      </c>
      <c r="K6137" s="93">
        <f>K$17</f>
        <v>0</v>
      </c>
      <c r="L6137" s="94">
        <f>IF(K6137&gt;0,((J6137/K6137)*I6137),0)</f>
        <v>0</v>
      </c>
    </row>
    <row r="6138" spans="2:12" ht="15" x14ac:dyDescent="0.25">
      <c r="B6138" s="31" t="s">
        <v>55</v>
      </c>
      <c r="C6138" s="270">
        <f>C$18</f>
        <v>0</v>
      </c>
      <c r="D6138" s="142"/>
      <c r="E6138" s="142"/>
      <c r="F6138" s="144"/>
      <c r="G6138" s="142"/>
      <c r="H6138" s="142"/>
      <c r="I6138" s="153"/>
      <c r="J6138" s="92">
        <f t="shared" ref="J6138:J6149" si="967">IF(G6138&gt;0,(D6138*(F6138/G6138)),0)</f>
        <v>0</v>
      </c>
      <c r="K6138" s="97">
        <f>K$18</f>
        <v>0</v>
      </c>
      <c r="L6138" s="94">
        <f t="shared" ref="L6138:L6149" si="968">IF(K6138&gt;0,((J6138/K6138)*I6138),0)</f>
        <v>0</v>
      </c>
    </row>
    <row r="6139" spans="2:12" ht="15" x14ac:dyDescent="0.25">
      <c r="B6139" s="31" t="s">
        <v>56</v>
      </c>
      <c r="C6139" s="270">
        <f>C$19</f>
        <v>0</v>
      </c>
      <c r="D6139" s="142"/>
      <c r="E6139" s="142"/>
      <c r="F6139" s="144"/>
      <c r="G6139" s="142"/>
      <c r="H6139" s="142"/>
      <c r="I6139" s="153"/>
      <c r="J6139" s="92">
        <f t="shared" si="967"/>
        <v>0</v>
      </c>
      <c r="K6139" s="97">
        <f>K$19</f>
        <v>0</v>
      </c>
      <c r="L6139" s="94">
        <f t="shared" si="968"/>
        <v>0</v>
      </c>
    </row>
    <row r="6140" spans="2:12" ht="15" x14ac:dyDescent="0.25">
      <c r="B6140" s="31" t="s">
        <v>57</v>
      </c>
      <c r="C6140" s="270">
        <f>C$20</f>
        <v>0</v>
      </c>
      <c r="D6140" s="142"/>
      <c r="E6140" s="142"/>
      <c r="F6140" s="144"/>
      <c r="G6140" s="142"/>
      <c r="H6140" s="142"/>
      <c r="I6140" s="153"/>
      <c r="J6140" s="92">
        <f t="shared" si="967"/>
        <v>0</v>
      </c>
      <c r="K6140" s="93">
        <f>K$20</f>
        <v>0</v>
      </c>
      <c r="L6140" s="94">
        <f t="shared" si="968"/>
        <v>0</v>
      </c>
    </row>
    <row r="6141" spans="2:12" ht="15" x14ac:dyDescent="0.25">
      <c r="B6141" s="31" t="s">
        <v>58</v>
      </c>
      <c r="C6141" s="270">
        <f>C$21</f>
        <v>0</v>
      </c>
      <c r="D6141" s="142"/>
      <c r="E6141" s="142"/>
      <c r="F6141" s="144"/>
      <c r="G6141" s="142"/>
      <c r="H6141" s="142"/>
      <c r="I6141" s="153"/>
      <c r="J6141" s="92">
        <f t="shared" si="967"/>
        <v>0</v>
      </c>
      <c r="K6141" s="97">
        <f>K$21</f>
        <v>0</v>
      </c>
      <c r="L6141" s="94">
        <f t="shared" si="968"/>
        <v>0</v>
      </c>
    </row>
    <row r="6142" spans="2:12" ht="15" x14ac:dyDescent="0.25">
      <c r="B6142" s="31" t="s">
        <v>59</v>
      </c>
      <c r="C6142" s="270">
        <f>C$22</f>
        <v>0</v>
      </c>
      <c r="D6142" s="142"/>
      <c r="E6142" s="142"/>
      <c r="F6142" s="144"/>
      <c r="G6142" s="142"/>
      <c r="H6142" s="142"/>
      <c r="I6142" s="153"/>
      <c r="J6142" s="92">
        <f t="shared" si="967"/>
        <v>0</v>
      </c>
      <c r="K6142" s="97">
        <f>K$22</f>
        <v>0</v>
      </c>
      <c r="L6142" s="94">
        <f t="shared" si="968"/>
        <v>0</v>
      </c>
    </row>
    <row r="6143" spans="2:12" ht="15" x14ac:dyDescent="0.25">
      <c r="B6143" s="31" t="s">
        <v>60</v>
      </c>
      <c r="C6143" s="270">
        <f>C$23</f>
        <v>0</v>
      </c>
      <c r="D6143" s="142"/>
      <c r="E6143" s="142"/>
      <c r="F6143" s="144"/>
      <c r="G6143" s="142"/>
      <c r="H6143" s="142"/>
      <c r="I6143" s="153"/>
      <c r="J6143" s="92">
        <f t="shared" si="967"/>
        <v>0</v>
      </c>
      <c r="K6143" s="93">
        <f>K$23</f>
        <v>0</v>
      </c>
      <c r="L6143" s="94">
        <f t="shared" si="968"/>
        <v>0</v>
      </c>
    </row>
    <row r="6144" spans="2:12" ht="15" x14ac:dyDescent="0.25">
      <c r="B6144" s="31" t="s">
        <v>61</v>
      </c>
      <c r="C6144" s="270">
        <f>C$24</f>
        <v>0</v>
      </c>
      <c r="D6144" s="142"/>
      <c r="E6144" s="142"/>
      <c r="F6144" s="144"/>
      <c r="G6144" s="142"/>
      <c r="H6144" s="142"/>
      <c r="I6144" s="153"/>
      <c r="J6144" s="92">
        <f t="shared" si="967"/>
        <v>0</v>
      </c>
      <c r="K6144" s="97">
        <f>K$24</f>
        <v>0</v>
      </c>
      <c r="L6144" s="94">
        <f t="shared" si="968"/>
        <v>0</v>
      </c>
    </row>
    <row r="6145" spans="2:12" ht="15" x14ac:dyDescent="0.25">
      <c r="B6145" s="31" t="s">
        <v>62</v>
      </c>
      <c r="C6145" s="270">
        <f>C$25</f>
        <v>0</v>
      </c>
      <c r="D6145" s="142"/>
      <c r="E6145" s="142"/>
      <c r="F6145" s="144"/>
      <c r="G6145" s="142"/>
      <c r="H6145" s="142"/>
      <c r="I6145" s="153"/>
      <c r="J6145" s="92">
        <f t="shared" si="967"/>
        <v>0</v>
      </c>
      <c r="K6145" s="97">
        <f>K$25</f>
        <v>0</v>
      </c>
      <c r="L6145" s="94">
        <f t="shared" si="968"/>
        <v>0</v>
      </c>
    </row>
    <row r="6146" spans="2:12" ht="15" x14ac:dyDescent="0.25">
      <c r="B6146" s="31" t="s">
        <v>63</v>
      </c>
      <c r="C6146" s="270">
        <f>C$26</f>
        <v>0</v>
      </c>
      <c r="D6146" s="142"/>
      <c r="E6146" s="142"/>
      <c r="F6146" s="144"/>
      <c r="G6146" s="142"/>
      <c r="H6146" s="142"/>
      <c r="I6146" s="153"/>
      <c r="J6146" s="92">
        <f t="shared" si="967"/>
        <v>0</v>
      </c>
      <c r="K6146" s="93">
        <f>K$26</f>
        <v>0</v>
      </c>
      <c r="L6146" s="94">
        <f t="shared" si="968"/>
        <v>0</v>
      </c>
    </row>
    <row r="6147" spans="2:12" ht="15" x14ac:dyDescent="0.25">
      <c r="B6147" s="31" t="s">
        <v>64</v>
      </c>
      <c r="C6147" s="270">
        <f>C$27</f>
        <v>0</v>
      </c>
      <c r="D6147" s="142"/>
      <c r="E6147" s="142"/>
      <c r="F6147" s="144"/>
      <c r="G6147" s="142"/>
      <c r="H6147" s="142"/>
      <c r="I6147" s="153"/>
      <c r="J6147" s="92">
        <f t="shared" si="967"/>
        <v>0</v>
      </c>
      <c r="K6147" s="97">
        <f>K$27</f>
        <v>0</v>
      </c>
      <c r="L6147" s="94">
        <f t="shared" si="968"/>
        <v>0</v>
      </c>
    </row>
    <row r="6148" spans="2:12" ht="15" x14ac:dyDescent="0.25">
      <c r="B6148" s="31" t="s">
        <v>65</v>
      </c>
      <c r="C6148" s="270">
        <f>C$28</f>
        <v>0</v>
      </c>
      <c r="D6148" s="142"/>
      <c r="E6148" s="142"/>
      <c r="F6148" s="144"/>
      <c r="G6148" s="142"/>
      <c r="H6148" s="142"/>
      <c r="I6148" s="153"/>
      <c r="J6148" s="92">
        <f t="shared" si="967"/>
        <v>0</v>
      </c>
      <c r="K6148" s="97">
        <f>K$28</f>
        <v>0</v>
      </c>
      <c r="L6148" s="94">
        <f t="shared" si="968"/>
        <v>0</v>
      </c>
    </row>
    <row r="6149" spans="2:12" ht="15" x14ac:dyDescent="0.25">
      <c r="B6149" s="31" t="s">
        <v>66</v>
      </c>
      <c r="C6149" s="270">
        <f>C$29</f>
        <v>0</v>
      </c>
      <c r="D6149" s="142"/>
      <c r="E6149" s="142"/>
      <c r="F6149" s="144"/>
      <c r="G6149" s="142"/>
      <c r="H6149" s="142"/>
      <c r="I6149" s="153"/>
      <c r="J6149" s="92">
        <f t="shared" si="967"/>
        <v>0</v>
      </c>
      <c r="K6149" s="93">
        <f>K$29</f>
        <v>0</v>
      </c>
      <c r="L6149" s="94">
        <f t="shared" si="968"/>
        <v>0</v>
      </c>
    </row>
    <row r="6150" spans="2:12" ht="15" x14ac:dyDescent="0.25">
      <c r="B6150" s="31" t="s">
        <v>398</v>
      </c>
      <c r="C6150" s="270">
        <f>C$30</f>
        <v>0</v>
      </c>
      <c r="D6150" s="142"/>
      <c r="E6150" s="142"/>
      <c r="F6150" s="144"/>
      <c r="G6150" s="142"/>
      <c r="H6150" s="142"/>
      <c r="I6150" s="153"/>
      <c r="J6150" s="92">
        <f>IF(G6150&gt;0,(D6150*(F6150/G6150)),0)</f>
        <v>0</v>
      </c>
      <c r="K6150" s="97">
        <f>K$30</f>
        <v>0</v>
      </c>
      <c r="L6150" s="94">
        <f>IF(K6150&gt;0,((J6150/K6150)*I6150),0)</f>
        <v>0</v>
      </c>
    </row>
    <row r="6151" spans="2:12" ht="15" x14ac:dyDescent="0.25">
      <c r="B6151" s="31" t="s">
        <v>399</v>
      </c>
      <c r="C6151" s="270">
        <f>C$31</f>
        <v>0</v>
      </c>
      <c r="D6151" s="142"/>
      <c r="E6151" s="142"/>
      <c r="F6151" s="144"/>
      <c r="G6151" s="142"/>
      <c r="H6151" s="142"/>
      <c r="I6151" s="153"/>
      <c r="J6151" s="92">
        <f t="shared" ref="J6151:J6161" si="969">IF(G6151&gt;0,(D6151*(F6151/G6151)),0)</f>
        <v>0</v>
      </c>
      <c r="K6151" s="97">
        <f>K$31</f>
        <v>0</v>
      </c>
      <c r="L6151" s="94">
        <f t="shared" ref="L6151:L6161" si="970">IF(K6151&gt;0,((J6151/K6151)*I6151),0)</f>
        <v>0</v>
      </c>
    </row>
    <row r="6152" spans="2:12" ht="15" x14ac:dyDescent="0.25">
      <c r="B6152" s="31" t="s">
        <v>400</v>
      </c>
      <c r="C6152" s="270">
        <f>C$32</f>
        <v>0</v>
      </c>
      <c r="D6152" s="142"/>
      <c r="E6152" s="142"/>
      <c r="F6152" s="144"/>
      <c r="G6152" s="142"/>
      <c r="H6152" s="142"/>
      <c r="I6152" s="153"/>
      <c r="J6152" s="92">
        <f t="shared" si="969"/>
        <v>0</v>
      </c>
      <c r="K6152" s="93">
        <f>K$32</f>
        <v>0</v>
      </c>
      <c r="L6152" s="94">
        <f t="shared" si="970"/>
        <v>0</v>
      </c>
    </row>
    <row r="6153" spans="2:12" ht="15" x14ac:dyDescent="0.25">
      <c r="B6153" s="31" t="s">
        <v>401</v>
      </c>
      <c r="C6153" s="270">
        <f>C$33</f>
        <v>0</v>
      </c>
      <c r="D6153" s="142"/>
      <c r="E6153" s="142"/>
      <c r="F6153" s="144"/>
      <c r="G6153" s="142"/>
      <c r="H6153" s="142"/>
      <c r="I6153" s="153"/>
      <c r="J6153" s="92">
        <f t="shared" si="969"/>
        <v>0</v>
      </c>
      <c r="K6153" s="97">
        <f>K$33</f>
        <v>0</v>
      </c>
      <c r="L6153" s="94">
        <f t="shared" si="970"/>
        <v>0</v>
      </c>
    </row>
    <row r="6154" spans="2:12" ht="15" x14ac:dyDescent="0.25">
      <c r="B6154" s="31" t="s">
        <v>402</v>
      </c>
      <c r="C6154" s="270">
        <f>C$34</f>
        <v>0</v>
      </c>
      <c r="D6154" s="142"/>
      <c r="E6154" s="142"/>
      <c r="F6154" s="144"/>
      <c r="G6154" s="142"/>
      <c r="H6154" s="142"/>
      <c r="I6154" s="153"/>
      <c r="J6154" s="92">
        <f t="shared" si="969"/>
        <v>0</v>
      </c>
      <c r="K6154" s="97">
        <f>K$34</f>
        <v>0</v>
      </c>
      <c r="L6154" s="94">
        <f t="shared" si="970"/>
        <v>0</v>
      </c>
    </row>
    <row r="6155" spans="2:12" ht="15" x14ac:dyDescent="0.25">
      <c r="B6155" s="31" t="s">
        <v>403</v>
      </c>
      <c r="C6155" s="270">
        <f>C$35</f>
        <v>0</v>
      </c>
      <c r="D6155" s="142"/>
      <c r="E6155" s="142"/>
      <c r="F6155" s="144"/>
      <c r="G6155" s="142"/>
      <c r="H6155" s="142"/>
      <c r="I6155" s="153"/>
      <c r="J6155" s="92">
        <f t="shared" si="969"/>
        <v>0</v>
      </c>
      <c r="K6155" s="93">
        <f>K$35</f>
        <v>0</v>
      </c>
      <c r="L6155" s="94">
        <f t="shared" si="970"/>
        <v>0</v>
      </c>
    </row>
    <row r="6156" spans="2:12" ht="15" x14ac:dyDescent="0.25">
      <c r="B6156" s="31" t="s">
        <v>404</v>
      </c>
      <c r="C6156" s="270">
        <f>C$36</f>
        <v>0</v>
      </c>
      <c r="D6156" s="142"/>
      <c r="E6156" s="142"/>
      <c r="F6156" s="144"/>
      <c r="G6156" s="142"/>
      <c r="H6156" s="142"/>
      <c r="I6156" s="153"/>
      <c r="J6156" s="92">
        <f t="shared" si="969"/>
        <v>0</v>
      </c>
      <c r="K6156" s="97">
        <f>K$36</f>
        <v>0</v>
      </c>
      <c r="L6156" s="94">
        <f t="shared" si="970"/>
        <v>0</v>
      </c>
    </row>
    <row r="6157" spans="2:12" ht="15" x14ac:dyDescent="0.25">
      <c r="B6157" s="31" t="s">
        <v>405</v>
      </c>
      <c r="C6157" s="270">
        <f>C$37</f>
        <v>0</v>
      </c>
      <c r="D6157" s="142"/>
      <c r="E6157" s="142"/>
      <c r="F6157" s="144"/>
      <c r="G6157" s="142"/>
      <c r="H6157" s="142"/>
      <c r="I6157" s="153"/>
      <c r="J6157" s="92">
        <f t="shared" si="969"/>
        <v>0</v>
      </c>
      <c r="K6157" s="97">
        <f>K$37</f>
        <v>0</v>
      </c>
      <c r="L6157" s="94">
        <f t="shared" si="970"/>
        <v>0</v>
      </c>
    </row>
    <row r="6158" spans="2:12" ht="15" x14ac:dyDescent="0.25">
      <c r="B6158" s="31" t="s">
        <v>406</v>
      </c>
      <c r="C6158" s="270">
        <f>C$38</f>
        <v>0</v>
      </c>
      <c r="D6158" s="142"/>
      <c r="E6158" s="142"/>
      <c r="F6158" s="144"/>
      <c r="G6158" s="142"/>
      <c r="H6158" s="142"/>
      <c r="I6158" s="153"/>
      <c r="J6158" s="92">
        <f t="shared" si="969"/>
        <v>0</v>
      </c>
      <c r="K6158" s="93">
        <f>K$38</f>
        <v>0</v>
      </c>
      <c r="L6158" s="94">
        <f t="shared" si="970"/>
        <v>0</v>
      </c>
    </row>
    <row r="6159" spans="2:12" ht="15" x14ac:dyDescent="0.25">
      <c r="B6159" s="31" t="s">
        <v>407</v>
      </c>
      <c r="C6159" s="270">
        <f>C$39</f>
        <v>0</v>
      </c>
      <c r="D6159" s="142"/>
      <c r="E6159" s="142"/>
      <c r="F6159" s="144"/>
      <c r="G6159" s="142"/>
      <c r="H6159" s="142"/>
      <c r="I6159" s="153"/>
      <c r="J6159" s="92">
        <f t="shared" si="969"/>
        <v>0</v>
      </c>
      <c r="K6159" s="97">
        <f>K$39</f>
        <v>0</v>
      </c>
      <c r="L6159" s="94">
        <f t="shared" si="970"/>
        <v>0</v>
      </c>
    </row>
    <row r="6160" spans="2:12" ht="15" x14ac:dyDescent="0.25">
      <c r="B6160" s="31" t="s">
        <v>408</v>
      </c>
      <c r="C6160" s="270">
        <f>C$40</f>
        <v>0</v>
      </c>
      <c r="D6160" s="142"/>
      <c r="E6160" s="142"/>
      <c r="F6160" s="144"/>
      <c r="G6160" s="142"/>
      <c r="H6160" s="142"/>
      <c r="I6160" s="153"/>
      <c r="J6160" s="92">
        <f t="shared" si="969"/>
        <v>0</v>
      </c>
      <c r="K6160" s="97">
        <f>K$40</f>
        <v>0</v>
      </c>
      <c r="L6160" s="94">
        <f t="shared" si="970"/>
        <v>0</v>
      </c>
    </row>
    <row r="6161" spans="2:12" ht="15" x14ac:dyDescent="0.25">
      <c r="B6161" s="31" t="s">
        <v>409</v>
      </c>
      <c r="C6161" s="270">
        <f>C$41</f>
        <v>0</v>
      </c>
      <c r="D6161" s="142"/>
      <c r="E6161" s="142"/>
      <c r="F6161" s="144"/>
      <c r="G6161" s="142"/>
      <c r="H6161" s="142"/>
      <c r="I6161" s="153"/>
      <c r="J6161" s="92">
        <f t="shared" si="969"/>
        <v>0</v>
      </c>
      <c r="K6161" s="93">
        <f>K$41</f>
        <v>0</v>
      </c>
      <c r="L6161" s="94">
        <f t="shared" si="970"/>
        <v>0</v>
      </c>
    </row>
    <row r="6162" spans="2:12" ht="15" x14ac:dyDescent="0.25">
      <c r="B6162" s="31" t="s">
        <v>410</v>
      </c>
      <c r="C6162" s="270">
        <f>C$42</f>
        <v>0</v>
      </c>
      <c r="D6162" s="142"/>
      <c r="E6162" s="142"/>
      <c r="F6162" s="144"/>
      <c r="G6162" s="142"/>
      <c r="H6162" s="142"/>
      <c r="I6162" s="153"/>
      <c r="J6162" s="92">
        <f>IF(G6162&gt;0,(D6162*(F6162/G6162)),0)</f>
        <v>0</v>
      </c>
      <c r="K6162" s="97">
        <f>K$42</f>
        <v>0</v>
      </c>
      <c r="L6162" s="94">
        <f>IF(K6162&gt;0,((J6162/K6162)*I6162),0)</f>
        <v>0</v>
      </c>
    </row>
    <row r="6163" spans="2:12" ht="15" x14ac:dyDescent="0.25">
      <c r="B6163" s="31" t="s">
        <v>411</v>
      </c>
      <c r="C6163" s="270">
        <f>C$43</f>
        <v>0</v>
      </c>
      <c r="D6163" s="142"/>
      <c r="E6163" s="142"/>
      <c r="F6163" s="144"/>
      <c r="G6163" s="142"/>
      <c r="H6163" s="142"/>
      <c r="I6163" s="153"/>
      <c r="J6163" s="92">
        <f t="shared" ref="J6163:J6174" si="971">IF(G6163&gt;0,(D6163*(F6163/G6163)),0)</f>
        <v>0</v>
      </c>
      <c r="K6163" s="97">
        <f>K$43</f>
        <v>0</v>
      </c>
      <c r="L6163" s="94">
        <f t="shared" ref="L6163:L6174" si="972">IF(K6163&gt;0,((J6163/K6163)*I6163),0)</f>
        <v>0</v>
      </c>
    </row>
    <row r="6164" spans="2:12" ht="15" x14ac:dyDescent="0.25">
      <c r="B6164" s="31" t="s">
        <v>412</v>
      </c>
      <c r="C6164" s="270">
        <f>C$44</f>
        <v>0</v>
      </c>
      <c r="D6164" s="142"/>
      <c r="E6164" s="142"/>
      <c r="F6164" s="144"/>
      <c r="G6164" s="142"/>
      <c r="H6164" s="142"/>
      <c r="I6164" s="153"/>
      <c r="J6164" s="92">
        <f t="shared" si="971"/>
        <v>0</v>
      </c>
      <c r="K6164" s="93">
        <f>K$44</f>
        <v>0</v>
      </c>
      <c r="L6164" s="94">
        <f t="shared" si="972"/>
        <v>0</v>
      </c>
    </row>
    <row r="6165" spans="2:12" ht="15" x14ac:dyDescent="0.25">
      <c r="B6165" s="31" t="s">
        <v>413</v>
      </c>
      <c r="C6165" s="270">
        <f>C$45</f>
        <v>0</v>
      </c>
      <c r="D6165" s="142"/>
      <c r="E6165" s="142"/>
      <c r="F6165" s="144"/>
      <c r="G6165" s="142"/>
      <c r="H6165" s="142"/>
      <c r="I6165" s="153"/>
      <c r="J6165" s="92">
        <f t="shared" si="971"/>
        <v>0</v>
      </c>
      <c r="K6165" s="97">
        <f>K$45</f>
        <v>0</v>
      </c>
      <c r="L6165" s="94">
        <f t="shared" si="972"/>
        <v>0</v>
      </c>
    </row>
    <row r="6166" spans="2:12" ht="15" x14ac:dyDescent="0.25">
      <c r="B6166" s="31" t="s">
        <v>414</v>
      </c>
      <c r="C6166" s="270">
        <f>C$46</f>
        <v>0</v>
      </c>
      <c r="D6166" s="142"/>
      <c r="E6166" s="142"/>
      <c r="F6166" s="144"/>
      <c r="G6166" s="142"/>
      <c r="H6166" s="142"/>
      <c r="I6166" s="153"/>
      <c r="J6166" s="92">
        <f t="shared" si="971"/>
        <v>0</v>
      </c>
      <c r="K6166" s="97">
        <f>K$46</f>
        <v>0</v>
      </c>
      <c r="L6166" s="94">
        <f t="shared" si="972"/>
        <v>0</v>
      </c>
    </row>
    <row r="6167" spans="2:12" ht="15" x14ac:dyDescent="0.25">
      <c r="B6167" s="31" t="s">
        <v>415</v>
      </c>
      <c r="C6167" s="270">
        <f>C$47</f>
        <v>0</v>
      </c>
      <c r="D6167" s="142"/>
      <c r="E6167" s="142"/>
      <c r="F6167" s="144"/>
      <c r="G6167" s="142"/>
      <c r="H6167" s="142"/>
      <c r="I6167" s="153"/>
      <c r="J6167" s="92">
        <f t="shared" si="971"/>
        <v>0</v>
      </c>
      <c r="K6167" s="93">
        <f>K$47</f>
        <v>0</v>
      </c>
      <c r="L6167" s="94">
        <f t="shared" si="972"/>
        <v>0</v>
      </c>
    </row>
    <row r="6168" spans="2:12" ht="15" x14ac:dyDescent="0.25">
      <c r="B6168" s="31" t="s">
        <v>416</v>
      </c>
      <c r="C6168" s="270">
        <f>C$48</f>
        <v>0</v>
      </c>
      <c r="D6168" s="142"/>
      <c r="E6168" s="142"/>
      <c r="F6168" s="144"/>
      <c r="G6168" s="142"/>
      <c r="H6168" s="142"/>
      <c r="I6168" s="153"/>
      <c r="J6168" s="92">
        <f t="shared" si="971"/>
        <v>0</v>
      </c>
      <c r="K6168" s="97">
        <f>K$48</f>
        <v>0</v>
      </c>
      <c r="L6168" s="94">
        <f t="shared" si="972"/>
        <v>0</v>
      </c>
    </row>
    <row r="6169" spans="2:12" ht="15" x14ac:dyDescent="0.25">
      <c r="B6169" s="31" t="s">
        <v>417</v>
      </c>
      <c r="C6169" s="270">
        <f>C$49</f>
        <v>0</v>
      </c>
      <c r="D6169" s="142"/>
      <c r="E6169" s="142"/>
      <c r="F6169" s="144"/>
      <c r="G6169" s="142"/>
      <c r="H6169" s="142"/>
      <c r="I6169" s="153"/>
      <c r="J6169" s="92">
        <f t="shared" si="971"/>
        <v>0</v>
      </c>
      <c r="K6169" s="97">
        <f>K$49</f>
        <v>0</v>
      </c>
      <c r="L6169" s="94">
        <f t="shared" si="972"/>
        <v>0</v>
      </c>
    </row>
    <row r="6170" spans="2:12" ht="15" x14ac:dyDescent="0.25">
      <c r="B6170" s="31" t="s">
        <v>418</v>
      </c>
      <c r="C6170" s="270">
        <f>C$50</f>
        <v>0</v>
      </c>
      <c r="D6170" s="142"/>
      <c r="E6170" s="142"/>
      <c r="F6170" s="144"/>
      <c r="G6170" s="142"/>
      <c r="H6170" s="142"/>
      <c r="I6170" s="153"/>
      <c r="J6170" s="92">
        <f t="shared" si="971"/>
        <v>0</v>
      </c>
      <c r="K6170" s="93">
        <f>K$50</f>
        <v>0</v>
      </c>
      <c r="L6170" s="94">
        <f t="shared" si="972"/>
        <v>0</v>
      </c>
    </row>
    <row r="6171" spans="2:12" ht="15" x14ac:dyDescent="0.25">
      <c r="B6171" s="31" t="s">
        <v>419</v>
      </c>
      <c r="C6171" s="270">
        <f>C$51</f>
        <v>0</v>
      </c>
      <c r="D6171" s="142"/>
      <c r="E6171" s="142"/>
      <c r="F6171" s="144"/>
      <c r="G6171" s="142"/>
      <c r="H6171" s="142"/>
      <c r="I6171" s="153"/>
      <c r="J6171" s="92">
        <f t="shared" si="971"/>
        <v>0</v>
      </c>
      <c r="K6171" s="97">
        <f>K$51</f>
        <v>0</v>
      </c>
      <c r="L6171" s="94">
        <f t="shared" si="972"/>
        <v>0</v>
      </c>
    </row>
    <row r="6172" spans="2:12" ht="15" x14ac:dyDescent="0.25">
      <c r="B6172" s="31" t="s">
        <v>420</v>
      </c>
      <c r="C6172" s="270">
        <f>C$52</f>
        <v>0</v>
      </c>
      <c r="D6172" s="142"/>
      <c r="E6172" s="142"/>
      <c r="F6172" s="144"/>
      <c r="G6172" s="142"/>
      <c r="H6172" s="142"/>
      <c r="I6172" s="153"/>
      <c r="J6172" s="92">
        <f t="shared" si="971"/>
        <v>0</v>
      </c>
      <c r="K6172" s="97">
        <f>K$52</f>
        <v>0</v>
      </c>
      <c r="L6172" s="94">
        <f t="shared" si="972"/>
        <v>0</v>
      </c>
    </row>
    <row r="6173" spans="2:12" ht="15" x14ac:dyDescent="0.25">
      <c r="B6173" s="31" t="s">
        <v>421</v>
      </c>
      <c r="C6173" s="270">
        <f>C$53</f>
        <v>0</v>
      </c>
      <c r="D6173" s="142"/>
      <c r="E6173" s="142"/>
      <c r="F6173" s="144"/>
      <c r="G6173" s="142"/>
      <c r="H6173" s="142"/>
      <c r="I6173" s="153"/>
      <c r="J6173" s="92">
        <f t="shared" si="971"/>
        <v>0</v>
      </c>
      <c r="K6173" s="93">
        <f>K$53</f>
        <v>0</v>
      </c>
      <c r="L6173" s="94">
        <f t="shared" si="972"/>
        <v>0</v>
      </c>
    </row>
    <row r="6174" spans="2:12" ht="15" x14ac:dyDescent="0.25">
      <c r="B6174" s="31" t="s">
        <v>422</v>
      </c>
      <c r="C6174" s="270">
        <f>C$54</f>
        <v>0</v>
      </c>
      <c r="D6174" s="142"/>
      <c r="E6174" s="142"/>
      <c r="F6174" s="144"/>
      <c r="G6174" s="142"/>
      <c r="H6174" s="142"/>
      <c r="I6174" s="153"/>
      <c r="J6174" s="92">
        <f t="shared" si="971"/>
        <v>0</v>
      </c>
      <c r="K6174" s="97">
        <f>K$54</f>
        <v>0</v>
      </c>
      <c r="L6174" s="94">
        <f t="shared" si="972"/>
        <v>0</v>
      </c>
    </row>
    <row r="6175" spans="2:12" ht="15" x14ac:dyDescent="0.25">
      <c r="B6175" s="31" t="s">
        <v>423</v>
      </c>
      <c r="C6175" s="270">
        <f>C$55</f>
        <v>0</v>
      </c>
      <c r="D6175" s="142"/>
      <c r="E6175" s="142"/>
      <c r="F6175" s="144"/>
      <c r="G6175" s="142"/>
      <c r="H6175" s="142"/>
      <c r="I6175" s="153"/>
      <c r="J6175" s="92">
        <f>IF(G6175&gt;0,(D6175*(F6175/G6175)),0)</f>
        <v>0</v>
      </c>
      <c r="K6175" s="97">
        <f>K$55</f>
        <v>0</v>
      </c>
      <c r="L6175" s="94">
        <f>IF(K6175&gt;0,((J6175/K6175)*I6175),0)</f>
        <v>0</v>
      </c>
    </row>
    <row r="6176" spans="2:12" ht="15" x14ac:dyDescent="0.25">
      <c r="B6176" s="31" t="s">
        <v>424</v>
      </c>
      <c r="C6176" s="270">
        <f>C$56</f>
        <v>0</v>
      </c>
      <c r="D6176" s="142"/>
      <c r="E6176" s="142"/>
      <c r="F6176" s="144"/>
      <c r="G6176" s="142"/>
      <c r="H6176" s="142"/>
      <c r="I6176" s="153"/>
      <c r="J6176" s="92">
        <f t="shared" ref="J6176:J6186" si="973">IF(G6176&gt;0,(D6176*(F6176/G6176)),0)</f>
        <v>0</v>
      </c>
      <c r="K6176" s="93">
        <f>K$56</f>
        <v>0</v>
      </c>
      <c r="L6176" s="94">
        <f t="shared" ref="L6176:L6186" si="974">IF(K6176&gt;0,((J6176/K6176)*I6176),0)</f>
        <v>0</v>
      </c>
    </row>
    <row r="6177" spans="2:12" ht="15" x14ac:dyDescent="0.25">
      <c r="B6177" s="31" t="s">
        <v>425</v>
      </c>
      <c r="C6177" s="270">
        <f>C$57</f>
        <v>0</v>
      </c>
      <c r="D6177" s="142"/>
      <c r="E6177" s="142"/>
      <c r="F6177" s="144"/>
      <c r="G6177" s="142"/>
      <c r="H6177" s="142"/>
      <c r="I6177" s="153"/>
      <c r="J6177" s="92">
        <f t="shared" si="973"/>
        <v>0</v>
      </c>
      <c r="K6177" s="97">
        <f>K$57</f>
        <v>0</v>
      </c>
      <c r="L6177" s="94">
        <f t="shared" si="974"/>
        <v>0</v>
      </c>
    </row>
    <row r="6178" spans="2:12" ht="15" x14ac:dyDescent="0.25">
      <c r="B6178" s="31" t="s">
        <v>426</v>
      </c>
      <c r="C6178" s="270">
        <f>C$58</f>
        <v>0</v>
      </c>
      <c r="D6178" s="142"/>
      <c r="E6178" s="142"/>
      <c r="F6178" s="144"/>
      <c r="G6178" s="142"/>
      <c r="H6178" s="142"/>
      <c r="I6178" s="153"/>
      <c r="J6178" s="92">
        <f t="shared" si="973"/>
        <v>0</v>
      </c>
      <c r="K6178" s="97">
        <f>K$58</f>
        <v>0</v>
      </c>
      <c r="L6178" s="94">
        <f t="shared" si="974"/>
        <v>0</v>
      </c>
    </row>
    <row r="6179" spans="2:12" ht="15" x14ac:dyDescent="0.25">
      <c r="B6179" s="31" t="s">
        <v>427</v>
      </c>
      <c r="C6179" s="270">
        <f>C$59</f>
        <v>0</v>
      </c>
      <c r="D6179" s="142"/>
      <c r="E6179" s="142"/>
      <c r="F6179" s="144"/>
      <c r="G6179" s="142"/>
      <c r="H6179" s="142"/>
      <c r="I6179" s="153"/>
      <c r="J6179" s="92">
        <f t="shared" si="973"/>
        <v>0</v>
      </c>
      <c r="K6179" s="93">
        <f>K$59</f>
        <v>0</v>
      </c>
      <c r="L6179" s="94">
        <f t="shared" si="974"/>
        <v>0</v>
      </c>
    </row>
    <row r="6180" spans="2:12" ht="15" x14ac:dyDescent="0.25">
      <c r="B6180" s="31" t="s">
        <v>428</v>
      </c>
      <c r="C6180" s="270">
        <f>C$60</f>
        <v>0</v>
      </c>
      <c r="D6180" s="142"/>
      <c r="E6180" s="142"/>
      <c r="F6180" s="144"/>
      <c r="G6180" s="142"/>
      <c r="H6180" s="142"/>
      <c r="I6180" s="153"/>
      <c r="J6180" s="92">
        <f t="shared" si="973"/>
        <v>0</v>
      </c>
      <c r="K6180" s="97">
        <f>K$60</f>
        <v>0</v>
      </c>
      <c r="L6180" s="94">
        <f t="shared" si="974"/>
        <v>0</v>
      </c>
    </row>
    <row r="6181" spans="2:12" ht="15" x14ac:dyDescent="0.25">
      <c r="B6181" s="31" t="s">
        <v>429</v>
      </c>
      <c r="C6181" s="270">
        <f>C$61</f>
        <v>0</v>
      </c>
      <c r="D6181" s="142"/>
      <c r="E6181" s="142"/>
      <c r="F6181" s="144"/>
      <c r="G6181" s="142"/>
      <c r="H6181" s="142"/>
      <c r="I6181" s="153"/>
      <c r="J6181" s="92">
        <f t="shared" si="973"/>
        <v>0</v>
      </c>
      <c r="K6181" s="97">
        <f>K$61</f>
        <v>0</v>
      </c>
      <c r="L6181" s="94">
        <f t="shared" si="974"/>
        <v>0</v>
      </c>
    </row>
    <row r="6182" spans="2:12" ht="15" x14ac:dyDescent="0.25">
      <c r="B6182" s="31" t="s">
        <v>430</v>
      </c>
      <c r="C6182" s="270">
        <f>C$62</f>
        <v>0</v>
      </c>
      <c r="D6182" s="142"/>
      <c r="E6182" s="142"/>
      <c r="F6182" s="144"/>
      <c r="G6182" s="142"/>
      <c r="H6182" s="142"/>
      <c r="I6182" s="153"/>
      <c r="J6182" s="92">
        <f t="shared" si="973"/>
        <v>0</v>
      </c>
      <c r="K6182" s="93">
        <f>K$62</f>
        <v>0</v>
      </c>
      <c r="L6182" s="94">
        <f t="shared" si="974"/>
        <v>0</v>
      </c>
    </row>
    <row r="6183" spans="2:12" ht="15" x14ac:dyDescent="0.25">
      <c r="B6183" s="31" t="s">
        <v>431</v>
      </c>
      <c r="C6183" s="270">
        <f>C$63</f>
        <v>0</v>
      </c>
      <c r="D6183" s="142"/>
      <c r="E6183" s="142"/>
      <c r="F6183" s="144"/>
      <c r="G6183" s="142"/>
      <c r="H6183" s="142"/>
      <c r="I6183" s="153"/>
      <c r="J6183" s="92">
        <f t="shared" si="973"/>
        <v>0</v>
      </c>
      <c r="K6183" s="97">
        <f>K$63</f>
        <v>0</v>
      </c>
      <c r="L6183" s="94">
        <f t="shared" si="974"/>
        <v>0</v>
      </c>
    </row>
    <row r="6184" spans="2:12" ht="15" x14ac:dyDescent="0.25">
      <c r="B6184" s="31" t="s">
        <v>432</v>
      </c>
      <c r="C6184" s="270">
        <f>C$64</f>
        <v>0</v>
      </c>
      <c r="D6184" s="142"/>
      <c r="E6184" s="142"/>
      <c r="F6184" s="144"/>
      <c r="G6184" s="142"/>
      <c r="H6184" s="142"/>
      <c r="I6184" s="153"/>
      <c r="J6184" s="92">
        <f t="shared" si="973"/>
        <v>0</v>
      </c>
      <c r="K6184" s="97">
        <f>K$64</f>
        <v>0</v>
      </c>
      <c r="L6184" s="94">
        <f t="shared" si="974"/>
        <v>0</v>
      </c>
    </row>
    <row r="6185" spans="2:12" ht="15" x14ac:dyDescent="0.25">
      <c r="B6185" s="31" t="s">
        <v>433</v>
      </c>
      <c r="C6185" s="270">
        <f>C$65</f>
        <v>0</v>
      </c>
      <c r="D6185" s="142"/>
      <c r="E6185" s="142"/>
      <c r="F6185" s="144"/>
      <c r="G6185" s="142"/>
      <c r="H6185" s="142"/>
      <c r="I6185" s="153"/>
      <c r="J6185" s="92">
        <f t="shared" si="973"/>
        <v>0</v>
      </c>
      <c r="K6185" s="93">
        <f>K$65</f>
        <v>0</v>
      </c>
      <c r="L6185" s="94">
        <f t="shared" si="974"/>
        <v>0</v>
      </c>
    </row>
    <row r="6186" spans="2:12" ht="15" x14ac:dyDescent="0.25">
      <c r="B6186" s="31" t="s">
        <v>434</v>
      </c>
      <c r="C6186" s="270">
        <f>C$66</f>
        <v>0</v>
      </c>
      <c r="D6186" s="142"/>
      <c r="E6186" s="142"/>
      <c r="F6186" s="144"/>
      <c r="G6186" s="142"/>
      <c r="H6186" s="142"/>
      <c r="I6186" s="153"/>
      <c r="J6186" s="92">
        <f t="shared" si="973"/>
        <v>0</v>
      </c>
      <c r="K6186" s="97">
        <f>K$66</f>
        <v>0</v>
      </c>
      <c r="L6186" s="94">
        <f t="shared" si="974"/>
        <v>0</v>
      </c>
    </row>
    <row r="6187" spans="2:12" ht="15" x14ac:dyDescent="0.25">
      <c r="B6187" s="31" t="s">
        <v>593</v>
      </c>
      <c r="C6187" s="270">
        <f>C$67</f>
        <v>0</v>
      </c>
      <c r="D6187" s="142"/>
      <c r="E6187" s="142"/>
      <c r="F6187" s="144"/>
      <c r="G6187" s="142"/>
      <c r="H6187" s="142"/>
      <c r="I6187" s="153"/>
      <c r="J6187" s="92">
        <f>IF(G6187&gt;0,(D6187*(F6187/G6187)),0)</f>
        <v>0</v>
      </c>
      <c r="K6187" s="97">
        <f>K$67</f>
        <v>0</v>
      </c>
      <c r="L6187" s="94">
        <f>IF(K6187&gt;0,((J6187/K6187)*I6187),0)</f>
        <v>0</v>
      </c>
    </row>
    <row r="6188" spans="2:12" ht="15" x14ac:dyDescent="0.25">
      <c r="B6188" s="31" t="s">
        <v>594</v>
      </c>
      <c r="C6188" s="270">
        <f>C$68</f>
        <v>0</v>
      </c>
      <c r="D6188" s="142"/>
      <c r="E6188" s="142"/>
      <c r="F6188" s="144"/>
      <c r="G6188" s="142"/>
      <c r="H6188" s="142"/>
      <c r="I6188" s="153"/>
      <c r="J6188" s="92">
        <f t="shared" ref="J6188:J6199" si="975">IF(G6188&gt;0,(D6188*(F6188/G6188)),0)</f>
        <v>0</v>
      </c>
      <c r="K6188" s="93">
        <f>K$68</f>
        <v>0</v>
      </c>
      <c r="L6188" s="94">
        <f t="shared" ref="L6188:L6199" si="976">IF(K6188&gt;0,((J6188/K6188)*I6188),0)</f>
        <v>0</v>
      </c>
    </row>
    <row r="6189" spans="2:12" ht="15" x14ac:dyDescent="0.25">
      <c r="B6189" s="31" t="s">
        <v>595</v>
      </c>
      <c r="C6189" s="270">
        <f>C$69</f>
        <v>0</v>
      </c>
      <c r="D6189" s="142"/>
      <c r="E6189" s="142"/>
      <c r="F6189" s="144"/>
      <c r="G6189" s="142"/>
      <c r="H6189" s="142"/>
      <c r="I6189" s="153"/>
      <c r="J6189" s="92">
        <f t="shared" si="975"/>
        <v>0</v>
      </c>
      <c r="K6189" s="97">
        <f>K$69</f>
        <v>0</v>
      </c>
      <c r="L6189" s="94">
        <f t="shared" si="976"/>
        <v>0</v>
      </c>
    </row>
    <row r="6190" spans="2:12" ht="15" x14ac:dyDescent="0.25">
      <c r="B6190" s="31" t="s">
        <v>596</v>
      </c>
      <c r="C6190" s="270">
        <f>C$70</f>
        <v>0</v>
      </c>
      <c r="D6190" s="142"/>
      <c r="E6190" s="142"/>
      <c r="F6190" s="144"/>
      <c r="G6190" s="142"/>
      <c r="H6190" s="142"/>
      <c r="I6190" s="153"/>
      <c r="J6190" s="92">
        <f t="shared" si="975"/>
        <v>0</v>
      </c>
      <c r="K6190" s="97">
        <f>K$70</f>
        <v>0</v>
      </c>
      <c r="L6190" s="94">
        <f t="shared" si="976"/>
        <v>0</v>
      </c>
    </row>
    <row r="6191" spans="2:12" ht="15" x14ac:dyDescent="0.25">
      <c r="B6191" s="31" t="s">
        <v>597</v>
      </c>
      <c r="C6191" s="270">
        <f>C$71</f>
        <v>0</v>
      </c>
      <c r="D6191" s="142"/>
      <c r="E6191" s="142"/>
      <c r="F6191" s="144"/>
      <c r="G6191" s="142"/>
      <c r="H6191" s="142"/>
      <c r="I6191" s="153"/>
      <c r="J6191" s="92">
        <f t="shared" si="975"/>
        <v>0</v>
      </c>
      <c r="K6191" s="93">
        <f>K$71</f>
        <v>0</v>
      </c>
      <c r="L6191" s="94">
        <f t="shared" si="976"/>
        <v>0</v>
      </c>
    </row>
    <row r="6192" spans="2:12" ht="15" x14ac:dyDescent="0.25">
      <c r="B6192" s="31" t="s">
        <v>598</v>
      </c>
      <c r="C6192" s="270">
        <f>C$72</f>
        <v>0</v>
      </c>
      <c r="D6192" s="142"/>
      <c r="E6192" s="142"/>
      <c r="F6192" s="144"/>
      <c r="G6192" s="142"/>
      <c r="H6192" s="142"/>
      <c r="I6192" s="153"/>
      <c r="J6192" s="92">
        <f t="shared" si="975"/>
        <v>0</v>
      </c>
      <c r="K6192" s="97">
        <f>K$72</f>
        <v>0</v>
      </c>
      <c r="L6192" s="94">
        <f t="shared" si="976"/>
        <v>0</v>
      </c>
    </row>
    <row r="6193" spans="2:12" ht="15" x14ac:dyDescent="0.25">
      <c r="B6193" s="31" t="s">
        <v>599</v>
      </c>
      <c r="C6193" s="270">
        <f>C$73</f>
        <v>0</v>
      </c>
      <c r="D6193" s="142"/>
      <c r="E6193" s="142"/>
      <c r="F6193" s="144"/>
      <c r="G6193" s="142"/>
      <c r="H6193" s="142"/>
      <c r="I6193" s="153"/>
      <c r="J6193" s="92">
        <f t="shared" si="975"/>
        <v>0</v>
      </c>
      <c r="K6193" s="97">
        <f>K$73</f>
        <v>0</v>
      </c>
      <c r="L6193" s="94">
        <f t="shared" si="976"/>
        <v>0</v>
      </c>
    </row>
    <row r="6194" spans="2:12" ht="15" x14ac:dyDescent="0.25">
      <c r="B6194" s="31" t="s">
        <v>454</v>
      </c>
      <c r="C6194" s="270">
        <f>C$74</f>
        <v>0</v>
      </c>
      <c r="D6194" s="142"/>
      <c r="E6194" s="142"/>
      <c r="F6194" s="144"/>
      <c r="G6194" s="142"/>
      <c r="H6194" s="142"/>
      <c r="I6194" s="153"/>
      <c r="J6194" s="92">
        <f t="shared" si="975"/>
        <v>0</v>
      </c>
      <c r="K6194" s="93">
        <f>K$74</f>
        <v>0</v>
      </c>
      <c r="L6194" s="94">
        <f t="shared" si="976"/>
        <v>0</v>
      </c>
    </row>
    <row r="6195" spans="2:12" ht="15" x14ac:dyDescent="0.25">
      <c r="B6195" s="31" t="s">
        <v>455</v>
      </c>
      <c r="C6195" s="270">
        <f>C$75</f>
        <v>0</v>
      </c>
      <c r="D6195" s="142"/>
      <c r="E6195" s="142"/>
      <c r="F6195" s="144"/>
      <c r="G6195" s="142"/>
      <c r="H6195" s="142"/>
      <c r="I6195" s="153"/>
      <c r="J6195" s="92">
        <f t="shared" si="975"/>
        <v>0</v>
      </c>
      <c r="K6195" s="97">
        <f>K$75</f>
        <v>0</v>
      </c>
      <c r="L6195" s="94">
        <f t="shared" si="976"/>
        <v>0</v>
      </c>
    </row>
    <row r="6196" spans="2:12" ht="15" x14ac:dyDescent="0.25">
      <c r="B6196" s="31" t="s">
        <v>456</v>
      </c>
      <c r="C6196" s="270">
        <f>C$76</f>
        <v>0</v>
      </c>
      <c r="D6196" s="142"/>
      <c r="E6196" s="142"/>
      <c r="F6196" s="144"/>
      <c r="G6196" s="142"/>
      <c r="H6196" s="142"/>
      <c r="I6196" s="153"/>
      <c r="J6196" s="92">
        <f t="shared" si="975"/>
        <v>0</v>
      </c>
      <c r="K6196" s="97">
        <f>K$76</f>
        <v>0</v>
      </c>
      <c r="L6196" s="94">
        <f t="shared" si="976"/>
        <v>0</v>
      </c>
    </row>
    <row r="6197" spans="2:12" ht="15" x14ac:dyDescent="0.25">
      <c r="B6197" s="31" t="s">
        <v>457</v>
      </c>
      <c r="C6197" s="270">
        <f>C$77</f>
        <v>0</v>
      </c>
      <c r="D6197" s="142"/>
      <c r="E6197" s="142"/>
      <c r="F6197" s="144"/>
      <c r="G6197" s="142"/>
      <c r="H6197" s="142"/>
      <c r="I6197" s="153"/>
      <c r="J6197" s="92">
        <f t="shared" si="975"/>
        <v>0</v>
      </c>
      <c r="K6197" s="93">
        <f>K$77</f>
        <v>0</v>
      </c>
      <c r="L6197" s="94">
        <f t="shared" si="976"/>
        <v>0</v>
      </c>
    </row>
    <row r="6198" spans="2:12" ht="15" x14ac:dyDescent="0.25">
      <c r="B6198" s="31" t="s">
        <v>458</v>
      </c>
      <c r="C6198" s="270">
        <f>C$78</f>
        <v>0</v>
      </c>
      <c r="D6198" s="142"/>
      <c r="E6198" s="142"/>
      <c r="F6198" s="144"/>
      <c r="G6198" s="142"/>
      <c r="H6198" s="142"/>
      <c r="I6198" s="153"/>
      <c r="J6198" s="92">
        <f t="shared" si="975"/>
        <v>0</v>
      </c>
      <c r="K6198" s="97">
        <f>K$78</f>
        <v>0</v>
      </c>
      <c r="L6198" s="94">
        <f t="shared" si="976"/>
        <v>0</v>
      </c>
    </row>
    <row r="6199" spans="2:12" ht="15" x14ac:dyDescent="0.25">
      <c r="B6199" s="31" t="s">
        <v>459</v>
      </c>
      <c r="C6199" s="270">
        <f>C$79</f>
        <v>0</v>
      </c>
      <c r="D6199" s="142"/>
      <c r="E6199" s="142"/>
      <c r="F6199" s="144"/>
      <c r="G6199" s="142"/>
      <c r="H6199" s="142"/>
      <c r="I6199" s="153"/>
      <c r="J6199" s="92">
        <f t="shared" si="975"/>
        <v>0</v>
      </c>
      <c r="K6199" s="97">
        <f>K$79</f>
        <v>0</v>
      </c>
      <c r="L6199" s="94">
        <f t="shared" si="976"/>
        <v>0</v>
      </c>
    </row>
    <row r="6200" spans="2:12" ht="15" x14ac:dyDescent="0.25">
      <c r="B6200" s="31" t="s">
        <v>460</v>
      </c>
      <c r="C6200" s="270">
        <f>C$80</f>
        <v>0</v>
      </c>
      <c r="D6200" s="142"/>
      <c r="E6200" s="142"/>
      <c r="F6200" s="144"/>
      <c r="G6200" s="142"/>
      <c r="H6200" s="142"/>
      <c r="I6200" s="153"/>
      <c r="J6200" s="92">
        <f>IF(G6200&gt;0,(D6200*(F6200/G6200)),0)</f>
        <v>0</v>
      </c>
      <c r="K6200" s="93">
        <f>K$80</f>
        <v>0</v>
      </c>
      <c r="L6200" s="94">
        <f>IF(K6200&gt;0,((J6200/K6200)*I6200),0)</f>
        <v>0</v>
      </c>
    </row>
    <row r="6201" spans="2:12" ht="15" x14ac:dyDescent="0.25">
      <c r="B6201" s="31" t="s">
        <v>461</v>
      </c>
      <c r="C6201" s="270">
        <f>C$81</f>
        <v>0</v>
      </c>
      <c r="D6201" s="142"/>
      <c r="E6201" s="142"/>
      <c r="F6201" s="144"/>
      <c r="G6201" s="142"/>
      <c r="H6201" s="142"/>
      <c r="I6201" s="153"/>
      <c r="J6201" s="92">
        <f t="shared" ref="J6201:J6211" si="977">IF(G6201&gt;0,(D6201*(F6201/G6201)),0)</f>
        <v>0</v>
      </c>
      <c r="K6201" s="97">
        <f>K$81</f>
        <v>0</v>
      </c>
      <c r="L6201" s="94">
        <f t="shared" ref="L6201:L6211" si="978">IF(K6201&gt;0,((J6201/K6201)*I6201),0)</f>
        <v>0</v>
      </c>
    </row>
    <row r="6202" spans="2:12" ht="15" x14ac:dyDescent="0.25">
      <c r="B6202" s="31" t="s">
        <v>462</v>
      </c>
      <c r="C6202" s="270">
        <f>C$82</f>
        <v>0</v>
      </c>
      <c r="D6202" s="142"/>
      <c r="E6202" s="142"/>
      <c r="F6202" s="144"/>
      <c r="G6202" s="142"/>
      <c r="H6202" s="142"/>
      <c r="I6202" s="153"/>
      <c r="J6202" s="92">
        <f t="shared" si="977"/>
        <v>0</v>
      </c>
      <c r="K6202" s="97">
        <f>K$82</f>
        <v>0</v>
      </c>
      <c r="L6202" s="94">
        <f t="shared" si="978"/>
        <v>0</v>
      </c>
    </row>
    <row r="6203" spans="2:12" ht="15" x14ac:dyDescent="0.25">
      <c r="B6203" s="31" t="s">
        <v>463</v>
      </c>
      <c r="C6203" s="270">
        <f>C$83</f>
        <v>0</v>
      </c>
      <c r="D6203" s="142"/>
      <c r="E6203" s="142"/>
      <c r="F6203" s="144"/>
      <c r="G6203" s="142"/>
      <c r="H6203" s="142"/>
      <c r="I6203" s="153"/>
      <c r="J6203" s="92">
        <f t="shared" si="977"/>
        <v>0</v>
      </c>
      <c r="K6203" s="93">
        <f>K$83</f>
        <v>0</v>
      </c>
      <c r="L6203" s="94">
        <f t="shared" si="978"/>
        <v>0</v>
      </c>
    </row>
    <row r="6204" spans="2:12" ht="15" x14ac:dyDescent="0.25">
      <c r="B6204" s="31" t="s">
        <v>464</v>
      </c>
      <c r="C6204" s="270">
        <f>C$84</f>
        <v>0</v>
      </c>
      <c r="D6204" s="142"/>
      <c r="E6204" s="142"/>
      <c r="F6204" s="144"/>
      <c r="G6204" s="142"/>
      <c r="H6204" s="142"/>
      <c r="I6204" s="153"/>
      <c r="J6204" s="92">
        <f t="shared" si="977"/>
        <v>0</v>
      </c>
      <c r="K6204" s="97">
        <f>K$84</f>
        <v>0</v>
      </c>
      <c r="L6204" s="94">
        <f t="shared" si="978"/>
        <v>0</v>
      </c>
    </row>
    <row r="6205" spans="2:12" ht="15" x14ac:dyDescent="0.25">
      <c r="B6205" s="31" t="s">
        <v>465</v>
      </c>
      <c r="C6205" s="270">
        <f>C$85</f>
        <v>0</v>
      </c>
      <c r="D6205" s="142"/>
      <c r="E6205" s="142"/>
      <c r="F6205" s="144"/>
      <c r="G6205" s="142"/>
      <c r="H6205" s="142"/>
      <c r="I6205" s="153"/>
      <c r="J6205" s="92">
        <f t="shared" si="977"/>
        <v>0</v>
      </c>
      <c r="K6205" s="97">
        <f>K$85</f>
        <v>0</v>
      </c>
      <c r="L6205" s="94">
        <f t="shared" si="978"/>
        <v>0</v>
      </c>
    </row>
    <row r="6206" spans="2:12" ht="15" x14ac:dyDescent="0.25">
      <c r="B6206" s="31" t="s">
        <v>466</v>
      </c>
      <c r="C6206" s="270">
        <f>C$86</f>
        <v>0</v>
      </c>
      <c r="D6206" s="142"/>
      <c r="E6206" s="142"/>
      <c r="F6206" s="144"/>
      <c r="G6206" s="142"/>
      <c r="H6206" s="142"/>
      <c r="I6206" s="153"/>
      <c r="J6206" s="92">
        <f t="shared" si="977"/>
        <v>0</v>
      </c>
      <c r="K6206" s="93">
        <f>K$86</f>
        <v>0</v>
      </c>
      <c r="L6206" s="94">
        <f t="shared" si="978"/>
        <v>0</v>
      </c>
    </row>
    <row r="6207" spans="2:12" ht="15" x14ac:dyDescent="0.25">
      <c r="B6207" s="31" t="s">
        <v>467</v>
      </c>
      <c r="C6207" s="270">
        <f>C$87</f>
        <v>0</v>
      </c>
      <c r="D6207" s="142"/>
      <c r="E6207" s="142"/>
      <c r="F6207" s="144"/>
      <c r="G6207" s="142"/>
      <c r="H6207" s="142"/>
      <c r="I6207" s="153"/>
      <c r="J6207" s="92">
        <f t="shared" si="977"/>
        <v>0</v>
      </c>
      <c r="K6207" s="97">
        <f>K$87</f>
        <v>0</v>
      </c>
      <c r="L6207" s="94">
        <f t="shared" si="978"/>
        <v>0</v>
      </c>
    </row>
    <row r="6208" spans="2:12" ht="15" x14ac:dyDescent="0.25">
      <c r="B6208" s="31" t="s">
        <v>468</v>
      </c>
      <c r="C6208" s="270">
        <f>C$88</f>
        <v>0</v>
      </c>
      <c r="D6208" s="142"/>
      <c r="E6208" s="142"/>
      <c r="F6208" s="144"/>
      <c r="G6208" s="142"/>
      <c r="H6208" s="142"/>
      <c r="I6208" s="153"/>
      <c r="J6208" s="92">
        <f t="shared" si="977"/>
        <v>0</v>
      </c>
      <c r="K6208" s="97">
        <f>K$88</f>
        <v>0</v>
      </c>
      <c r="L6208" s="94">
        <f t="shared" si="978"/>
        <v>0</v>
      </c>
    </row>
    <row r="6209" spans="2:12" ht="15" x14ac:dyDescent="0.25">
      <c r="B6209" s="31" t="s">
        <v>469</v>
      </c>
      <c r="C6209" s="270">
        <f>C$89</f>
        <v>0</v>
      </c>
      <c r="D6209" s="142"/>
      <c r="E6209" s="142"/>
      <c r="F6209" s="144"/>
      <c r="G6209" s="142"/>
      <c r="H6209" s="142"/>
      <c r="I6209" s="153"/>
      <c r="J6209" s="92">
        <f t="shared" si="977"/>
        <v>0</v>
      </c>
      <c r="K6209" s="93">
        <f>K$89</f>
        <v>0</v>
      </c>
      <c r="L6209" s="94">
        <f t="shared" si="978"/>
        <v>0</v>
      </c>
    </row>
    <row r="6210" spans="2:12" ht="15" x14ac:dyDescent="0.25">
      <c r="B6210" s="31" t="s">
        <v>470</v>
      </c>
      <c r="C6210" s="270">
        <f>C$90</f>
        <v>0</v>
      </c>
      <c r="D6210" s="142"/>
      <c r="E6210" s="142"/>
      <c r="F6210" s="144"/>
      <c r="G6210" s="142"/>
      <c r="H6210" s="142"/>
      <c r="I6210" s="153"/>
      <c r="J6210" s="92">
        <f t="shared" si="977"/>
        <v>0</v>
      </c>
      <c r="K6210" s="97">
        <f>K$90</f>
        <v>0</v>
      </c>
      <c r="L6210" s="94">
        <f t="shared" si="978"/>
        <v>0</v>
      </c>
    </row>
    <row r="6211" spans="2:12" ht="15" x14ac:dyDescent="0.25">
      <c r="B6211" s="31" t="s">
        <v>471</v>
      </c>
      <c r="C6211" s="270">
        <f>C$91</f>
        <v>0</v>
      </c>
      <c r="D6211" s="142"/>
      <c r="E6211" s="142"/>
      <c r="F6211" s="144"/>
      <c r="G6211" s="142"/>
      <c r="H6211" s="142"/>
      <c r="I6211" s="153"/>
      <c r="J6211" s="92">
        <f t="shared" si="977"/>
        <v>0</v>
      </c>
      <c r="K6211" s="97">
        <f>K$91</f>
        <v>0</v>
      </c>
      <c r="L6211" s="94">
        <f t="shared" si="978"/>
        <v>0</v>
      </c>
    </row>
    <row r="6212" spans="2:12" ht="15" x14ac:dyDescent="0.25">
      <c r="B6212" s="31" t="s">
        <v>472</v>
      </c>
      <c r="C6212" s="270">
        <f>C$92</f>
        <v>0</v>
      </c>
      <c r="D6212" s="142"/>
      <c r="E6212" s="142"/>
      <c r="F6212" s="144"/>
      <c r="G6212" s="142"/>
      <c r="H6212" s="142"/>
      <c r="I6212" s="153"/>
      <c r="J6212" s="92">
        <f>IF(G6212&gt;0,(D6212*(F6212/G6212)),0)</f>
        <v>0</v>
      </c>
      <c r="K6212" s="93">
        <f>K$92</f>
        <v>0</v>
      </c>
      <c r="L6212" s="94">
        <f>IF(K6212&gt;0,((J6212/K6212)*I6212),0)</f>
        <v>0</v>
      </c>
    </row>
    <row r="6213" spans="2:12" ht="15" x14ac:dyDescent="0.25">
      <c r="B6213" s="31" t="s">
        <v>473</v>
      </c>
      <c r="C6213" s="270">
        <f>C$93</f>
        <v>0</v>
      </c>
      <c r="D6213" s="142"/>
      <c r="E6213" s="142"/>
      <c r="F6213" s="144"/>
      <c r="G6213" s="142"/>
      <c r="H6213" s="142"/>
      <c r="I6213" s="153"/>
      <c r="J6213" s="92">
        <f t="shared" ref="J6213:J6224" si="979">IF(G6213&gt;0,(D6213*(F6213/G6213)),0)</f>
        <v>0</v>
      </c>
      <c r="K6213" s="97">
        <f>K$93</f>
        <v>0</v>
      </c>
      <c r="L6213" s="94">
        <f t="shared" ref="L6213:L6224" si="980">IF(K6213&gt;0,((J6213/K6213)*I6213),0)</f>
        <v>0</v>
      </c>
    </row>
    <row r="6214" spans="2:12" ht="15" x14ac:dyDescent="0.25">
      <c r="B6214" s="31" t="s">
        <v>474</v>
      </c>
      <c r="C6214" s="270">
        <f>C$94</f>
        <v>0</v>
      </c>
      <c r="D6214" s="142"/>
      <c r="E6214" s="142"/>
      <c r="F6214" s="144"/>
      <c r="G6214" s="142"/>
      <c r="H6214" s="142"/>
      <c r="I6214" s="153"/>
      <c r="J6214" s="92">
        <f t="shared" si="979"/>
        <v>0</v>
      </c>
      <c r="K6214" s="97">
        <f>K$94</f>
        <v>0</v>
      </c>
      <c r="L6214" s="94">
        <f t="shared" si="980"/>
        <v>0</v>
      </c>
    </row>
    <row r="6215" spans="2:12" ht="15" x14ac:dyDescent="0.25">
      <c r="B6215" s="31" t="s">
        <v>475</v>
      </c>
      <c r="C6215" s="270">
        <f>C$95</f>
        <v>0</v>
      </c>
      <c r="D6215" s="142"/>
      <c r="E6215" s="142"/>
      <c r="F6215" s="144"/>
      <c r="G6215" s="142"/>
      <c r="H6215" s="142"/>
      <c r="I6215" s="153"/>
      <c r="J6215" s="92">
        <f t="shared" si="979"/>
        <v>0</v>
      </c>
      <c r="K6215" s="93">
        <f>K$95</f>
        <v>0</v>
      </c>
      <c r="L6215" s="94">
        <f t="shared" si="980"/>
        <v>0</v>
      </c>
    </row>
    <row r="6216" spans="2:12" ht="15" x14ac:dyDescent="0.25">
      <c r="B6216" s="31" t="s">
        <v>476</v>
      </c>
      <c r="C6216" s="270">
        <f>C$96</f>
        <v>0</v>
      </c>
      <c r="D6216" s="142"/>
      <c r="E6216" s="142"/>
      <c r="F6216" s="144"/>
      <c r="G6216" s="142"/>
      <c r="H6216" s="142"/>
      <c r="I6216" s="153"/>
      <c r="J6216" s="92">
        <f t="shared" si="979"/>
        <v>0</v>
      </c>
      <c r="K6216" s="97">
        <f>K$96</f>
        <v>0</v>
      </c>
      <c r="L6216" s="94">
        <f t="shared" si="980"/>
        <v>0</v>
      </c>
    </row>
    <row r="6217" spans="2:12" ht="15" x14ac:dyDescent="0.25">
      <c r="B6217" s="31" t="s">
        <v>477</v>
      </c>
      <c r="C6217" s="270">
        <f>C$97</f>
        <v>0</v>
      </c>
      <c r="D6217" s="142"/>
      <c r="E6217" s="142"/>
      <c r="F6217" s="144"/>
      <c r="G6217" s="142"/>
      <c r="H6217" s="142"/>
      <c r="I6217" s="153"/>
      <c r="J6217" s="92">
        <f t="shared" si="979"/>
        <v>0</v>
      </c>
      <c r="K6217" s="97">
        <f>K$97</f>
        <v>0</v>
      </c>
      <c r="L6217" s="94">
        <f t="shared" si="980"/>
        <v>0</v>
      </c>
    </row>
    <row r="6218" spans="2:12" ht="15" x14ac:dyDescent="0.25">
      <c r="B6218" s="31" t="s">
        <v>478</v>
      </c>
      <c r="C6218" s="270">
        <f>C$98</f>
        <v>0</v>
      </c>
      <c r="D6218" s="142"/>
      <c r="E6218" s="142"/>
      <c r="F6218" s="144"/>
      <c r="G6218" s="142"/>
      <c r="H6218" s="142"/>
      <c r="I6218" s="153"/>
      <c r="J6218" s="92">
        <f t="shared" si="979"/>
        <v>0</v>
      </c>
      <c r="K6218" s="93">
        <f>K$98</f>
        <v>0</v>
      </c>
      <c r="L6218" s="94">
        <f t="shared" si="980"/>
        <v>0</v>
      </c>
    </row>
    <row r="6219" spans="2:12" ht="15" x14ac:dyDescent="0.25">
      <c r="B6219" s="31" t="s">
        <v>479</v>
      </c>
      <c r="C6219" s="270">
        <f>C$99</f>
        <v>0</v>
      </c>
      <c r="D6219" s="142"/>
      <c r="E6219" s="142"/>
      <c r="F6219" s="144"/>
      <c r="G6219" s="142"/>
      <c r="H6219" s="142"/>
      <c r="I6219" s="153"/>
      <c r="J6219" s="92">
        <f t="shared" si="979"/>
        <v>0</v>
      </c>
      <c r="K6219" s="97">
        <f>K$99</f>
        <v>0</v>
      </c>
      <c r="L6219" s="94">
        <f t="shared" si="980"/>
        <v>0</v>
      </c>
    </row>
    <row r="6220" spans="2:12" ht="15" x14ac:dyDescent="0.25">
      <c r="B6220" s="31" t="s">
        <v>480</v>
      </c>
      <c r="C6220" s="270">
        <f>C$100</f>
        <v>0</v>
      </c>
      <c r="D6220" s="142"/>
      <c r="E6220" s="142"/>
      <c r="F6220" s="144"/>
      <c r="G6220" s="142"/>
      <c r="H6220" s="142"/>
      <c r="I6220" s="153"/>
      <c r="J6220" s="92">
        <f t="shared" si="979"/>
        <v>0</v>
      </c>
      <c r="K6220" s="97">
        <f>K$100</f>
        <v>0</v>
      </c>
      <c r="L6220" s="94">
        <f t="shared" si="980"/>
        <v>0</v>
      </c>
    </row>
    <row r="6221" spans="2:12" ht="15" x14ac:dyDescent="0.25">
      <c r="B6221" s="31" t="s">
        <v>481</v>
      </c>
      <c r="C6221" s="270">
        <f>C$101</f>
        <v>0</v>
      </c>
      <c r="D6221" s="142"/>
      <c r="E6221" s="142"/>
      <c r="F6221" s="144"/>
      <c r="G6221" s="142"/>
      <c r="H6221" s="142"/>
      <c r="I6221" s="153"/>
      <c r="J6221" s="92">
        <f t="shared" si="979"/>
        <v>0</v>
      </c>
      <c r="K6221" s="93">
        <f>K$101</f>
        <v>0</v>
      </c>
      <c r="L6221" s="94">
        <f t="shared" si="980"/>
        <v>0</v>
      </c>
    </row>
    <row r="6222" spans="2:12" ht="15" x14ac:dyDescent="0.25">
      <c r="B6222" s="31" t="s">
        <v>482</v>
      </c>
      <c r="C6222" s="270">
        <f>C$102</f>
        <v>0</v>
      </c>
      <c r="D6222" s="142"/>
      <c r="E6222" s="142"/>
      <c r="F6222" s="144"/>
      <c r="G6222" s="142"/>
      <c r="H6222" s="142"/>
      <c r="I6222" s="153"/>
      <c r="J6222" s="92">
        <f t="shared" si="979"/>
        <v>0</v>
      </c>
      <c r="K6222" s="97">
        <f>K$102</f>
        <v>0</v>
      </c>
      <c r="L6222" s="94">
        <f t="shared" si="980"/>
        <v>0</v>
      </c>
    </row>
    <row r="6223" spans="2:12" ht="15" x14ac:dyDescent="0.25">
      <c r="B6223" s="31" t="s">
        <v>483</v>
      </c>
      <c r="C6223" s="270">
        <f>C$103</f>
        <v>0</v>
      </c>
      <c r="D6223" s="142"/>
      <c r="E6223" s="142"/>
      <c r="F6223" s="144"/>
      <c r="G6223" s="142"/>
      <c r="H6223" s="142"/>
      <c r="I6223" s="153"/>
      <c r="J6223" s="92">
        <f t="shared" si="979"/>
        <v>0</v>
      </c>
      <c r="K6223" s="97">
        <f>K$103</f>
        <v>0</v>
      </c>
      <c r="L6223" s="94">
        <f t="shared" si="980"/>
        <v>0</v>
      </c>
    </row>
    <row r="6224" spans="2:12" ht="15" x14ac:dyDescent="0.25">
      <c r="B6224" s="31" t="s">
        <v>484</v>
      </c>
      <c r="C6224" s="270">
        <f>C$104</f>
        <v>0</v>
      </c>
      <c r="D6224" s="142"/>
      <c r="E6224" s="142"/>
      <c r="F6224" s="144"/>
      <c r="G6224" s="142"/>
      <c r="H6224" s="142"/>
      <c r="I6224" s="153"/>
      <c r="J6224" s="92">
        <f t="shared" si="979"/>
        <v>0</v>
      </c>
      <c r="K6224" s="93">
        <f>K$104</f>
        <v>0</v>
      </c>
      <c r="L6224" s="94">
        <f t="shared" si="980"/>
        <v>0</v>
      </c>
    </row>
  </sheetData>
  <sheetProtection sheet="1" objects="1" scenarios="1"/>
  <mergeCells count="62">
    <mergeCell ref="N3:O4"/>
    <mergeCell ref="C4:L4"/>
    <mergeCell ref="C106:L106"/>
    <mergeCell ref="C208:L208"/>
    <mergeCell ref="C310:L310"/>
    <mergeCell ref="C412:L412"/>
    <mergeCell ref="C1024:L1024"/>
    <mergeCell ref="C1126:L1126"/>
    <mergeCell ref="C1228:L1228"/>
    <mergeCell ref="C1330:L1330"/>
    <mergeCell ref="C922:L922"/>
    <mergeCell ref="C820:L820"/>
    <mergeCell ref="C718:L718"/>
    <mergeCell ref="C616:L616"/>
    <mergeCell ref="C514:L514"/>
    <mergeCell ref="C1432:L1432"/>
    <mergeCell ref="C1534:L1534"/>
    <mergeCell ref="C1636:L1636"/>
    <mergeCell ref="C1738:L1738"/>
    <mergeCell ref="C1840:L1840"/>
    <mergeCell ref="C1942:L1942"/>
    <mergeCell ref="C2044:L2044"/>
    <mergeCell ref="C2146:L2146"/>
    <mergeCell ref="C2248:L2248"/>
    <mergeCell ref="C2350:L2350"/>
    <mergeCell ref="C2452:L2452"/>
    <mergeCell ref="C2554:L2554"/>
    <mergeCell ref="C2656:L2656"/>
    <mergeCell ref="C2758:L2758"/>
    <mergeCell ref="C2860:L2860"/>
    <mergeCell ref="C2962:L2962"/>
    <mergeCell ref="C3064:L3064"/>
    <mergeCell ref="C3166:L3166"/>
    <mergeCell ref="C3268:L3268"/>
    <mergeCell ref="C3370:L3370"/>
    <mergeCell ref="C3472:L3472"/>
    <mergeCell ref="C3574:L3574"/>
    <mergeCell ref="C3676:L3676"/>
    <mergeCell ref="C3778:L3778"/>
    <mergeCell ref="C3880:L3880"/>
    <mergeCell ref="C3982:L3982"/>
    <mergeCell ref="C4084:L4084"/>
    <mergeCell ref="C4186:L4186"/>
    <mergeCell ref="C4288:L4288"/>
    <mergeCell ref="C4390:L4390"/>
    <mergeCell ref="C4492:L4492"/>
    <mergeCell ref="C4594:L4594"/>
    <mergeCell ref="C4696:L4696"/>
    <mergeCell ref="C4798:L4798"/>
    <mergeCell ref="C4900:L4900"/>
    <mergeCell ref="C5002:L5002"/>
    <mergeCell ref="C5104:L5104"/>
    <mergeCell ref="C5818:L5818"/>
    <mergeCell ref="C5920:L5920"/>
    <mergeCell ref="C6022:L6022"/>
    <mergeCell ref="C6124:L6124"/>
    <mergeCell ref="C5206:L5206"/>
    <mergeCell ref="C5308:L5308"/>
    <mergeCell ref="C5410:L5410"/>
    <mergeCell ref="C5512:L5512"/>
    <mergeCell ref="C5614:L5614"/>
    <mergeCell ref="C5716:L5716"/>
  </mergeCells>
  <phoneticPr fontId="16" type="noConversion"/>
  <pageMargins left="0.75" right="0.75" top="1" bottom="1" header="0.5" footer="0.5"/>
  <pageSetup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102"/>
  <sheetViews>
    <sheetView zoomScale="150" workbookViewId="0">
      <pane xSplit="3" ySplit="2" topLeftCell="D3" activePane="bottomRight" state="frozen"/>
      <selection pane="topRight" activeCell="D1" sqref="D1"/>
      <selection pane="bottomLeft" activeCell="A3" sqref="A3"/>
      <selection pane="bottomRight" activeCell="H34" sqref="H34"/>
    </sheetView>
  </sheetViews>
  <sheetFormatPr defaultColWidth="9.140625" defaultRowHeight="12.75" x14ac:dyDescent="0.2"/>
  <cols>
    <col min="1" max="1" width="2.28515625" style="23" customWidth="1"/>
    <col min="2" max="2" width="7.85546875" style="23" customWidth="1"/>
    <col min="3" max="3" width="15.7109375" style="78" customWidth="1"/>
    <col min="4" max="4" width="11.7109375" style="23" customWidth="1"/>
    <col min="5" max="7" width="14.42578125" style="23" customWidth="1"/>
    <col min="8" max="8" width="15.28515625" style="23" customWidth="1"/>
    <col min="9" max="9" width="12.42578125" style="23" customWidth="1"/>
    <col min="10" max="10" width="13.140625" style="23" customWidth="1"/>
    <col min="11" max="11" width="14.28515625" style="23" bestFit="1" customWidth="1"/>
    <col min="12" max="16384" width="9.140625" style="23"/>
  </cols>
  <sheetData>
    <row r="1" spans="2:14" ht="39.75" customHeight="1" x14ac:dyDescent="0.25">
      <c r="B1" s="286" t="s">
        <v>11</v>
      </c>
      <c r="C1" s="287"/>
      <c r="D1" s="287"/>
      <c r="E1" s="287"/>
      <c r="F1" s="287"/>
      <c r="G1" s="287"/>
      <c r="H1" s="287"/>
      <c r="I1" s="287"/>
      <c r="J1" s="287"/>
      <c r="K1" s="287"/>
      <c r="L1" s="172"/>
      <c r="M1" s="172"/>
      <c r="N1" s="172"/>
    </row>
    <row r="2" spans="2:14" ht="48.95" customHeight="1" thickBot="1" x14ac:dyDescent="0.25">
      <c r="C2" s="77" t="s">
        <v>623</v>
      </c>
      <c r="D2" s="77" t="s">
        <v>343</v>
      </c>
      <c r="E2" s="77" t="s">
        <v>344</v>
      </c>
      <c r="F2" s="77" t="s">
        <v>251</v>
      </c>
      <c r="G2" s="77" t="s">
        <v>252</v>
      </c>
      <c r="H2" s="77" t="s">
        <v>247</v>
      </c>
      <c r="I2" s="77" t="s">
        <v>626</v>
      </c>
      <c r="J2" s="288" t="s">
        <v>619</v>
      </c>
      <c r="K2" s="289"/>
      <c r="L2" s="289"/>
      <c r="M2" s="289"/>
      <c r="N2" s="289"/>
    </row>
    <row r="3" spans="2:14" ht="15" x14ac:dyDescent="0.25">
      <c r="B3" s="23" t="s">
        <v>42</v>
      </c>
      <c r="C3" s="191">
        <f>'2 Income Statement'!B5</f>
        <v>0</v>
      </c>
      <c r="D3" s="145"/>
      <c r="E3" s="150"/>
      <c r="F3" s="259"/>
      <c r="G3" s="258"/>
      <c r="H3" s="79">
        <f>F3*G3</f>
        <v>0</v>
      </c>
      <c r="I3" s="79">
        <f>D3*(E3+H3)</f>
        <v>0</v>
      </c>
      <c r="K3" s="127"/>
      <c r="L3" s="80"/>
    </row>
    <row r="4" spans="2:14" ht="15" x14ac:dyDescent="0.25">
      <c r="B4" s="23" t="s">
        <v>43</v>
      </c>
      <c r="C4" s="192">
        <f>'2 Income Statement'!B6</f>
        <v>0</v>
      </c>
      <c r="D4" s="145"/>
      <c r="E4" s="150"/>
      <c r="F4" s="259"/>
      <c r="G4" s="258"/>
      <c r="H4" s="79">
        <f t="shared" ref="H4:H27" si="0">F4*G4</f>
        <v>0</v>
      </c>
      <c r="I4" s="79">
        <f t="shared" ref="I4:I27" si="1">D4*(E4+H4)</f>
        <v>0</v>
      </c>
      <c r="K4" s="80"/>
    </row>
    <row r="5" spans="2:14" ht="15" x14ac:dyDescent="0.25">
      <c r="B5" s="23" t="s">
        <v>44</v>
      </c>
      <c r="C5" s="191">
        <f>'2 Income Statement'!B7</f>
        <v>0</v>
      </c>
      <c r="D5" s="145"/>
      <c r="E5" s="150"/>
      <c r="F5" s="259"/>
      <c r="G5" s="258"/>
      <c r="H5" s="79">
        <f t="shared" si="0"/>
        <v>0</v>
      </c>
      <c r="I5" s="79">
        <f t="shared" si="1"/>
        <v>0</v>
      </c>
      <c r="K5" s="80"/>
    </row>
    <row r="6" spans="2:14" ht="15" x14ac:dyDescent="0.25">
      <c r="B6" s="23" t="s">
        <v>45</v>
      </c>
      <c r="C6" s="192">
        <f>'2 Income Statement'!B8</f>
        <v>0</v>
      </c>
      <c r="D6" s="145"/>
      <c r="E6" s="150"/>
      <c r="F6" s="259"/>
      <c r="G6" s="258"/>
      <c r="H6" s="79">
        <f t="shared" si="0"/>
        <v>0</v>
      </c>
      <c r="I6" s="79">
        <f t="shared" si="1"/>
        <v>0</v>
      </c>
      <c r="K6" s="127"/>
    </row>
    <row r="7" spans="2:14" ht="15" x14ac:dyDescent="0.25">
      <c r="B7" s="23" t="s">
        <v>46</v>
      </c>
      <c r="C7" s="191">
        <f>'2 Income Statement'!B9</f>
        <v>0</v>
      </c>
      <c r="D7" s="145"/>
      <c r="E7" s="150"/>
      <c r="F7" s="259"/>
      <c r="G7" s="258"/>
      <c r="H7" s="79">
        <f t="shared" si="0"/>
        <v>0</v>
      </c>
      <c r="I7" s="79">
        <f t="shared" si="1"/>
        <v>0</v>
      </c>
    </row>
    <row r="8" spans="2:14" ht="15" x14ac:dyDescent="0.25">
      <c r="B8" s="23" t="s">
        <v>47</v>
      </c>
      <c r="C8" s="192">
        <f>'2 Income Statement'!B10</f>
        <v>0</v>
      </c>
      <c r="D8" s="145"/>
      <c r="E8" s="150"/>
      <c r="F8" s="259"/>
      <c r="G8" s="258"/>
      <c r="H8" s="79">
        <f t="shared" si="0"/>
        <v>0</v>
      </c>
      <c r="I8" s="79">
        <f t="shared" si="1"/>
        <v>0</v>
      </c>
    </row>
    <row r="9" spans="2:14" ht="15" x14ac:dyDescent="0.25">
      <c r="B9" s="23" t="s">
        <v>48</v>
      </c>
      <c r="C9" s="191">
        <f>'2 Income Statement'!B11</f>
        <v>0</v>
      </c>
      <c r="D9" s="145"/>
      <c r="E9" s="150"/>
      <c r="F9" s="259"/>
      <c r="G9" s="258"/>
      <c r="H9" s="79">
        <f t="shared" si="0"/>
        <v>0</v>
      </c>
      <c r="I9" s="79">
        <f t="shared" si="1"/>
        <v>0</v>
      </c>
    </row>
    <row r="10" spans="2:14" ht="15" x14ac:dyDescent="0.25">
      <c r="B10" s="23" t="s">
        <v>49</v>
      </c>
      <c r="C10" s="191">
        <f>'2 Income Statement'!B12</f>
        <v>0</v>
      </c>
      <c r="D10" s="145"/>
      <c r="E10" s="150"/>
      <c r="F10" s="259"/>
      <c r="G10" s="258"/>
      <c r="H10" s="79">
        <f t="shared" si="0"/>
        <v>0</v>
      </c>
      <c r="I10" s="79">
        <f t="shared" si="1"/>
        <v>0</v>
      </c>
    </row>
    <row r="11" spans="2:14" ht="15" x14ac:dyDescent="0.25">
      <c r="B11" s="23" t="s">
        <v>50</v>
      </c>
      <c r="C11" s="191">
        <f>'2 Income Statement'!B13</f>
        <v>0</v>
      </c>
      <c r="D11" s="145"/>
      <c r="E11" s="150"/>
      <c r="F11" s="259"/>
      <c r="G11" s="258"/>
      <c r="H11" s="79">
        <f t="shared" si="0"/>
        <v>0</v>
      </c>
      <c r="I11" s="79">
        <f t="shared" si="1"/>
        <v>0</v>
      </c>
    </row>
    <row r="12" spans="2:14" ht="15" x14ac:dyDescent="0.25">
      <c r="B12" s="23" t="s">
        <v>51</v>
      </c>
      <c r="C12" s="191">
        <f>'2 Income Statement'!B14</f>
        <v>0</v>
      </c>
      <c r="D12" s="145"/>
      <c r="E12" s="150"/>
      <c r="F12" s="259"/>
      <c r="G12" s="258"/>
      <c r="H12" s="79">
        <f t="shared" si="0"/>
        <v>0</v>
      </c>
      <c r="I12" s="79">
        <f t="shared" si="1"/>
        <v>0</v>
      </c>
    </row>
    <row r="13" spans="2:14" ht="15" x14ac:dyDescent="0.25">
      <c r="B13" s="23" t="s">
        <v>52</v>
      </c>
      <c r="C13" s="191">
        <f>'2 Income Statement'!B15</f>
        <v>0</v>
      </c>
      <c r="D13" s="145"/>
      <c r="E13" s="150"/>
      <c r="F13" s="259"/>
      <c r="G13" s="258"/>
      <c r="H13" s="79">
        <f t="shared" si="0"/>
        <v>0</v>
      </c>
      <c r="I13" s="79">
        <f t="shared" si="1"/>
        <v>0</v>
      </c>
    </row>
    <row r="14" spans="2:14" ht="15" x14ac:dyDescent="0.25">
      <c r="B14" s="23" t="s">
        <v>53</v>
      </c>
      <c r="C14" s="191">
        <f>'2 Income Statement'!B16</f>
        <v>0</v>
      </c>
      <c r="D14" s="145"/>
      <c r="E14" s="150"/>
      <c r="F14" s="259"/>
      <c r="G14" s="258"/>
      <c r="H14" s="79">
        <f t="shared" si="0"/>
        <v>0</v>
      </c>
      <c r="I14" s="79">
        <f t="shared" si="1"/>
        <v>0</v>
      </c>
    </row>
    <row r="15" spans="2:14" ht="15" x14ac:dyDescent="0.25">
      <c r="B15" s="23" t="s">
        <v>54</v>
      </c>
      <c r="C15" s="191">
        <f>'2 Income Statement'!B17</f>
        <v>0</v>
      </c>
      <c r="D15" s="145"/>
      <c r="E15" s="150"/>
      <c r="F15" s="259"/>
      <c r="G15" s="258"/>
      <c r="H15" s="79">
        <f t="shared" si="0"/>
        <v>0</v>
      </c>
      <c r="I15" s="79">
        <f t="shared" si="1"/>
        <v>0</v>
      </c>
    </row>
    <row r="16" spans="2:14" ht="15" x14ac:dyDescent="0.25">
      <c r="B16" s="23" t="s">
        <v>55</v>
      </c>
      <c r="C16" s="191">
        <f>'2 Income Statement'!B18</f>
        <v>0</v>
      </c>
      <c r="D16" s="145"/>
      <c r="E16" s="150"/>
      <c r="F16" s="259"/>
      <c r="G16" s="258"/>
      <c r="H16" s="79">
        <f t="shared" si="0"/>
        <v>0</v>
      </c>
      <c r="I16" s="79">
        <f t="shared" si="1"/>
        <v>0</v>
      </c>
    </row>
    <row r="17" spans="2:9" ht="15" x14ac:dyDescent="0.25">
      <c r="B17" s="23" t="s">
        <v>56</v>
      </c>
      <c r="C17" s="191">
        <f>'2 Income Statement'!B19</f>
        <v>0</v>
      </c>
      <c r="D17" s="145"/>
      <c r="E17" s="150"/>
      <c r="F17" s="259"/>
      <c r="G17" s="258"/>
      <c r="H17" s="79">
        <f t="shared" si="0"/>
        <v>0</v>
      </c>
      <c r="I17" s="79">
        <f t="shared" si="1"/>
        <v>0</v>
      </c>
    </row>
    <row r="18" spans="2:9" ht="15" x14ac:dyDescent="0.25">
      <c r="B18" s="23" t="s">
        <v>57</v>
      </c>
      <c r="C18" s="191">
        <f>'2 Income Statement'!B20</f>
        <v>0</v>
      </c>
      <c r="D18" s="145"/>
      <c r="E18" s="150"/>
      <c r="F18" s="259"/>
      <c r="G18" s="258"/>
      <c r="H18" s="79">
        <f t="shared" si="0"/>
        <v>0</v>
      </c>
      <c r="I18" s="79">
        <f t="shared" si="1"/>
        <v>0</v>
      </c>
    </row>
    <row r="19" spans="2:9" ht="15" x14ac:dyDescent="0.25">
      <c r="B19" s="23" t="s">
        <v>58</v>
      </c>
      <c r="C19" s="191">
        <f>'2 Income Statement'!B21</f>
        <v>0</v>
      </c>
      <c r="D19" s="145"/>
      <c r="E19" s="150"/>
      <c r="F19" s="259"/>
      <c r="G19" s="258"/>
      <c r="H19" s="79">
        <f t="shared" si="0"/>
        <v>0</v>
      </c>
      <c r="I19" s="79">
        <f t="shared" si="1"/>
        <v>0</v>
      </c>
    </row>
    <row r="20" spans="2:9" ht="15" x14ac:dyDescent="0.25">
      <c r="B20" s="23" t="s">
        <v>59</v>
      </c>
      <c r="C20" s="191">
        <f>'2 Income Statement'!B22</f>
        <v>0</v>
      </c>
      <c r="D20" s="145"/>
      <c r="E20" s="150"/>
      <c r="F20" s="259"/>
      <c r="G20" s="258"/>
      <c r="H20" s="79">
        <f t="shared" si="0"/>
        <v>0</v>
      </c>
      <c r="I20" s="79">
        <f t="shared" si="1"/>
        <v>0</v>
      </c>
    </row>
    <row r="21" spans="2:9" ht="15" x14ac:dyDescent="0.25">
      <c r="B21" s="23" t="s">
        <v>60</v>
      </c>
      <c r="C21" s="191">
        <f>'2 Income Statement'!B23</f>
        <v>0</v>
      </c>
      <c r="D21" s="145"/>
      <c r="E21" s="150"/>
      <c r="F21" s="259"/>
      <c r="G21" s="258"/>
      <c r="H21" s="79">
        <f t="shared" si="0"/>
        <v>0</v>
      </c>
      <c r="I21" s="79">
        <f t="shared" si="1"/>
        <v>0</v>
      </c>
    </row>
    <row r="22" spans="2:9" ht="15" x14ac:dyDescent="0.25">
      <c r="B22" s="23" t="s">
        <v>61</v>
      </c>
      <c r="C22" s="191">
        <f>'2 Income Statement'!B24</f>
        <v>0</v>
      </c>
      <c r="D22" s="145"/>
      <c r="E22" s="150"/>
      <c r="F22" s="259"/>
      <c r="G22" s="258"/>
      <c r="H22" s="79">
        <f t="shared" si="0"/>
        <v>0</v>
      </c>
      <c r="I22" s="79">
        <f t="shared" si="1"/>
        <v>0</v>
      </c>
    </row>
    <row r="23" spans="2:9" ht="15" x14ac:dyDescent="0.25">
      <c r="B23" s="23" t="s">
        <v>62</v>
      </c>
      <c r="C23" s="191">
        <f>'2 Income Statement'!B25</f>
        <v>0</v>
      </c>
      <c r="D23" s="145"/>
      <c r="E23" s="150"/>
      <c r="F23" s="259"/>
      <c r="G23" s="258"/>
      <c r="H23" s="79">
        <f t="shared" si="0"/>
        <v>0</v>
      </c>
      <c r="I23" s="79">
        <f t="shared" si="1"/>
        <v>0</v>
      </c>
    </row>
    <row r="24" spans="2:9" ht="15" x14ac:dyDescent="0.25">
      <c r="B24" s="23" t="s">
        <v>63</v>
      </c>
      <c r="C24" s="191">
        <f>'2 Income Statement'!B26</f>
        <v>0</v>
      </c>
      <c r="D24" s="145"/>
      <c r="E24" s="150"/>
      <c r="F24" s="259"/>
      <c r="G24" s="258"/>
      <c r="H24" s="79">
        <f t="shared" si="0"/>
        <v>0</v>
      </c>
      <c r="I24" s="79">
        <f t="shared" si="1"/>
        <v>0</v>
      </c>
    </row>
    <row r="25" spans="2:9" ht="15" x14ac:dyDescent="0.25">
      <c r="B25" s="23" t="s">
        <v>64</v>
      </c>
      <c r="C25" s="191">
        <f>'2 Income Statement'!B27</f>
        <v>0</v>
      </c>
      <c r="D25" s="145"/>
      <c r="E25" s="150"/>
      <c r="F25" s="259"/>
      <c r="G25" s="258"/>
      <c r="H25" s="79">
        <f t="shared" si="0"/>
        <v>0</v>
      </c>
      <c r="I25" s="79">
        <f t="shared" si="1"/>
        <v>0</v>
      </c>
    </row>
    <row r="26" spans="2:9" ht="15" x14ac:dyDescent="0.25">
      <c r="B26" s="23" t="s">
        <v>65</v>
      </c>
      <c r="C26" s="191">
        <f>'2 Income Statement'!B28</f>
        <v>0</v>
      </c>
      <c r="D26" s="145"/>
      <c r="E26" s="150"/>
      <c r="F26" s="259"/>
      <c r="G26" s="258"/>
      <c r="H26" s="79">
        <f t="shared" si="0"/>
        <v>0</v>
      </c>
      <c r="I26" s="79">
        <f t="shared" si="1"/>
        <v>0</v>
      </c>
    </row>
    <row r="27" spans="2:9" ht="15" x14ac:dyDescent="0.25">
      <c r="B27" s="23" t="s">
        <v>66</v>
      </c>
      <c r="C27" s="191">
        <f>'2 Income Statement'!B29</f>
        <v>0</v>
      </c>
      <c r="D27" s="145"/>
      <c r="E27" s="150"/>
      <c r="F27" s="259"/>
      <c r="G27" s="258"/>
      <c r="H27" s="79">
        <f t="shared" si="0"/>
        <v>0</v>
      </c>
      <c r="I27" s="79">
        <f t="shared" si="1"/>
        <v>0</v>
      </c>
    </row>
    <row r="28" spans="2:9" ht="15" x14ac:dyDescent="0.25">
      <c r="B28" s="23" t="s">
        <v>398</v>
      </c>
      <c r="C28" s="191">
        <f>'2 Income Statement'!B30</f>
        <v>0</v>
      </c>
      <c r="D28" s="145"/>
      <c r="E28" s="150"/>
      <c r="F28" s="259"/>
      <c r="G28" s="258"/>
      <c r="H28" s="79">
        <f t="shared" ref="H28:H91" si="2">F28*G28</f>
        <v>0</v>
      </c>
      <c r="I28" s="79">
        <f t="shared" ref="I28:I91" si="3">D28*(E28+H28)</f>
        <v>0</v>
      </c>
    </row>
    <row r="29" spans="2:9" s="78" customFormat="1" ht="15" x14ac:dyDescent="0.25">
      <c r="B29" s="23" t="s">
        <v>399</v>
      </c>
      <c r="C29" s="191">
        <f>'2 Income Statement'!B31</f>
        <v>0</v>
      </c>
      <c r="D29" s="145"/>
      <c r="E29" s="150"/>
      <c r="F29" s="259"/>
      <c r="G29" s="258"/>
      <c r="H29" s="79">
        <f t="shared" si="2"/>
        <v>0</v>
      </c>
      <c r="I29" s="79">
        <f t="shared" si="3"/>
        <v>0</v>
      </c>
    </row>
    <row r="30" spans="2:9" ht="15" x14ac:dyDescent="0.25">
      <c r="B30" s="23" t="s">
        <v>400</v>
      </c>
      <c r="C30" s="191">
        <f>'2 Income Statement'!B32</f>
        <v>0</v>
      </c>
      <c r="D30" s="145"/>
      <c r="E30" s="150"/>
      <c r="F30" s="259"/>
      <c r="G30" s="258"/>
      <c r="H30" s="79">
        <f t="shared" si="2"/>
        <v>0</v>
      </c>
      <c r="I30" s="79">
        <f t="shared" si="3"/>
        <v>0</v>
      </c>
    </row>
    <row r="31" spans="2:9" ht="15" x14ac:dyDescent="0.25">
      <c r="B31" s="23" t="s">
        <v>401</v>
      </c>
      <c r="C31" s="191">
        <f>'2 Income Statement'!B33</f>
        <v>0</v>
      </c>
      <c r="D31" s="145"/>
      <c r="E31" s="150"/>
      <c r="F31" s="259"/>
      <c r="G31" s="258"/>
      <c r="H31" s="79">
        <f t="shared" si="2"/>
        <v>0</v>
      </c>
      <c r="I31" s="79">
        <f t="shared" si="3"/>
        <v>0</v>
      </c>
    </row>
    <row r="32" spans="2:9" ht="15" x14ac:dyDescent="0.25">
      <c r="B32" s="23" t="s">
        <v>402</v>
      </c>
      <c r="C32" s="191">
        <f>'2 Income Statement'!B34</f>
        <v>0</v>
      </c>
      <c r="D32" s="145"/>
      <c r="E32" s="150"/>
      <c r="F32" s="259"/>
      <c r="G32" s="258"/>
      <c r="H32" s="79">
        <f t="shared" si="2"/>
        <v>0</v>
      </c>
      <c r="I32" s="79">
        <f t="shared" si="3"/>
        <v>0</v>
      </c>
    </row>
    <row r="33" spans="2:9" ht="15" x14ac:dyDescent="0.25">
      <c r="B33" s="23" t="s">
        <v>403</v>
      </c>
      <c r="C33" s="191">
        <f>'2 Income Statement'!B35</f>
        <v>0</v>
      </c>
      <c r="D33" s="145"/>
      <c r="E33" s="150"/>
      <c r="F33" s="259"/>
      <c r="G33" s="258"/>
      <c r="H33" s="79">
        <f t="shared" si="2"/>
        <v>0</v>
      </c>
      <c r="I33" s="79">
        <f t="shared" si="3"/>
        <v>0</v>
      </c>
    </row>
    <row r="34" spans="2:9" ht="15" x14ac:dyDescent="0.25">
      <c r="B34" s="23" t="s">
        <v>404</v>
      </c>
      <c r="C34" s="191">
        <f>'2 Income Statement'!B36</f>
        <v>0</v>
      </c>
      <c r="D34" s="145"/>
      <c r="E34" s="150"/>
      <c r="F34" s="259"/>
      <c r="G34" s="258"/>
      <c r="H34" s="79">
        <f t="shared" si="2"/>
        <v>0</v>
      </c>
      <c r="I34" s="79">
        <f t="shared" si="3"/>
        <v>0</v>
      </c>
    </row>
    <row r="35" spans="2:9" ht="15" x14ac:dyDescent="0.25">
      <c r="B35" s="23" t="s">
        <v>405</v>
      </c>
      <c r="C35" s="191">
        <f>'2 Income Statement'!B37</f>
        <v>0</v>
      </c>
      <c r="D35" s="145"/>
      <c r="E35" s="150"/>
      <c r="F35" s="259"/>
      <c r="G35" s="258"/>
      <c r="H35" s="79">
        <f t="shared" si="2"/>
        <v>0</v>
      </c>
      <c r="I35" s="79">
        <f t="shared" si="3"/>
        <v>0</v>
      </c>
    </row>
    <row r="36" spans="2:9" ht="15" x14ac:dyDescent="0.25">
      <c r="B36" s="23" t="s">
        <v>406</v>
      </c>
      <c r="C36" s="191">
        <f>'2 Income Statement'!B38</f>
        <v>0</v>
      </c>
      <c r="D36" s="145"/>
      <c r="E36" s="150"/>
      <c r="F36" s="259"/>
      <c r="G36" s="258"/>
      <c r="H36" s="79">
        <f t="shared" si="2"/>
        <v>0</v>
      </c>
      <c r="I36" s="79">
        <f t="shared" si="3"/>
        <v>0</v>
      </c>
    </row>
    <row r="37" spans="2:9" ht="15" x14ac:dyDescent="0.25">
      <c r="B37" s="23" t="s">
        <v>407</v>
      </c>
      <c r="C37" s="191">
        <f>'2 Income Statement'!B39</f>
        <v>0</v>
      </c>
      <c r="D37" s="145"/>
      <c r="E37" s="150"/>
      <c r="F37" s="259"/>
      <c r="G37" s="258"/>
      <c r="H37" s="79">
        <f t="shared" si="2"/>
        <v>0</v>
      </c>
      <c r="I37" s="79">
        <f t="shared" si="3"/>
        <v>0</v>
      </c>
    </row>
    <row r="38" spans="2:9" ht="15" x14ac:dyDescent="0.25">
      <c r="B38" s="23" t="s">
        <v>408</v>
      </c>
      <c r="C38" s="191">
        <f>'2 Income Statement'!B40</f>
        <v>0</v>
      </c>
      <c r="D38" s="145"/>
      <c r="E38" s="150"/>
      <c r="F38" s="259"/>
      <c r="G38" s="258"/>
      <c r="H38" s="79">
        <f t="shared" si="2"/>
        <v>0</v>
      </c>
      <c r="I38" s="79">
        <f t="shared" si="3"/>
        <v>0</v>
      </c>
    </row>
    <row r="39" spans="2:9" ht="15" x14ac:dyDescent="0.25">
      <c r="B39" s="23" t="s">
        <v>409</v>
      </c>
      <c r="C39" s="191">
        <f>'2 Income Statement'!B41</f>
        <v>0</v>
      </c>
      <c r="D39" s="145"/>
      <c r="E39" s="150"/>
      <c r="F39" s="259"/>
      <c r="G39" s="258"/>
      <c r="H39" s="79">
        <f t="shared" si="2"/>
        <v>0</v>
      </c>
      <c r="I39" s="79">
        <f t="shared" si="3"/>
        <v>0</v>
      </c>
    </row>
    <row r="40" spans="2:9" ht="15" x14ac:dyDescent="0.25">
      <c r="B40" s="23" t="s">
        <v>410</v>
      </c>
      <c r="C40" s="191">
        <f>'2 Income Statement'!B42</f>
        <v>0</v>
      </c>
      <c r="D40" s="145"/>
      <c r="E40" s="150"/>
      <c r="F40" s="259"/>
      <c r="G40" s="258"/>
      <c r="H40" s="79">
        <f t="shared" si="2"/>
        <v>0</v>
      </c>
      <c r="I40" s="79">
        <f t="shared" si="3"/>
        <v>0</v>
      </c>
    </row>
    <row r="41" spans="2:9" ht="15" x14ac:dyDescent="0.25">
      <c r="B41" s="23" t="s">
        <v>411</v>
      </c>
      <c r="C41" s="191">
        <f>'2 Income Statement'!B43</f>
        <v>0</v>
      </c>
      <c r="D41" s="145"/>
      <c r="E41" s="150"/>
      <c r="F41" s="259"/>
      <c r="G41" s="258"/>
      <c r="H41" s="79">
        <f t="shared" si="2"/>
        <v>0</v>
      </c>
      <c r="I41" s="79">
        <f t="shared" si="3"/>
        <v>0</v>
      </c>
    </row>
    <row r="42" spans="2:9" ht="15" x14ac:dyDescent="0.25">
      <c r="B42" s="23" t="s">
        <v>412</v>
      </c>
      <c r="C42" s="191">
        <f>'2 Income Statement'!B44</f>
        <v>0</v>
      </c>
      <c r="D42" s="145"/>
      <c r="E42" s="150"/>
      <c r="F42" s="259"/>
      <c r="G42" s="258"/>
      <c r="H42" s="79">
        <f t="shared" si="2"/>
        <v>0</v>
      </c>
      <c r="I42" s="79">
        <f t="shared" si="3"/>
        <v>0</v>
      </c>
    </row>
    <row r="43" spans="2:9" ht="15" x14ac:dyDescent="0.25">
      <c r="B43" s="23" t="s">
        <v>413</v>
      </c>
      <c r="C43" s="191">
        <f>'2 Income Statement'!B45</f>
        <v>0</v>
      </c>
      <c r="D43" s="145"/>
      <c r="E43" s="150"/>
      <c r="F43" s="259"/>
      <c r="G43" s="258"/>
      <c r="H43" s="79">
        <f t="shared" si="2"/>
        <v>0</v>
      </c>
      <c r="I43" s="79">
        <f t="shared" si="3"/>
        <v>0</v>
      </c>
    </row>
    <row r="44" spans="2:9" ht="15" x14ac:dyDescent="0.25">
      <c r="B44" s="23" t="s">
        <v>414</v>
      </c>
      <c r="C44" s="191">
        <f>'2 Income Statement'!B46</f>
        <v>0</v>
      </c>
      <c r="D44" s="145"/>
      <c r="E44" s="150"/>
      <c r="F44" s="259"/>
      <c r="G44" s="258"/>
      <c r="H44" s="79">
        <f t="shared" si="2"/>
        <v>0</v>
      </c>
      <c r="I44" s="79">
        <f t="shared" si="3"/>
        <v>0</v>
      </c>
    </row>
    <row r="45" spans="2:9" ht="15" x14ac:dyDescent="0.25">
      <c r="B45" s="23" t="s">
        <v>415</v>
      </c>
      <c r="C45" s="191">
        <f>'2 Income Statement'!B47</f>
        <v>0</v>
      </c>
      <c r="D45" s="145"/>
      <c r="E45" s="150"/>
      <c r="F45" s="259"/>
      <c r="G45" s="258"/>
      <c r="H45" s="79">
        <f t="shared" si="2"/>
        <v>0</v>
      </c>
      <c r="I45" s="79">
        <f t="shared" si="3"/>
        <v>0</v>
      </c>
    </row>
    <row r="46" spans="2:9" ht="15" x14ac:dyDescent="0.25">
      <c r="B46" s="23" t="s">
        <v>416</v>
      </c>
      <c r="C46" s="191">
        <f>'2 Income Statement'!B48</f>
        <v>0</v>
      </c>
      <c r="D46" s="145"/>
      <c r="E46" s="150"/>
      <c r="F46" s="259"/>
      <c r="G46" s="258"/>
      <c r="H46" s="79">
        <f t="shared" si="2"/>
        <v>0</v>
      </c>
      <c r="I46" s="79">
        <f t="shared" si="3"/>
        <v>0</v>
      </c>
    </row>
    <row r="47" spans="2:9" ht="15" x14ac:dyDescent="0.25">
      <c r="B47" s="23" t="s">
        <v>417</v>
      </c>
      <c r="C47" s="191">
        <f>'2 Income Statement'!B49</f>
        <v>0</v>
      </c>
      <c r="D47" s="145"/>
      <c r="E47" s="150"/>
      <c r="F47" s="259"/>
      <c r="G47" s="258"/>
      <c r="H47" s="79">
        <f t="shared" si="2"/>
        <v>0</v>
      </c>
      <c r="I47" s="79">
        <f t="shared" si="3"/>
        <v>0</v>
      </c>
    </row>
    <row r="48" spans="2:9" ht="15" x14ac:dyDescent="0.25">
      <c r="B48" s="23" t="s">
        <v>418</v>
      </c>
      <c r="C48" s="191">
        <f>'2 Income Statement'!B50</f>
        <v>0</v>
      </c>
      <c r="D48" s="145"/>
      <c r="E48" s="150"/>
      <c r="F48" s="259"/>
      <c r="G48" s="258"/>
      <c r="H48" s="79">
        <f t="shared" si="2"/>
        <v>0</v>
      </c>
      <c r="I48" s="79">
        <f t="shared" si="3"/>
        <v>0</v>
      </c>
    </row>
    <row r="49" spans="2:9" ht="15" x14ac:dyDescent="0.25">
      <c r="B49" s="23" t="s">
        <v>419</v>
      </c>
      <c r="C49" s="191">
        <f>'2 Income Statement'!B51</f>
        <v>0</v>
      </c>
      <c r="D49" s="145"/>
      <c r="E49" s="150"/>
      <c r="F49" s="259"/>
      <c r="G49" s="258"/>
      <c r="H49" s="79">
        <f t="shared" si="2"/>
        <v>0</v>
      </c>
      <c r="I49" s="79">
        <f t="shared" si="3"/>
        <v>0</v>
      </c>
    </row>
    <row r="50" spans="2:9" ht="15" x14ac:dyDescent="0.25">
      <c r="B50" s="23" t="s">
        <v>420</v>
      </c>
      <c r="C50" s="191">
        <f>'2 Income Statement'!B52</f>
        <v>0</v>
      </c>
      <c r="D50" s="145"/>
      <c r="E50" s="150"/>
      <c r="F50" s="259"/>
      <c r="G50" s="258"/>
      <c r="H50" s="79">
        <f t="shared" si="2"/>
        <v>0</v>
      </c>
      <c r="I50" s="79">
        <f t="shared" si="3"/>
        <v>0</v>
      </c>
    </row>
    <row r="51" spans="2:9" ht="15" x14ac:dyDescent="0.25">
      <c r="B51" s="23" t="s">
        <v>421</v>
      </c>
      <c r="C51" s="191">
        <f>'2 Income Statement'!B53</f>
        <v>0</v>
      </c>
      <c r="D51" s="145"/>
      <c r="E51" s="150"/>
      <c r="F51" s="259"/>
      <c r="G51" s="258"/>
      <c r="H51" s="79">
        <f t="shared" si="2"/>
        <v>0</v>
      </c>
      <c r="I51" s="79">
        <f t="shared" si="3"/>
        <v>0</v>
      </c>
    </row>
    <row r="52" spans="2:9" ht="15" x14ac:dyDescent="0.25">
      <c r="B52" s="23" t="s">
        <v>422</v>
      </c>
      <c r="C52" s="191">
        <f>'2 Income Statement'!B54</f>
        <v>0</v>
      </c>
      <c r="D52" s="145"/>
      <c r="E52" s="150"/>
      <c r="F52" s="259"/>
      <c r="G52" s="258"/>
      <c r="H52" s="79">
        <f t="shared" si="2"/>
        <v>0</v>
      </c>
      <c r="I52" s="79">
        <f t="shared" si="3"/>
        <v>0</v>
      </c>
    </row>
    <row r="53" spans="2:9" ht="15" x14ac:dyDescent="0.25">
      <c r="B53" s="23" t="s">
        <v>423</v>
      </c>
      <c r="C53" s="191">
        <f>'2 Income Statement'!B55</f>
        <v>0</v>
      </c>
      <c r="D53" s="145"/>
      <c r="E53" s="150"/>
      <c r="F53" s="259"/>
      <c r="G53" s="258"/>
      <c r="H53" s="79">
        <f t="shared" si="2"/>
        <v>0</v>
      </c>
      <c r="I53" s="79">
        <f t="shared" si="3"/>
        <v>0</v>
      </c>
    </row>
    <row r="54" spans="2:9" ht="15" x14ac:dyDescent="0.25">
      <c r="B54" s="23" t="s">
        <v>424</v>
      </c>
      <c r="C54" s="191">
        <f>'2 Income Statement'!B56</f>
        <v>0</v>
      </c>
      <c r="D54" s="145"/>
      <c r="E54" s="150"/>
      <c r="F54" s="259"/>
      <c r="G54" s="258"/>
      <c r="H54" s="79">
        <f t="shared" si="2"/>
        <v>0</v>
      </c>
      <c r="I54" s="79">
        <f t="shared" si="3"/>
        <v>0</v>
      </c>
    </row>
    <row r="55" spans="2:9" ht="15" x14ac:dyDescent="0.25">
      <c r="B55" s="23" t="s">
        <v>425</v>
      </c>
      <c r="C55" s="191">
        <f>'2 Income Statement'!B57</f>
        <v>0</v>
      </c>
      <c r="D55" s="145"/>
      <c r="E55" s="150"/>
      <c r="F55" s="259"/>
      <c r="G55" s="258"/>
      <c r="H55" s="79">
        <f t="shared" si="2"/>
        <v>0</v>
      </c>
      <c r="I55" s="79">
        <f t="shared" si="3"/>
        <v>0</v>
      </c>
    </row>
    <row r="56" spans="2:9" ht="15" x14ac:dyDescent="0.25">
      <c r="B56" s="23" t="s">
        <v>426</v>
      </c>
      <c r="C56" s="191">
        <f>'2 Income Statement'!B58</f>
        <v>0</v>
      </c>
      <c r="D56" s="145"/>
      <c r="E56" s="150"/>
      <c r="F56" s="259"/>
      <c r="G56" s="258"/>
      <c r="H56" s="79">
        <f t="shared" si="2"/>
        <v>0</v>
      </c>
      <c r="I56" s="79">
        <f t="shared" si="3"/>
        <v>0</v>
      </c>
    </row>
    <row r="57" spans="2:9" ht="15" x14ac:dyDescent="0.25">
      <c r="B57" s="23" t="s">
        <v>427</v>
      </c>
      <c r="C57" s="191">
        <f>'2 Income Statement'!B59</f>
        <v>0</v>
      </c>
      <c r="D57" s="145"/>
      <c r="E57" s="150"/>
      <c r="F57" s="259"/>
      <c r="G57" s="258"/>
      <c r="H57" s="79">
        <f t="shared" si="2"/>
        <v>0</v>
      </c>
      <c r="I57" s="79">
        <f t="shared" si="3"/>
        <v>0</v>
      </c>
    </row>
    <row r="58" spans="2:9" ht="15" x14ac:dyDescent="0.25">
      <c r="B58" s="23" t="s">
        <v>428</v>
      </c>
      <c r="C58" s="191">
        <f>'2 Income Statement'!B60</f>
        <v>0</v>
      </c>
      <c r="D58" s="145"/>
      <c r="E58" s="150"/>
      <c r="F58" s="259"/>
      <c r="G58" s="258"/>
      <c r="H58" s="79">
        <f t="shared" si="2"/>
        <v>0</v>
      </c>
      <c r="I58" s="79">
        <f t="shared" si="3"/>
        <v>0</v>
      </c>
    </row>
    <row r="59" spans="2:9" ht="15" x14ac:dyDescent="0.25">
      <c r="B59" s="23" t="s">
        <v>429</v>
      </c>
      <c r="C59" s="191">
        <f>'2 Income Statement'!B61</f>
        <v>0</v>
      </c>
      <c r="D59" s="145"/>
      <c r="E59" s="150"/>
      <c r="F59" s="259"/>
      <c r="G59" s="258"/>
      <c r="H59" s="79">
        <f t="shared" si="2"/>
        <v>0</v>
      </c>
      <c r="I59" s="79">
        <f t="shared" si="3"/>
        <v>0</v>
      </c>
    </row>
    <row r="60" spans="2:9" ht="15" x14ac:dyDescent="0.25">
      <c r="B60" s="23" t="s">
        <v>430</v>
      </c>
      <c r="C60" s="191">
        <f>'2 Income Statement'!B62</f>
        <v>0</v>
      </c>
      <c r="D60" s="145"/>
      <c r="E60" s="150"/>
      <c r="F60" s="259"/>
      <c r="G60" s="258"/>
      <c r="H60" s="79">
        <f t="shared" si="2"/>
        <v>0</v>
      </c>
      <c r="I60" s="79">
        <f t="shared" si="3"/>
        <v>0</v>
      </c>
    </row>
    <row r="61" spans="2:9" ht="15" x14ac:dyDescent="0.25">
      <c r="B61" s="23" t="s">
        <v>431</v>
      </c>
      <c r="C61" s="191">
        <f>'2 Income Statement'!B63</f>
        <v>0</v>
      </c>
      <c r="D61" s="145"/>
      <c r="E61" s="150"/>
      <c r="F61" s="259"/>
      <c r="G61" s="258"/>
      <c r="H61" s="79">
        <f t="shared" si="2"/>
        <v>0</v>
      </c>
      <c r="I61" s="79">
        <f t="shared" si="3"/>
        <v>0</v>
      </c>
    </row>
    <row r="62" spans="2:9" ht="15" x14ac:dyDescent="0.25">
      <c r="B62" s="23" t="s">
        <v>432</v>
      </c>
      <c r="C62" s="191">
        <f>'2 Income Statement'!B64</f>
        <v>0</v>
      </c>
      <c r="D62" s="145"/>
      <c r="E62" s="150"/>
      <c r="F62" s="259"/>
      <c r="G62" s="258"/>
      <c r="H62" s="79">
        <f t="shared" si="2"/>
        <v>0</v>
      </c>
      <c r="I62" s="79">
        <f t="shared" si="3"/>
        <v>0</v>
      </c>
    </row>
    <row r="63" spans="2:9" ht="15" x14ac:dyDescent="0.25">
      <c r="B63" s="23" t="s">
        <v>433</v>
      </c>
      <c r="C63" s="191">
        <f>'2 Income Statement'!B65</f>
        <v>0</v>
      </c>
      <c r="D63" s="145"/>
      <c r="E63" s="150"/>
      <c r="F63" s="259"/>
      <c r="G63" s="258"/>
      <c r="H63" s="79">
        <f t="shared" si="2"/>
        <v>0</v>
      </c>
      <c r="I63" s="79">
        <f t="shared" si="3"/>
        <v>0</v>
      </c>
    </row>
    <row r="64" spans="2:9" ht="15" x14ac:dyDescent="0.25">
      <c r="B64" s="23" t="s">
        <v>434</v>
      </c>
      <c r="C64" s="191">
        <f>'2 Income Statement'!B66</f>
        <v>0</v>
      </c>
      <c r="D64" s="145"/>
      <c r="E64" s="150"/>
      <c r="F64" s="259"/>
      <c r="G64" s="258"/>
      <c r="H64" s="79">
        <f t="shared" si="2"/>
        <v>0</v>
      </c>
      <c r="I64" s="79">
        <f t="shared" si="3"/>
        <v>0</v>
      </c>
    </row>
    <row r="65" spans="2:9" ht="15" x14ac:dyDescent="0.25">
      <c r="B65" s="23" t="s">
        <v>593</v>
      </c>
      <c r="C65" s="191">
        <f>'2 Income Statement'!B67</f>
        <v>0</v>
      </c>
      <c r="D65" s="145"/>
      <c r="E65" s="150"/>
      <c r="F65" s="259"/>
      <c r="G65" s="258"/>
      <c r="H65" s="79">
        <f t="shared" si="2"/>
        <v>0</v>
      </c>
      <c r="I65" s="79">
        <f t="shared" si="3"/>
        <v>0</v>
      </c>
    </row>
    <row r="66" spans="2:9" ht="15" x14ac:dyDescent="0.25">
      <c r="B66" s="23" t="s">
        <v>594</v>
      </c>
      <c r="C66" s="191">
        <f>'2 Income Statement'!B68</f>
        <v>0</v>
      </c>
      <c r="D66" s="145"/>
      <c r="E66" s="150"/>
      <c r="F66" s="259"/>
      <c r="G66" s="258"/>
      <c r="H66" s="79">
        <f t="shared" si="2"/>
        <v>0</v>
      </c>
      <c r="I66" s="79">
        <f t="shared" si="3"/>
        <v>0</v>
      </c>
    </row>
    <row r="67" spans="2:9" ht="15" x14ac:dyDescent="0.25">
      <c r="B67" s="23" t="s">
        <v>595</v>
      </c>
      <c r="C67" s="191">
        <f>'2 Income Statement'!B69</f>
        <v>0</v>
      </c>
      <c r="D67" s="145"/>
      <c r="E67" s="150"/>
      <c r="F67" s="259"/>
      <c r="G67" s="258"/>
      <c r="H67" s="79">
        <f t="shared" si="2"/>
        <v>0</v>
      </c>
      <c r="I67" s="79">
        <f t="shared" si="3"/>
        <v>0</v>
      </c>
    </row>
    <row r="68" spans="2:9" ht="15" x14ac:dyDescent="0.25">
      <c r="B68" s="23" t="s">
        <v>596</v>
      </c>
      <c r="C68" s="191">
        <f>'2 Income Statement'!B70</f>
        <v>0</v>
      </c>
      <c r="D68" s="145"/>
      <c r="E68" s="150"/>
      <c r="F68" s="259"/>
      <c r="G68" s="258"/>
      <c r="H68" s="79">
        <f t="shared" si="2"/>
        <v>0</v>
      </c>
      <c r="I68" s="79">
        <f t="shared" si="3"/>
        <v>0</v>
      </c>
    </row>
    <row r="69" spans="2:9" ht="15" x14ac:dyDescent="0.25">
      <c r="B69" s="23" t="s">
        <v>597</v>
      </c>
      <c r="C69" s="191">
        <f>'2 Income Statement'!B71</f>
        <v>0</v>
      </c>
      <c r="D69" s="145"/>
      <c r="E69" s="150"/>
      <c r="F69" s="259"/>
      <c r="G69" s="258"/>
      <c r="H69" s="79">
        <f t="shared" si="2"/>
        <v>0</v>
      </c>
      <c r="I69" s="79">
        <f t="shared" si="3"/>
        <v>0</v>
      </c>
    </row>
    <row r="70" spans="2:9" ht="15" x14ac:dyDescent="0.25">
      <c r="B70" s="23" t="s">
        <v>598</v>
      </c>
      <c r="C70" s="191">
        <f>'2 Income Statement'!B72</f>
        <v>0</v>
      </c>
      <c r="D70" s="145"/>
      <c r="E70" s="150"/>
      <c r="F70" s="259"/>
      <c r="G70" s="258"/>
      <c r="H70" s="79">
        <f t="shared" si="2"/>
        <v>0</v>
      </c>
      <c r="I70" s="79">
        <f t="shared" si="3"/>
        <v>0</v>
      </c>
    </row>
    <row r="71" spans="2:9" ht="15" x14ac:dyDescent="0.25">
      <c r="B71" s="23" t="s">
        <v>599</v>
      </c>
      <c r="C71" s="191">
        <f>'2 Income Statement'!B73</f>
        <v>0</v>
      </c>
      <c r="D71" s="145"/>
      <c r="E71" s="150"/>
      <c r="F71" s="259"/>
      <c r="G71" s="258"/>
      <c r="H71" s="79">
        <f t="shared" si="2"/>
        <v>0</v>
      </c>
      <c r="I71" s="79">
        <f t="shared" si="3"/>
        <v>0</v>
      </c>
    </row>
    <row r="72" spans="2:9" ht="15" x14ac:dyDescent="0.25">
      <c r="B72" s="23" t="s">
        <v>454</v>
      </c>
      <c r="C72" s="191">
        <f>'2 Income Statement'!B74</f>
        <v>0</v>
      </c>
      <c r="D72" s="145"/>
      <c r="E72" s="150"/>
      <c r="F72" s="259"/>
      <c r="G72" s="258"/>
      <c r="H72" s="79">
        <f t="shared" si="2"/>
        <v>0</v>
      </c>
      <c r="I72" s="79">
        <f t="shared" si="3"/>
        <v>0</v>
      </c>
    </row>
    <row r="73" spans="2:9" ht="15" x14ac:dyDescent="0.25">
      <c r="B73" s="23" t="s">
        <v>455</v>
      </c>
      <c r="C73" s="191">
        <f>'2 Income Statement'!B75</f>
        <v>0</v>
      </c>
      <c r="D73" s="145"/>
      <c r="E73" s="150"/>
      <c r="F73" s="259"/>
      <c r="G73" s="258"/>
      <c r="H73" s="79">
        <f t="shared" si="2"/>
        <v>0</v>
      </c>
      <c r="I73" s="79">
        <f t="shared" si="3"/>
        <v>0</v>
      </c>
    </row>
    <row r="74" spans="2:9" ht="15" x14ac:dyDescent="0.25">
      <c r="B74" s="23" t="s">
        <v>456</v>
      </c>
      <c r="C74" s="191">
        <f>'2 Income Statement'!B76</f>
        <v>0</v>
      </c>
      <c r="D74" s="145"/>
      <c r="E74" s="150"/>
      <c r="F74" s="259"/>
      <c r="G74" s="258"/>
      <c r="H74" s="79">
        <f t="shared" si="2"/>
        <v>0</v>
      </c>
      <c r="I74" s="79">
        <f t="shared" si="3"/>
        <v>0</v>
      </c>
    </row>
    <row r="75" spans="2:9" ht="15" x14ac:dyDescent="0.25">
      <c r="B75" s="23" t="s">
        <v>457</v>
      </c>
      <c r="C75" s="191">
        <f>'2 Income Statement'!B77</f>
        <v>0</v>
      </c>
      <c r="D75" s="145"/>
      <c r="E75" s="150"/>
      <c r="F75" s="259"/>
      <c r="G75" s="258"/>
      <c r="H75" s="79">
        <f t="shared" si="2"/>
        <v>0</v>
      </c>
      <c r="I75" s="79">
        <f t="shared" si="3"/>
        <v>0</v>
      </c>
    </row>
    <row r="76" spans="2:9" ht="15" x14ac:dyDescent="0.25">
      <c r="B76" s="23" t="s">
        <v>458</v>
      </c>
      <c r="C76" s="191">
        <f>'2 Income Statement'!B78</f>
        <v>0</v>
      </c>
      <c r="D76" s="145"/>
      <c r="E76" s="150"/>
      <c r="F76" s="259"/>
      <c r="G76" s="258"/>
      <c r="H76" s="79">
        <f t="shared" si="2"/>
        <v>0</v>
      </c>
      <c r="I76" s="79">
        <f t="shared" si="3"/>
        <v>0</v>
      </c>
    </row>
    <row r="77" spans="2:9" ht="15" x14ac:dyDescent="0.25">
      <c r="B77" s="23" t="s">
        <v>459</v>
      </c>
      <c r="C77" s="191">
        <f>'2 Income Statement'!B79</f>
        <v>0</v>
      </c>
      <c r="D77" s="145"/>
      <c r="E77" s="150"/>
      <c r="F77" s="259"/>
      <c r="G77" s="258"/>
      <c r="H77" s="79">
        <f t="shared" si="2"/>
        <v>0</v>
      </c>
      <c r="I77" s="79">
        <f t="shared" si="3"/>
        <v>0</v>
      </c>
    </row>
    <row r="78" spans="2:9" ht="15" x14ac:dyDescent="0.25">
      <c r="B78" s="23" t="s">
        <v>460</v>
      </c>
      <c r="C78" s="191">
        <f>'2 Income Statement'!B80</f>
        <v>0</v>
      </c>
      <c r="D78" s="145"/>
      <c r="E78" s="150"/>
      <c r="F78" s="259"/>
      <c r="G78" s="258"/>
      <c r="H78" s="79">
        <f t="shared" si="2"/>
        <v>0</v>
      </c>
      <c r="I78" s="79">
        <f t="shared" si="3"/>
        <v>0</v>
      </c>
    </row>
    <row r="79" spans="2:9" ht="15" x14ac:dyDescent="0.25">
      <c r="B79" s="23" t="s">
        <v>461</v>
      </c>
      <c r="C79" s="191">
        <f>'2 Income Statement'!B81</f>
        <v>0</v>
      </c>
      <c r="D79" s="145"/>
      <c r="E79" s="150"/>
      <c r="F79" s="259"/>
      <c r="G79" s="258"/>
      <c r="H79" s="79">
        <f t="shared" si="2"/>
        <v>0</v>
      </c>
      <c r="I79" s="79">
        <f t="shared" si="3"/>
        <v>0</v>
      </c>
    </row>
    <row r="80" spans="2:9" ht="15" x14ac:dyDescent="0.25">
      <c r="B80" s="23" t="s">
        <v>462</v>
      </c>
      <c r="C80" s="191">
        <f>'2 Income Statement'!B82</f>
        <v>0</v>
      </c>
      <c r="D80" s="145"/>
      <c r="E80" s="150"/>
      <c r="F80" s="259"/>
      <c r="G80" s="258"/>
      <c r="H80" s="79">
        <f t="shared" si="2"/>
        <v>0</v>
      </c>
      <c r="I80" s="79">
        <f t="shared" si="3"/>
        <v>0</v>
      </c>
    </row>
    <row r="81" spans="2:9" ht="15" x14ac:dyDescent="0.25">
      <c r="B81" s="23" t="s">
        <v>463</v>
      </c>
      <c r="C81" s="191">
        <f>'2 Income Statement'!B83</f>
        <v>0</v>
      </c>
      <c r="D81" s="145"/>
      <c r="E81" s="150"/>
      <c r="F81" s="259"/>
      <c r="G81" s="258"/>
      <c r="H81" s="79">
        <f t="shared" si="2"/>
        <v>0</v>
      </c>
      <c r="I81" s="79">
        <f t="shared" si="3"/>
        <v>0</v>
      </c>
    </row>
    <row r="82" spans="2:9" ht="15" x14ac:dyDescent="0.25">
      <c r="B82" s="23" t="s">
        <v>464</v>
      </c>
      <c r="C82" s="191">
        <f>'2 Income Statement'!B84</f>
        <v>0</v>
      </c>
      <c r="D82" s="145"/>
      <c r="E82" s="150"/>
      <c r="F82" s="259"/>
      <c r="G82" s="258"/>
      <c r="H82" s="79">
        <f t="shared" si="2"/>
        <v>0</v>
      </c>
      <c r="I82" s="79">
        <f t="shared" si="3"/>
        <v>0</v>
      </c>
    </row>
    <row r="83" spans="2:9" ht="15" x14ac:dyDescent="0.25">
      <c r="B83" s="23" t="s">
        <v>465</v>
      </c>
      <c r="C83" s="191">
        <f>'2 Income Statement'!B85</f>
        <v>0</v>
      </c>
      <c r="D83" s="145"/>
      <c r="E83" s="150"/>
      <c r="F83" s="259"/>
      <c r="G83" s="258"/>
      <c r="H83" s="79">
        <f t="shared" si="2"/>
        <v>0</v>
      </c>
      <c r="I83" s="79">
        <f t="shared" si="3"/>
        <v>0</v>
      </c>
    </row>
    <row r="84" spans="2:9" ht="15" x14ac:dyDescent="0.25">
      <c r="B84" s="23" t="s">
        <v>466</v>
      </c>
      <c r="C84" s="191">
        <f>'2 Income Statement'!B86</f>
        <v>0</v>
      </c>
      <c r="D84" s="145"/>
      <c r="E84" s="150"/>
      <c r="F84" s="259"/>
      <c r="G84" s="258"/>
      <c r="H84" s="79">
        <f t="shared" si="2"/>
        <v>0</v>
      </c>
      <c r="I84" s="79">
        <f t="shared" si="3"/>
        <v>0</v>
      </c>
    </row>
    <row r="85" spans="2:9" ht="15" x14ac:dyDescent="0.25">
      <c r="B85" s="23" t="s">
        <v>467</v>
      </c>
      <c r="C85" s="191">
        <f>'2 Income Statement'!B87</f>
        <v>0</v>
      </c>
      <c r="D85" s="145"/>
      <c r="E85" s="150"/>
      <c r="F85" s="259"/>
      <c r="G85" s="258"/>
      <c r="H85" s="79">
        <f t="shared" si="2"/>
        <v>0</v>
      </c>
      <c r="I85" s="79">
        <f t="shared" si="3"/>
        <v>0</v>
      </c>
    </row>
    <row r="86" spans="2:9" ht="15" x14ac:dyDescent="0.25">
      <c r="B86" s="23" t="s">
        <v>468</v>
      </c>
      <c r="C86" s="191">
        <f>'2 Income Statement'!B88</f>
        <v>0</v>
      </c>
      <c r="D86" s="145"/>
      <c r="E86" s="150"/>
      <c r="F86" s="259"/>
      <c r="G86" s="258"/>
      <c r="H86" s="79">
        <f t="shared" si="2"/>
        <v>0</v>
      </c>
      <c r="I86" s="79">
        <f t="shared" si="3"/>
        <v>0</v>
      </c>
    </row>
    <row r="87" spans="2:9" ht="15" x14ac:dyDescent="0.25">
      <c r="B87" s="23" t="s">
        <v>469</v>
      </c>
      <c r="C87" s="191">
        <f>'2 Income Statement'!B89</f>
        <v>0</v>
      </c>
      <c r="D87" s="145"/>
      <c r="E87" s="150"/>
      <c r="F87" s="259"/>
      <c r="G87" s="258"/>
      <c r="H87" s="79">
        <f t="shared" si="2"/>
        <v>0</v>
      </c>
      <c r="I87" s="79">
        <f t="shared" si="3"/>
        <v>0</v>
      </c>
    </row>
    <row r="88" spans="2:9" ht="15" x14ac:dyDescent="0.25">
      <c r="B88" s="23" t="s">
        <v>470</v>
      </c>
      <c r="C88" s="191">
        <f>'2 Income Statement'!B90</f>
        <v>0</v>
      </c>
      <c r="D88" s="145"/>
      <c r="E88" s="150"/>
      <c r="F88" s="259"/>
      <c r="G88" s="258"/>
      <c r="H88" s="79">
        <f t="shared" si="2"/>
        <v>0</v>
      </c>
      <c r="I88" s="79">
        <f t="shared" si="3"/>
        <v>0</v>
      </c>
    </row>
    <row r="89" spans="2:9" ht="15" x14ac:dyDescent="0.25">
      <c r="B89" s="23" t="s">
        <v>471</v>
      </c>
      <c r="C89" s="191">
        <f>'2 Income Statement'!B91</f>
        <v>0</v>
      </c>
      <c r="D89" s="145"/>
      <c r="E89" s="150"/>
      <c r="F89" s="259"/>
      <c r="G89" s="258"/>
      <c r="H89" s="79">
        <f t="shared" si="2"/>
        <v>0</v>
      </c>
      <c r="I89" s="79">
        <f t="shared" si="3"/>
        <v>0</v>
      </c>
    </row>
    <row r="90" spans="2:9" ht="15" x14ac:dyDescent="0.25">
      <c r="B90" s="23" t="s">
        <v>472</v>
      </c>
      <c r="C90" s="191">
        <f>'2 Income Statement'!B92</f>
        <v>0</v>
      </c>
      <c r="D90" s="145"/>
      <c r="E90" s="150"/>
      <c r="F90" s="259"/>
      <c r="G90" s="258"/>
      <c r="H90" s="79">
        <f t="shared" si="2"/>
        <v>0</v>
      </c>
      <c r="I90" s="79">
        <f t="shared" si="3"/>
        <v>0</v>
      </c>
    </row>
    <row r="91" spans="2:9" ht="15" x14ac:dyDescent="0.25">
      <c r="B91" s="23" t="s">
        <v>473</v>
      </c>
      <c r="C91" s="191">
        <f>'2 Income Statement'!B93</f>
        <v>0</v>
      </c>
      <c r="D91" s="145"/>
      <c r="E91" s="150"/>
      <c r="F91" s="259"/>
      <c r="G91" s="258"/>
      <c r="H91" s="79">
        <f t="shared" si="2"/>
        <v>0</v>
      </c>
      <c r="I91" s="79">
        <f t="shared" si="3"/>
        <v>0</v>
      </c>
    </row>
    <row r="92" spans="2:9" ht="15" x14ac:dyDescent="0.25">
      <c r="B92" s="23" t="s">
        <v>474</v>
      </c>
      <c r="C92" s="191">
        <f>'2 Income Statement'!B94</f>
        <v>0</v>
      </c>
      <c r="D92" s="145"/>
      <c r="E92" s="150"/>
      <c r="F92" s="259"/>
      <c r="G92" s="258"/>
      <c r="H92" s="79">
        <f t="shared" ref="H92:H102" si="4">F92*G92</f>
        <v>0</v>
      </c>
      <c r="I92" s="79">
        <f t="shared" ref="I92:I102" si="5">D92*(E92+H92)</f>
        <v>0</v>
      </c>
    </row>
    <row r="93" spans="2:9" ht="15" x14ac:dyDescent="0.25">
      <c r="B93" s="23" t="s">
        <v>475</v>
      </c>
      <c r="C93" s="191">
        <f>'2 Income Statement'!B95</f>
        <v>0</v>
      </c>
      <c r="D93" s="145"/>
      <c r="E93" s="150"/>
      <c r="F93" s="259"/>
      <c r="G93" s="258"/>
      <c r="H93" s="79">
        <f t="shared" si="4"/>
        <v>0</v>
      </c>
      <c r="I93" s="79">
        <f t="shared" si="5"/>
        <v>0</v>
      </c>
    </row>
    <row r="94" spans="2:9" ht="15" x14ac:dyDescent="0.25">
      <c r="B94" s="23" t="s">
        <v>476</v>
      </c>
      <c r="C94" s="191">
        <f>'2 Income Statement'!B96</f>
        <v>0</v>
      </c>
      <c r="D94" s="145"/>
      <c r="E94" s="150"/>
      <c r="F94" s="259"/>
      <c r="G94" s="258"/>
      <c r="H94" s="79">
        <f t="shared" si="4"/>
        <v>0</v>
      </c>
      <c r="I94" s="79">
        <f t="shared" si="5"/>
        <v>0</v>
      </c>
    </row>
    <row r="95" spans="2:9" ht="15" x14ac:dyDescent="0.25">
      <c r="B95" s="23" t="s">
        <v>477</v>
      </c>
      <c r="C95" s="191">
        <f>'2 Income Statement'!B97</f>
        <v>0</v>
      </c>
      <c r="D95" s="145"/>
      <c r="E95" s="150"/>
      <c r="F95" s="259"/>
      <c r="G95" s="258"/>
      <c r="H95" s="79">
        <f t="shared" si="4"/>
        <v>0</v>
      </c>
      <c r="I95" s="79">
        <f t="shared" si="5"/>
        <v>0</v>
      </c>
    </row>
    <row r="96" spans="2:9" ht="15" x14ac:dyDescent="0.25">
      <c r="B96" s="23" t="s">
        <v>478</v>
      </c>
      <c r="C96" s="191">
        <f>'2 Income Statement'!B98</f>
        <v>0</v>
      </c>
      <c r="D96" s="145"/>
      <c r="E96" s="150"/>
      <c r="F96" s="259"/>
      <c r="G96" s="258"/>
      <c r="H96" s="79">
        <f t="shared" si="4"/>
        <v>0</v>
      </c>
      <c r="I96" s="79">
        <f t="shared" si="5"/>
        <v>0</v>
      </c>
    </row>
    <row r="97" spans="2:9" ht="15" x14ac:dyDescent="0.25">
      <c r="B97" s="23" t="s">
        <v>479</v>
      </c>
      <c r="C97" s="191">
        <f>'2 Income Statement'!B99</f>
        <v>0</v>
      </c>
      <c r="D97" s="145"/>
      <c r="E97" s="150"/>
      <c r="F97" s="259"/>
      <c r="G97" s="258"/>
      <c r="H97" s="79">
        <f t="shared" si="4"/>
        <v>0</v>
      </c>
      <c r="I97" s="79">
        <f t="shared" si="5"/>
        <v>0</v>
      </c>
    </row>
    <row r="98" spans="2:9" ht="15" x14ac:dyDescent="0.25">
      <c r="B98" s="23" t="s">
        <v>480</v>
      </c>
      <c r="C98" s="191">
        <f>'2 Income Statement'!B100</f>
        <v>0</v>
      </c>
      <c r="D98" s="145"/>
      <c r="E98" s="150"/>
      <c r="F98" s="259"/>
      <c r="G98" s="258"/>
      <c r="H98" s="79">
        <f t="shared" si="4"/>
        <v>0</v>
      </c>
      <c r="I98" s="79">
        <f t="shared" si="5"/>
        <v>0</v>
      </c>
    </row>
    <row r="99" spans="2:9" ht="15" x14ac:dyDescent="0.25">
      <c r="B99" s="23" t="s">
        <v>481</v>
      </c>
      <c r="C99" s="191">
        <f>'2 Income Statement'!B101</f>
        <v>0</v>
      </c>
      <c r="D99" s="145"/>
      <c r="E99" s="150"/>
      <c r="F99" s="259"/>
      <c r="G99" s="258"/>
      <c r="H99" s="79">
        <f t="shared" si="4"/>
        <v>0</v>
      </c>
      <c r="I99" s="79">
        <f t="shared" si="5"/>
        <v>0</v>
      </c>
    </row>
    <row r="100" spans="2:9" ht="15" x14ac:dyDescent="0.25">
      <c r="B100" s="23" t="s">
        <v>482</v>
      </c>
      <c r="C100" s="191">
        <f>'2 Income Statement'!B102</f>
        <v>0</v>
      </c>
      <c r="D100" s="145"/>
      <c r="E100" s="150"/>
      <c r="F100" s="259"/>
      <c r="G100" s="258"/>
      <c r="H100" s="79">
        <f t="shared" si="4"/>
        <v>0</v>
      </c>
      <c r="I100" s="79">
        <f t="shared" si="5"/>
        <v>0</v>
      </c>
    </row>
    <row r="101" spans="2:9" ht="15" x14ac:dyDescent="0.25">
      <c r="B101" s="23" t="s">
        <v>483</v>
      </c>
      <c r="C101" s="191">
        <f>'2 Income Statement'!B103</f>
        <v>0</v>
      </c>
      <c r="D101" s="145"/>
      <c r="E101" s="150"/>
      <c r="F101" s="259"/>
      <c r="G101" s="258"/>
      <c r="H101" s="79">
        <f t="shared" si="4"/>
        <v>0</v>
      </c>
      <c r="I101" s="79">
        <f t="shared" si="5"/>
        <v>0</v>
      </c>
    </row>
    <row r="102" spans="2:9" ht="15" x14ac:dyDescent="0.25">
      <c r="B102" s="23" t="s">
        <v>484</v>
      </c>
      <c r="C102" s="191">
        <f>'2 Income Statement'!B104</f>
        <v>0</v>
      </c>
      <c r="D102" s="145"/>
      <c r="E102" s="150"/>
      <c r="F102" s="259"/>
      <c r="G102" s="258"/>
      <c r="H102" s="79">
        <f t="shared" si="4"/>
        <v>0</v>
      </c>
      <c r="I102" s="79">
        <f t="shared" si="5"/>
        <v>0</v>
      </c>
    </row>
  </sheetData>
  <sheetProtection sheet="1" objects="1" scenarios="1"/>
  <mergeCells count="2">
    <mergeCell ref="B1:K1"/>
    <mergeCell ref="J2:N2"/>
  </mergeCells>
  <phoneticPr fontId="16" type="noConversion"/>
  <pageMargins left="0.75" right="0.75" top="1" bottom="1" header="0.5" footer="0.5"/>
  <pageSetup orientation="portrait"/>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02"/>
  <sheetViews>
    <sheetView zoomScale="150" workbookViewId="0">
      <pane xSplit="3" ySplit="2" topLeftCell="D3" activePane="bottomRight" state="frozen"/>
      <selection pane="topRight" activeCell="D1" sqref="D1"/>
      <selection pane="bottomLeft" activeCell="A3" sqref="A3"/>
      <selection pane="bottomRight" activeCell="C3" sqref="C3"/>
    </sheetView>
  </sheetViews>
  <sheetFormatPr defaultColWidth="8.85546875" defaultRowHeight="12.75" x14ac:dyDescent="0.2"/>
  <cols>
    <col min="1" max="1" width="2.28515625" customWidth="1"/>
    <col min="3" max="3" width="22.42578125" style="41" customWidth="1"/>
    <col min="4" max="4" width="10.42578125" style="174" customWidth="1"/>
    <col min="5" max="5" width="16.7109375" style="41" customWidth="1"/>
    <col min="6" max="7" width="10.7109375" customWidth="1"/>
    <col min="8" max="8" width="11.28515625" customWidth="1"/>
    <col min="9" max="9" width="18.28515625" customWidth="1"/>
    <col min="10" max="10" width="13.140625" customWidth="1"/>
    <col min="11" max="11" width="10.28515625" customWidth="1"/>
  </cols>
  <sheetData>
    <row r="1" spans="2:15" ht="18" customHeight="1" x14ac:dyDescent="0.25">
      <c r="B1" s="170" t="s">
        <v>25</v>
      </c>
      <c r="C1" s="169"/>
      <c r="D1" s="171"/>
      <c r="E1" s="171"/>
      <c r="F1" s="171"/>
      <c r="G1" s="171"/>
      <c r="H1" s="171"/>
      <c r="I1" s="171"/>
      <c r="K1" s="133"/>
      <c r="L1" s="133"/>
      <c r="M1" s="133"/>
      <c r="N1" s="133"/>
      <c r="O1" s="81"/>
    </row>
    <row r="2" spans="2:15" s="41" customFormat="1" ht="63.75" x14ac:dyDescent="0.2">
      <c r="C2" s="48" t="s">
        <v>623</v>
      </c>
      <c r="D2" s="173" t="s">
        <v>82</v>
      </c>
      <c r="E2" s="48" t="s">
        <v>189</v>
      </c>
      <c r="F2" s="48" t="s">
        <v>539</v>
      </c>
      <c r="G2" s="48" t="s">
        <v>190</v>
      </c>
      <c r="H2" s="48" t="s">
        <v>188</v>
      </c>
      <c r="I2" s="48" t="s">
        <v>104</v>
      </c>
      <c r="J2" s="48" t="s">
        <v>103</v>
      </c>
      <c r="K2" s="48" t="s">
        <v>102</v>
      </c>
      <c r="L2" s="48" t="s">
        <v>101</v>
      </c>
      <c r="M2" s="131"/>
      <c r="N2" s="131"/>
      <c r="O2" s="82"/>
    </row>
    <row r="3" spans="2:15" ht="15.75" x14ac:dyDescent="0.25">
      <c r="B3" t="s">
        <v>42</v>
      </c>
      <c r="C3" s="48">
        <f>'2 Income Statement'!B5</f>
        <v>0</v>
      </c>
      <c r="D3" s="149"/>
      <c r="E3" s="146"/>
      <c r="F3" s="150"/>
      <c r="G3" s="149"/>
      <c r="H3" s="149"/>
      <c r="I3" s="151"/>
      <c r="J3" s="152"/>
      <c r="K3" s="87">
        <f>IF(I3&gt;0,(1/(I3*I3)*J3),0)</f>
        <v>0</v>
      </c>
      <c r="L3" s="87">
        <f>IF(H3&gt;0,(((F3/H3)/K3)/G3),0)*D3</f>
        <v>0</v>
      </c>
      <c r="M3" s="134"/>
      <c r="N3" s="133"/>
      <c r="O3" s="83"/>
    </row>
    <row r="4" spans="2:15" ht="15.75" x14ac:dyDescent="0.25">
      <c r="B4" t="s">
        <v>43</v>
      </c>
      <c r="C4" s="48">
        <f>'2 Income Statement'!B6</f>
        <v>0</v>
      </c>
      <c r="D4" s="149"/>
      <c r="E4" s="146"/>
      <c r="F4" s="150"/>
      <c r="G4" s="149"/>
      <c r="H4" s="149"/>
      <c r="I4" s="151"/>
      <c r="J4" s="152"/>
      <c r="K4" s="87">
        <f t="shared" ref="K4:K67" si="0">IF(I4&gt;0,(1/(I4*I4)*J4),0)</f>
        <v>0</v>
      </c>
      <c r="L4" s="87">
        <f t="shared" ref="L4:L67" si="1">IF(H4&gt;0,(((F4/H4)/K4)/G4),0)*D4</f>
        <v>0</v>
      </c>
      <c r="M4" s="133"/>
      <c r="N4" s="133"/>
      <c r="O4" s="83"/>
    </row>
    <row r="5" spans="2:15" ht="15.75" x14ac:dyDescent="0.25">
      <c r="B5" t="s">
        <v>44</v>
      </c>
      <c r="C5" s="48">
        <f>'2 Income Statement'!B7</f>
        <v>0</v>
      </c>
      <c r="D5" s="149"/>
      <c r="E5" s="146"/>
      <c r="F5" s="150"/>
      <c r="G5" s="149"/>
      <c r="H5" s="149"/>
      <c r="I5" s="151"/>
      <c r="J5" s="152"/>
      <c r="K5" s="87">
        <f t="shared" si="0"/>
        <v>0</v>
      </c>
      <c r="L5" s="87">
        <f t="shared" si="1"/>
        <v>0</v>
      </c>
      <c r="M5" s="133"/>
      <c r="N5" s="133"/>
      <c r="O5" s="83"/>
    </row>
    <row r="6" spans="2:15" ht="15.75" x14ac:dyDescent="0.25">
      <c r="B6" t="s">
        <v>45</v>
      </c>
      <c r="C6" s="48">
        <f>'2 Income Statement'!B8</f>
        <v>0</v>
      </c>
      <c r="D6" s="149"/>
      <c r="E6" s="146"/>
      <c r="F6" s="150"/>
      <c r="G6" s="149"/>
      <c r="H6" s="149"/>
      <c r="I6" s="151"/>
      <c r="J6" s="152"/>
      <c r="K6" s="87">
        <f t="shared" si="0"/>
        <v>0</v>
      </c>
      <c r="L6" s="87">
        <f t="shared" si="1"/>
        <v>0</v>
      </c>
      <c r="M6" s="133"/>
      <c r="N6" s="133"/>
      <c r="O6" s="83"/>
    </row>
    <row r="7" spans="2:15" ht="15.75" x14ac:dyDescent="0.25">
      <c r="B7" t="s">
        <v>46</v>
      </c>
      <c r="C7" s="48">
        <f>'2 Income Statement'!B9</f>
        <v>0</v>
      </c>
      <c r="D7" s="149"/>
      <c r="E7" s="146"/>
      <c r="F7" s="150"/>
      <c r="G7" s="149"/>
      <c r="H7" s="149"/>
      <c r="I7" s="151"/>
      <c r="J7" s="152"/>
      <c r="K7" s="87">
        <f t="shared" si="0"/>
        <v>0</v>
      </c>
      <c r="L7" s="87">
        <f t="shared" si="1"/>
        <v>0</v>
      </c>
      <c r="M7" s="133"/>
      <c r="N7" s="133"/>
      <c r="O7" s="83"/>
    </row>
    <row r="8" spans="2:15" ht="15.75" x14ac:dyDescent="0.25">
      <c r="B8" t="s">
        <v>47</v>
      </c>
      <c r="C8" s="48">
        <f>'2 Income Statement'!B10</f>
        <v>0</v>
      </c>
      <c r="D8" s="149"/>
      <c r="E8" s="146"/>
      <c r="F8" s="150"/>
      <c r="G8" s="149"/>
      <c r="H8" s="149"/>
      <c r="I8" s="151"/>
      <c r="J8" s="152"/>
      <c r="K8" s="87">
        <f t="shared" si="0"/>
        <v>0</v>
      </c>
      <c r="L8" s="87">
        <f t="shared" si="1"/>
        <v>0</v>
      </c>
      <c r="M8" s="133"/>
      <c r="N8" s="133"/>
      <c r="O8" s="83"/>
    </row>
    <row r="9" spans="2:15" ht="15.75" x14ac:dyDescent="0.25">
      <c r="B9" t="s">
        <v>48</v>
      </c>
      <c r="C9" s="48">
        <f>'2 Income Statement'!B11</f>
        <v>0</v>
      </c>
      <c r="D9" s="149"/>
      <c r="E9" s="146"/>
      <c r="F9" s="150"/>
      <c r="G9" s="149"/>
      <c r="H9" s="149"/>
      <c r="I9" s="151"/>
      <c r="J9" s="152"/>
      <c r="K9" s="87">
        <f t="shared" si="0"/>
        <v>0</v>
      </c>
      <c r="L9" s="87">
        <f t="shared" si="1"/>
        <v>0</v>
      </c>
      <c r="M9" s="133"/>
      <c r="N9" s="133"/>
      <c r="O9" s="83"/>
    </row>
    <row r="10" spans="2:15" ht="15.75" x14ac:dyDescent="0.25">
      <c r="B10" t="s">
        <v>49</v>
      </c>
      <c r="C10" s="48">
        <f>'2 Income Statement'!B12</f>
        <v>0</v>
      </c>
      <c r="D10" s="149"/>
      <c r="E10" s="146"/>
      <c r="F10" s="150"/>
      <c r="G10" s="149"/>
      <c r="H10" s="149"/>
      <c r="I10" s="151"/>
      <c r="J10" s="152"/>
      <c r="K10" s="87">
        <f t="shared" si="0"/>
        <v>0</v>
      </c>
      <c r="L10" s="87">
        <f t="shared" si="1"/>
        <v>0</v>
      </c>
      <c r="M10" s="133"/>
      <c r="N10" s="133"/>
      <c r="O10" s="83"/>
    </row>
    <row r="11" spans="2:15" ht="15.75" x14ac:dyDescent="0.25">
      <c r="B11" t="s">
        <v>50</v>
      </c>
      <c r="C11" s="48">
        <f>'2 Income Statement'!B13</f>
        <v>0</v>
      </c>
      <c r="D11" s="149"/>
      <c r="E11" s="146"/>
      <c r="F11" s="150"/>
      <c r="G11" s="149"/>
      <c r="H11" s="149"/>
      <c r="I11" s="151"/>
      <c r="J11" s="152"/>
      <c r="K11" s="87">
        <f t="shared" si="0"/>
        <v>0</v>
      </c>
      <c r="L11" s="87">
        <f t="shared" si="1"/>
        <v>0</v>
      </c>
      <c r="M11" s="133"/>
      <c r="N11" s="133"/>
      <c r="O11" s="83"/>
    </row>
    <row r="12" spans="2:15" ht="15.75" x14ac:dyDescent="0.25">
      <c r="B12" t="s">
        <v>51</v>
      </c>
      <c r="C12" s="48">
        <f>'2 Income Statement'!B14</f>
        <v>0</v>
      </c>
      <c r="D12" s="149"/>
      <c r="E12" s="146"/>
      <c r="F12" s="150"/>
      <c r="G12" s="149"/>
      <c r="H12" s="149"/>
      <c r="I12" s="151"/>
      <c r="J12" s="152"/>
      <c r="K12" s="87">
        <f t="shared" si="0"/>
        <v>0</v>
      </c>
      <c r="L12" s="87">
        <f t="shared" si="1"/>
        <v>0</v>
      </c>
      <c r="M12" s="133"/>
      <c r="N12" s="133"/>
      <c r="O12" s="83"/>
    </row>
    <row r="13" spans="2:15" ht="15.75" x14ac:dyDescent="0.25">
      <c r="B13" t="s">
        <v>52</v>
      </c>
      <c r="C13" s="48">
        <f>'2 Income Statement'!B15</f>
        <v>0</v>
      </c>
      <c r="D13" s="149"/>
      <c r="E13" s="146"/>
      <c r="F13" s="150"/>
      <c r="G13" s="149"/>
      <c r="H13" s="149"/>
      <c r="I13" s="151"/>
      <c r="J13" s="152"/>
      <c r="K13" s="87">
        <f t="shared" si="0"/>
        <v>0</v>
      </c>
      <c r="L13" s="87">
        <f t="shared" si="1"/>
        <v>0</v>
      </c>
      <c r="M13" s="133"/>
      <c r="N13" s="133"/>
      <c r="O13" s="83"/>
    </row>
    <row r="14" spans="2:15" ht="15.75" x14ac:dyDescent="0.25">
      <c r="B14" t="s">
        <v>53</v>
      </c>
      <c r="C14" s="48">
        <f>'2 Income Statement'!B16</f>
        <v>0</v>
      </c>
      <c r="D14" s="149"/>
      <c r="E14" s="146"/>
      <c r="F14" s="150"/>
      <c r="G14" s="149"/>
      <c r="H14" s="149"/>
      <c r="I14" s="151"/>
      <c r="J14" s="152"/>
      <c r="K14" s="87">
        <f t="shared" si="0"/>
        <v>0</v>
      </c>
      <c r="L14" s="87">
        <f t="shared" si="1"/>
        <v>0</v>
      </c>
      <c r="M14" s="133"/>
      <c r="N14" s="133"/>
      <c r="O14" s="83"/>
    </row>
    <row r="15" spans="2:15" ht="15.75" x14ac:dyDescent="0.25">
      <c r="B15" t="s">
        <v>54</v>
      </c>
      <c r="C15" s="48">
        <f>'2 Income Statement'!B17</f>
        <v>0</v>
      </c>
      <c r="D15" s="149"/>
      <c r="E15" s="146"/>
      <c r="F15" s="150"/>
      <c r="G15" s="149"/>
      <c r="H15" s="149"/>
      <c r="I15" s="151"/>
      <c r="J15" s="152"/>
      <c r="K15" s="87">
        <f t="shared" si="0"/>
        <v>0</v>
      </c>
      <c r="L15" s="87">
        <f t="shared" si="1"/>
        <v>0</v>
      </c>
      <c r="M15" s="133"/>
      <c r="N15" s="133"/>
      <c r="O15" s="83"/>
    </row>
    <row r="16" spans="2:15" ht="15.75" x14ac:dyDescent="0.25">
      <c r="B16" t="s">
        <v>55</v>
      </c>
      <c r="C16" s="48">
        <f>'2 Income Statement'!B18</f>
        <v>0</v>
      </c>
      <c r="D16" s="149"/>
      <c r="E16" s="146"/>
      <c r="F16" s="150"/>
      <c r="G16" s="149"/>
      <c r="H16" s="149"/>
      <c r="I16" s="151"/>
      <c r="J16" s="152"/>
      <c r="K16" s="87">
        <f t="shared" si="0"/>
        <v>0</v>
      </c>
      <c r="L16" s="87">
        <f t="shared" si="1"/>
        <v>0</v>
      </c>
      <c r="M16" s="133"/>
      <c r="N16" s="133"/>
      <c r="O16" s="83"/>
    </row>
    <row r="17" spans="2:15" ht="15.75" x14ac:dyDescent="0.25">
      <c r="B17" t="s">
        <v>56</v>
      </c>
      <c r="C17" s="48">
        <f>'2 Income Statement'!B19</f>
        <v>0</v>
      </c>
      <c r="D17" s="149"/>
      <c r="E17" s="146"/>
      <c r="F17" s="150"/>
      <c r="G17" s="149"/>
      <c r="H17" s="149"/>
      <c r="I17" s="151"/>
      <c r="J17" s="152"/>
      <c r="K17" s="87">
        <f t="shared" si="0"/>
        <v>0</v>
      </c>
      <c r="L17" s="87">
        <f t="shared" si="1"/>
        <v>0</v>
      </c>
      <c r="M17" s="133"/>
      <c r="N17" s="133"/>
      <c r="O17" s="83"/>
    </row>
    <row r="18" spans="2:15" ht="15.75" x14ac:dyDescent="0.25">
      <c r="B18" t="s">
        <v>57</v>
      </c>
      <c r="C18" s="48">
        <f>'2 Income Statement'!B20</f>
        <v>0</v>
      </c>
      <c r="D18" s="149"/>
      <c r="E18" s="146"/>
      <c r="F18" s="150"/>
      <c r="G18" s="149"/>
      <c r="H18" s="149"/>
      <c r="I18" s="151"/>
      <c r="J18" s="152"/>
      <c r="K18" s="87">
        <f t="shared" si="0"/>
        <v>0</v>
      </c>
      <c r="L18" s="87">
        <f t="shared" si="1"/>
        <v>0</v>
      </c>
      <c r="M18" s="133"/>
      <c r="N18" s="133"/>
      <c r="O18" s="83"/>
    </row>
    <row r="19" spans="2:15" ht="15.75" x14ac:dyDescent="0.25">
      <c r="B19" t="s">
        <v>58</v>
      </c>
      <c r="C19" s="48">
        <f>'2 Income Statement'!B21</f>
        <v>0</v>
      </c>
      <c r="D19" s="149"/>
      <c r="E19" s="146"/>
      <c r="F19" s="150"/>
      <c r="G19" s="149"/>
      <c r="H19" s="149"/>
      <c r="I19" s="151"/>
      <c r="J19" s="152"/>
      <c r="K19" s="87">
        <f t="shared" si="0"/>
        <v>0</v>
      </c>
      <c r="L19" s="87">
        <f t="shared" si="1"/>
        <v>0</v>
      </c>
      <c r="M19" s="133"/>
      <c r="N19" s="133"/>
      <c r="O19" s="83"/>
    </row>
    <row r="20" spans="2:15" ht="15.75" x14ac:dyDescent="0.25">
      <c r="B20" t="s">
        <v>59</v>
      </c>
      <c r="C20" s="48">
        <f>'2 Income Statement'!B22</f>
        <v>0</v>
      </c>
      <c r="D20" s="149"/>
      <c r="E20" s="146"/>
      <c r="F20" s="150"/>
      <c r="G20" s="149"/>
      <c r="H20" s="149"/>
      <c r="I20" s="151"/>
      <c r="J20" s="152"/>
      <c r="K20" s="87">
        <f t="shared" si="0"/>
        <v>0</v>
      </c>
      <c r="L20" s="87">
        <f t="shared" si="1"/>
        <v>0</v>
      </c>
      <c r="M20" s="133"/>
      <c r="N20" s="133"/>
      <c r="O20" s="83"/>
    </row>
    <row r="21" spans="2:15" ht="15.75" x14ac:dyDescent="0.25">
      <c r="B21" t="s">
        <v>60</v>
      </c>
      <c r="C21" s="48">
        <f>'2 Income Statement'!B23</f>
        <v>0</v>
      </c>
      <c r="D21" s="149"/>
      <c r="E21" s="146"/>
      <c r="F21" s="150"/>
      <c r="G21" s="149"/>
      <c r="H21" s="149"/>
      <c r="I21" s="151"/>
      <c r="J21" s="152"/>
      <c r="K21" s="87">
        <f t="shared" si="0"/>
        <v>0</v>
      </c>
      <c r="L21" s="87">
        <f t="shared" si="1"/>
        <v>0</v>
      </c>
      <c r="M21" s="133"/>
      <c r="N21" s="133"/>
      <c r="O21" s="83"/>
    </row>
    <row r="22" spans="2:15" ht="15.75" x14ac:dyDescent="0.25">
      <c r="B22" t="s">
        <v>61</v>
      </c>
      <c r="C22" s="48">
        <f>'2 Income Statement'!B24</f>
        <v>0</v>
      </c>
      <c r="D22" s="149"/>
      <c r="E22" s="146"/>
      <c r="F22" s="150"/>
      <c r="G22" s="149"/>
      <c r="H22" s="149"/>
      <c r="I22" s="151"/>
      <c r="J22" s="152"/>
      <c r="K22" s="87">
        <f t="shared" si="0"/>
        <v>0</v>
      </c>
      <c r="L22" s="87">
        <f t="shared" si="1"/>
        <v>0</v>
      </c>
      <c r="M22" s="133"/>
      <c r="N22" s="133"/>
      <c r="O22" s="83"/>
    </row>
    <row r="23" spans="2:15" ht="15.75" x14ac:dyDescent="0.25">
      <c r="B23" t="s">
        <v>62</v>
      </c>
      <c r="C23" s="48">
        <f>'2 Income Statement'!B25</f>
        <v>0</v>
      </c>
      <c r="D23" s="149"/>
      <c r="E23" s="146"/>
      <c r="F23" s="150"/>
      <c r="G23" s="149"/>
      <c r="H23" s="149"/>
      <c r="I23" s="151"/>
      <c r="J23" s="152"/>
      <c r="K23" s="87">
        <f t="shared" si="0"/>
        <v>0</v>
      </c>
      <c r="L23" s="87">
        <f t="shared" si="1"/>
        <v>0</v>
      </c>
      <c r="M23" s="133"/>
      <c r="N23" s="133"/>
      <c r="O23" s="83"/>
    </row>
    <row r="24" spans="2:15" ht="15.75" x14ac:dyDescent="0.25">
      <c r="B24" t="s">
        <v>63</v>
      </c>
      <c r="C24" s="48">
        <f>'2 Income Statement'!B26</f>
        <v>0</v>
      </c>
      <c r="D24" s="149"/>
      <c r="E24" s="146"/>
      <c r="F24" s="150"/>
      <c r="G24" s="149"/>
      <c r="H24" s="149"/>
      <c r="I24" s="151"/>
      <c r="J24" s="152"/>
      <c r="K24" s="87">
        <f t="shared" si="0"/>
        <v>0</v>
      </c>
      <c r="L24" s="87">
        <f t="shared" si="1"/>
        <v>0</v>
      </c>
      <c r="M24" s="133"/>
      <c r="N24" s="133"/>
      <c r="O24" s="83"/>
    </row>
    <row r="25" spans="2:15" ht="15.75" x14ac:dyDescent="0.25">
      <c r="B25" t="s">
        <v>64</v>
      </c>
      <c r="C25" s="48">
        <f>'2 Income Statement'!B27</f>
        <v>0</v>
      </c>
      <c r="D25" s="149"/>
      <c r="E25" s="146"/>
      <c r="F25" s="150"/>
      <c r="G25" s="149"/>
      <c r="H25" s="149"/>
      <c r="I25" s="151"/>
      <c r="J25" s="152"/>
      <c r="K25" s="87">
        <f t="shared" si="0"/>
        <v>0</v>
      </c>
      <c r="L25" s="87">
        <f t="shared" si="1"/>
        <v>0</v>
      </c>
      <c r="M25" s="133"/>
      <c r="N25" s="133"/>
      <c r="O25" s="83"/>
    </row>
    <row r="26" spans="2:15" ht="15.75" x14ac:dyDescent="0.25">
      <c r="B26" t="s">
        <v>65</v>
      </c>
      <c r="C26" s="48">
        <f>'2 Income Statement'!B28</f>
        <v>0</v>
      </c>
      <c r="D26" s="149"/>
      <c r="E26" s="146"/>
      <c r="F26" s="150"/>
      <c r="G26" s="149"/>
      <c r="H26" s="149"/>
      <c r="I26" s="151"/>
      <c r="J26" s="152"/>
      <c r="K26" s="87">
        <f t="shared" si="0"/>
        <v>0</v>
      </c>
      <c r="L26" s="87">
        <f t="shared" si="1"/>
        <v>0</v>
      </c>
      <c r="M26" s="133"/>
      <c r="N26" s="133"/>
      <c r="O26" s="83"/>
    </row>
    <row r="27" spans="2:15" ht="15.75" x14ac:dyDescent="0.25">
      <c r="B27" t="s">
        <v>66</v>
      </c>
      <c r="C27" s="48">
        <f>'2 Income Statement'!B29</f>
        <v>0</v>
      </c>
      <c r="D27" s="149"/>
      <c r="E27" s="146"/>
      <c r="F27" s="150"/>
      <c r="G27" s="149"/>
      <c r="H27" s="149"/>
      <c r="I27" s="151"/>
      <c r="J27" s="152"/>
      <c r="K27" s="87">
        <f t="shared" si="0"/>
        <v>0</v>
      </c>
      <c r="L27" s="87">
        <f t="shared" si="1"/>
        <v>0</v>
      </c>
      <c r="M27" s="133"/>
      <c r="N27" s="133"/>
      <c r="O27" s="83"/>
    </row>
    <row r="28" spans="2:15" ht="15" x14ac:dyDescent="0.25">
      <c r="B28" t="s">
        <v>398</v>
      </c>
      <c r="C28" s="48">
        <f>'2 Income Statement'!B30</f>
        <v>0</v>
      </c>
      <c r="D28" s="149"/>
      <c r="E28" s="146"/>
      <c r="F28" s="150"/>
      <c r="G28" s="149"/>
      <c r="H28" s="149"/>
      <c r="I28" s="151"/>
      <c r="J28" s="152"/>
      <c r="K28" s="87">
        <f t="shared" si="0"/>
        <v>0</v>
      </c>
      <c r="L28" s="87">
        <f t="shared" si="1"/>
        <v>0</v>
      </c>
    </row>
    <row r="29" spans="2:15" ht="15" x14ac:dyDescent="0.25">
      <c r="B29" t="s">
        <v>399</v>
      </c>
      <c r="C29" s="48">
        <f>'2 Income Statement'!B31</f>
        <v>0</v>
      </c>
      <c r="D29" s="149"/>
      <c r="E29" s="146"/>
      <c r="F29" s="150"/>
      <c r="G29" s="149"/>
      <c r="H29" s="149"/>
      <c r="I29" s="151"/>
      <c r="J29" s="152"/>
      <c r="K29" s="87">
        <f t="shared" si="0"/>
        <v>0</v>
      </c>
      <c r="L29" s="87">
        <f t="shared" si="1"/>
        <v>0</v>
      </c>
    </row>
    <row r="30" spans="2:15" ht="15" x14ac:dyDescent="0.25">
      <c r="B30" t="s">
        <v>400</v>
      </c>
      <c r="C30" s="48">
        <f>'2 Income Statement'!B32</f>
        <v>0</v>
      </c>
      <c r="D30" s="149"/>
      <c r="E30" s="146"/>
      <c r="F30" s="150"/>
      <c r="G30" s="149"/>
      <c r="H30" s="149"/>
      <c r="I30" s="151"/>
      <c r="J30" s="152"/>
      <c r="K30" s="87">
        <f t="shared" si="0"/>
        <v>0</v>
      </c>
      <c r="L30" s="87">
        <f t="shared" si="1"/>
        <v>0</v>
      </c>
    </row>
    <row r="31" spans="2:15" ht="15" x14ac:dyDescent="0.25">
      <c r="B31" t="s">
        <v>401</v>
      </c>
      <c r="C31" s="48">
        <f>'2 Income Statement'!B33</f>
        <v>0</v>
      </c>
      <c r="D31" s="149"/>
      <c r="E31" s="146"/>
      <c r="F31" s="150"/>
      <c r="G31" s="149"/>
      <c r="H31" s="149"/>
      <c r="I31" s="151"/>
      <c r="J31" s="152"/>
      <c r="K31" s="87">
        <f t="shared" si="0"/>
        <v>0</v>
      </c>
      <c r="L31" s="87">
        <f t="shared" si="1"/>
        <v>0</v>
      </c>
    </row>
    <row r="32" spans="2:15" ht="15" x14ac:dyDescent="0.25">
      <c r="B32" t="s">
        <v>402</v>
      </c>
      <c r="C32" s="48">
        <f>'2 Income Statement'!B34</f>
        <v>0</v>
      </c>
      <c r="D32" s="149"/>
      <c r="E32" s="146"/>
      <c r="F32" s="150"/>
      <c r="G32" s="149"/>
      <c r="H32" s="149"/>
      <c r="I32" s="151"/>
      <c r="J32" s="152"/>
      <c r="K32" s="87">
        <f t="shared" si="0"/>
        <v>0</v>
      </c>
      <c r="L32" s="87">
        <f t="shared" si="1"/>
        <v>0</v>
      </c>
    </row>
    <row r="33" spans="2:12" ht="15" x14ac:dyDescent="0.25">
      <c r="B33" t="s">
        <v>403</v>
      </c>
      <c r="C33" s="48">
        <f>'2 Income Statement'!B35</f>
        <v>0</v>
      </c>
      <c r="D33" s="149"/>
      <c r="E33" s="146"/>
      <c r="F33" s="150"/>
      <c r="G33" s="149"/>
      <c r="H33" s="149"/>
      <c r="I33" s="151"/>
      <c r="J33" s="152"/>
      <c r="K33" s="87">
        <f t="shared" si="0"/>
        <v>0</v>
      </c>
      <c r="L33" s="87">
        <f t="shared" si="1"/>
        <v>0</v>
      </c>
    </row>
    <row r="34" spans="2:12" ht="15" x14ac:dyDescent="0.25">
      <c r="B34" t="s">
        <v>404</v>
      </c>
      <c r="C34" s="48">
        <f>'2 Income Statement'!B36</f>
        <v>0</v>
      </c>
      <c r="D34" s="149"/>
      <c r="E34" s="146"/>
      <c r="F34" s="150"/>
      <c r="G34" s="149"/>
      <c r="H34" s="149"/>
      <c r="I34" s="151"/>
      <c r="J34" s="152"/>
      <c r="K34" s="87">
        <f t="shared" si="0"/>
        <v>0</v>
      </c>
      <c r="L34" s="87">
        <f t="shared" si="1"/>
        <v>0</v>
      </c>
    </row>
    <row r="35" spans="2:12" ht="15" x14ac:dyDescent="0.25">
      <c r="B35" t="s">
        <v>405</v>
      </c>
      <c r="C35" s="48">
        <f>'2 Income Statement'!B37</f>
        <v>0</v>
      </c>
      <c r="D35" s="149"/>
      <c r="E35" s="146"/>
      <c r="F35" s="150"/>
      <c r="G35" s="149"/>
      <c r="H35" s="149"/>
      <c r="I35" s="151"/>
      <c r="J35" s="152"/>
      <c r="K35" s="87">
        <f t="shared" si="0"/>
        <v>0</v>
      </c>
      <c r="L35" s="87">
        <f t="shared" si="1"/>
        <v>0</v>
      </c>
    </row>
    <row r="36" spans="2:12" ht="15" x14ac:dyDescent="0.25">
      <c r="B36" t="s">
        <v>406</v>
      </c>
      <c r="C36" s="48">
        <f>'2 Income Statement'!B38</f>
        <v>0</v>
      </c>
      <c r="D36" s="149"/>
      <c r="E36" s="146"/>
      <c r="F36" s="150"/>
      <c r="G36" s="149"/>
      <c r="H36" s="149"/>
      <c r="I36" s="151"/>
      <c r="J36" s="152"/>
      <c r="K36" s="87">
        <f t="shared" si="0"/>
        <v>0</v>
      </c>
      <c r="L36" s="87">
        <f t="shared" si="1"/>
        <v>0</v>
      </c>
    </row>
    <row r="37" spans="2:12" ht="15" x14ac:dyDescent="0.25">
      <c r="B37" t="s">
        <v>407</v>
      </c>
      <c r="C37" s="48">
        <f>'2 Income Statement'!B39</f>
        <v>0</v>
      </c>
      <c r="D37" s="149"/>
      <c r="E37" s="146"/>
      <c r="F37" s="150"/>
      <c r="G37" s="149"/>
      <c r="H37" s="149"/>
      <c r="I37" s="151"/>
      <c r="J37" s="152"/>
      <c r="K37" s="87">
        <f t="shared" si="0"/>
        <v>0</v>
      </c>
      <c r="L37" s="87">
        <f t="shared" si="1"/>
        <v>0</v>
      </c>
    </row>
    <row r="38" spans="2:12" ht="15" x14ac:dyDescent="0.25">
      <c r="B38" t="s">
        <v>408</v>
      </c>
      <c r="C38" s="48">
        <f>'2 Income Statement'!B40</f>
        <v>0</v>
      </c>
      <c r="D38" s="149"/>
      <c r="E38" s="146"/>
      <c r="F38" s="150"/>
      <c r="G38" s="149"/>
      <c r="H38" s="149"/>
      <c r="I38" s="151"/>
      <c r="J38" s="152"/>
      <c r="K38" s="87">
        <f t="shared" si="0"/>
        <v>0</v>
      </c>
      <c r="L38" s="87">
        <f t="shared" si="1"/>
        <v>0</v>
      </c>
    </row>
    <row r="39" spans="2:12" ht="15" x14ac:dyDescent="0.25">
      <c r="B39" t="s">
        <v>409</v>
      </c>
      <c r="C39" s="48">
        <f>'2 Income Statement'!B41</f>
        <v>0</v>
      </c>
      <c r="D39" s="149"/>
      <c r="E39" s="146"/>
      <c r="F39" s="150"/>
      <c r="G39" s="149"/>
      <c r="H39" s="149"/>
      <c r="I39" s="151"/>
      <c r="J39" s="152"/>
      <c r="K39" s="87">
        <f t="shared" si="0"/>
        <v>0</v>
      </c>
      <c r="L39" s="87">
        <f t="shared" si="1"/>
        <v>0</v>
      </c>
    </row>
    <row r="40" spans="2:12" ht="15" x14ac:dyDescent="0.25">
      <c r="B40" t="s">
        <v>410</v>
      </c>
      <c r="C40" s="48">
        <f>'2 Income Statement'!B42</f>
        <v>0</v>
      </c>
      <c r="D40" s="149"/>
      <c r="E40" s="146"/>
      <c r="F40" s="150"/>
      <c r="G40" s="149"/>
      <c r="H40" s="149"/>
      <c r="I40" s="151"/>
      <c r="J40" s="152"/>
      <c r="K40" s="87">
        <f t="shared" si="0"/>
        <v>0</v>
      </c>
      <c r="L40" s="87">
        <f t="shared" si="1"/>
        <v>0</v>
      </c>
    </row>
    <row r="41" spans="2:12" ht="15" x14ac:dyDescent="0.25">
      <c r="B41" t="s">
        <v>411</v>
      </c>
      <c r="C41" s="48">
        <f>'2 Income Statement'!B43</f>
        <v>0</v>
      </c>
      <c r="D41" s="149"/>
      <c r="E41" s="146"/>
      <c r="F41" s="150"/>
      <c r="G41" s="149"/>
      <c r="H41" s="149"/>
      <c r="I41" s="151"/>
      <c r="J41" s="152"/>
      <c r="K41" s="87">
        <f t="shared" si="0"/>
        <v>0</v>
      </c>
      <c r="L41" s="87">
        <f t="shared" si="1"/>
        <v>0</v>
      </c>
    </row>
    <row r="42" spans="2:12" ht="15" x14ac:dyDescent="0.25">
      <c r="B42" t="s">
        <v>412</v>
      </c>
      <c r="C42" s="48">
        <f>'2 Income Statement'!B44</f>
        <v>0</v>
      </c>
      <c r="D42" s="149"/>
      <c r="E42" s="146"/>
      <c r="F42" s="150"/>
      <c r="G42" s="149"/>
      <c r="H42" s="149"/>
      <c r="I42" s="151"/>
      <c r="J42" s="152"/>
      <c r="K42" s="87">
        <f t="shared" si="0"/>
        <v>0</v>
      </c>
      <c r="L42" s="87">
        <f t="shared" si="1"/>
        <v>0</v>
      </c>
    </row>
    <row r="43" spans="2:12" ht="15" x14ac:dyDescent="0.25">
      <c r="B43" t="s">
        <v>413</v>
      </c>
      <c r="C43" s="48">
        <f>'2 Income Statement'!B45</f>
        <v>0</v>
      </c>
      <c r="D43" s="149"/>
      <c r="E43" s="146"/>
      <c r="F43" s="150"/>
      <c r="G43" s="149"/>
      <c r="H43" s="149"/>
      <c r="I43" s="151"/>
      <c r="J43" s="152"/>
      <c r="K43" s="87">
        <f t="shared" si="0"/>
        <v>0</v>
      </c>
      <c r="L43" s="87">
        <f t="shared" si="1"/>
        <v>0</v>
      </c>
    </row>
    <row r="44" spans="2:12" ht="15" x14ac:dyDescent="0.25">
      <c r="B44" t="s">
        <v>414</v>
      </c>
      <c r="C44" s="48">
        <f>'2 Income Statement'!B46</f>
        <v>0</v>
      </c>
      <c r="D44" s="149"/>
      <c r="E44" s="146"/>
      <c r="F44" s="150"/>
      <c r="G44" s="149"/>
      <c r="H44" s="149"/>
      <c r="I44" s="151"/>
      <c r="J44" s="152"/>
      <c r="K44" s="87">
        <f t="shared" si="0"/>
        <v>0</v>
      </c>
      <c r="L44" s="87">
        <f t="shared" si="1"/>
        <v>0</v>
      </c>
    </row>
    <row r="45" spans="2:12" ht="15" x14ac:dyDescent="0.25">
      <c r="B45" t="s">
        <v>415</v>
      </c>
      <c r="C45" s="48">
        <f>'2 Income Statement'!B47</f>
        <v>0</v>
      </c>
      <c r="D45" s="149"/>
      <c r="E45" s="146"/>
      <c r="F45" s="150"/>
      <c r="G45" s="149"/>
      <c r="H45" s="149"/>
      <c r="I45" s="151"/>
      <c r="J45" s="152"/>
      <c r="K45" s="87">
        <f t="shared" si="0"/>
        <v>0</v>
      </c>
      <c r="L45" s="87">
        <f t="shared" si="1"/>
        <v>0</v>
      </c>
    </row>
    <row r="46" spans="2:12" ht="15" x14ac:dyDescent="0.25">
      <c r="B46" t="s">
        <v>416</v>
      </c>
      <c r="C46" s="48">
        <f>'2 Income Statement'!B48</f>
        <v>0</v>
      </c>
      <c r="D46" s="149"/>
      <c r="E46" s="146"/>
      <c r="F46" s="150"/>
      <c r="G46" s="149"/>
      <c r="H46" s="149"/>
      <c r="I46" s="151"/>
      <c r="J46" s="152"/>
      <c r="K46" s="87">
        <f t="shared" si="0"/>
        <v>0</v>
      </c>
      <c r="L46" s="87">
        <f t="shared" si="1"/>
        <v>0</v>
      </c>
    </row>
    <row r="47" spans="2:12" ht="15" x14ac:dyDescent="0.25">
      <c r="B47" t="s">
        <v>417</v>
      </c>
      <c r="C47" s="48">
        <f>'2 Income Statement'!B49</f>
        <v>0</v>
      </c>
      <c r="D47" s="149"/>
      <c r="E47" s="146"/>
      <c r="F47" s="150"/>
      <c r="G47" s="149"/>
      <c r="H47" s="149"/>
      <c r="I47" s="151"/>
      <c r="J47" s="152"/>
      <c r="K47" s="87">
        <f t="shared" si="0"/>
        <v>0</v>
      </c>
      <c r="L47" s="87">
        <f t="shared" si="1"/>
        <v>0</v>
      </c>
    </row>
    <row r="48" spans="2:12" ht="15" x14ac:dyDescent="0.25">
      <c r="B48" t="s">
        <v>418</v>
      </c>
      <c r="C48" s="48">
        <f>'2 Income Statement'!B50</f>
        <v>0</v>
      </c>
      <c r="D48" s="149"/>
      <c r="E48" s="146"/>
      <c r="F48" s="150"/>
      <c r="G48" s="149"/>
      <c r="H48" s="149"/>
      <c r="I48" s="151"/>
      <c r="J48" s="152"/>
      <c r="K48" s="87">
        <f t="shared" si="0"/>
        <v>0</v>
      </c>
      <c r="L48" s="87">
        <f t="shared" si="1"/>
        <v>0</v>
      </c>
    </row>
    <row r="49" spans="2:12" ht="15" x14ac:dyDescent="0.25">
      <c r="B49" t="s">
        <v>419</v>
      </c>
      <c r="C49" s="48">
        <f>'2 Income Statement'!B51</f>
        <v>0</v>
      </c>
      <c r="D49" s="149"/>
      <c r="E49" s="146"/>
      <c r="F49" s="150"/>
      <c r="G49" s="149"/>
      <c r="H49" s="149"/>
      <c r="I49" s="151"/>
      <c r="J49" s="152"/>
      <c r="K49" s="87">
        <f t="shared" si="0"/>
        <v>0</v>
      </c>
      <c r="L49" s="87">
        <f t="shared" si="1"/>
        <v>0</v>
      </c>
    </row>
    <row r="50" spans="2:12" ht="15" x14ac:dyDescent="0.25">
      <c r="B50" t="s">
        <v>420</v>
      </c>
      <c r="C50" s="48">
        <f>'2 Income Statement'!B52</f>
        <v>0</v>
      </c>
      <c r="D50" s="149"/>
      <c r="E50" s="146"/>
      <c r="F50" s="150"/>
      <c r="G50" s="149"/>
      <c r="H50" s="149"/>
      <c r="I50" s="151"/>
      <c r="J50" s="152"/>
      <c r="K50" s="87">
        <f t="shared" si="0"/>
        <v>0</v>
      </c>
      <c r="L50" s="87">
        <f t="shared" si="1"/>
        <v>0</v>
      </c>
    </row>
    <row r="51" spans="2:12" ht="15" x14ac:dyDescent="0.25">
      <c r="B51" t="s">
        <v>421</v>
      </c>
      <c r="C51" s="48">
        <f>'2 Income Statement'!B53</f>
        <v>0</v>
      </c>
      <c r="D51" s="149"/>
      <c r="E51" s="146"/>
      <c r="F51" s="150"/>
      <c r="G51" s="149"/>
      <c r="H51" s="149"/>
      <c r="I51" s="151"/>
      <c r="J51" s="152"/>
      <c r="K51" s="87">
        <f t="shared" si="0"/>
        <v>0</v>
      </c>
      <c r="L51" s="87">
        <f t="shared" si="1"/>
        <v>0</v>
      </c>
    </row>
    <row r="52" spans="2:12" ht="15" x14ac:dyDescent="0.25">
      <c r="B52" t="s">
        <v>422</v>
      </c>
      <c r="C52" s="48">
        <f>'2 Income Statement'!B54</f>
        <v>0</v>
      </c>
      <c r="D52" s="149"/>
      <c r="E52" s="146"/>
      <c r="F52" s="150"/>
      <c r="G52" s="149"/>
      <c r="H52" s="149"/>
      <c r="I52" s="151"/>
      <c r="J52" s="152"/>
      <c r="K52" s="87">
        <f t="shared" si="0"/>
        <v>0</v>
      </c>
      <c r="L52" s="87">
        <f t="shared" si="1"/>
        <v>0</v>
      </c>
    </row>
    <row r="53" spans="2:12" ht="15" x14ac:dyDescent="0.25">
      <c r="B53" t="s">
        <v>423</v>
      </c>
      <c r="C53" s="48">
        <f>'2 Income Statement'!B55</f>
        <v>0</v>
      </c>
      <c r="D53" s="149"/>
      <c r="E53" s="146"/>
      <c r="F53" s="150"/>
      <c r="G53" s="149"/>
      <c r="H53" s="149"/>
      <c r="I53" s="151"/>
      <c r="J53" s="152"/>
      <c r="K53" s="87">
        <f t="shared" si="0"/>
        <v>0</v>
      </c>
      <c r="L53" s="87">
        <f t="shared" si="1"/>
        <v>0</v>
      </c>
    </row>
    <row r="54" spans="2:12" ht="15" x14ac:dyDescent="0.25">
      <c r="B54" t="s">
        <v>424</v>
      </c>
      <c r="C54" s="48">
        <f>'2 Income Statement'!B56</f>
        <v>0</v>
      </c>
      <c r="D54" s="149"/>
      <c r="E54" s="146"/>
      <c r="F54" s="150"/>
      <c r="G54" s="149"/>
      <c r="H54" s="149"/>
      <c r="I54" s="151"/>
      <c r="J54" s="152"/>
      <c r="K54" s="87">
        <f t="shared" si="0"/>
        <v>0</v>
      </c>
      <c r="L54" s="87">
        <f t="shared" si="1"/>
        <v>0</v>
      </c>
    </row>
    <row r="55" spans="2:12" ht="15" x14ac:dyDescent="0.25">
      <c r="B55" t="s">
        <v>425</v>
      </c>
      <c r="C55" s="48">
        <f>'2 Income Statement'!B57</f>
        <v>0</v>
      </c>
      <c r="D55" s="149"/>
      <c r="E55" s="146"/>
      <c r="F55" s="150"/>
      <c r="G55" s="149"/>
      <c r="H55" s="149"/>
      <c r="I55" s="151"/>
      <c r="J55" s="152"/>
      <c r="K55" s="87">
        <f t="shared" si="0"/>
        <v>0</v>
      </c>
      <c r="L55" s="87">
        <f t="shared" si="1"/>
        <v>0</v>
      </c>
    </row>
    <row r="56" spans="2:12" ht="15" x14ac:dyDescent="0.25">
      <c r="B56" t="s">
        <v>426</v>
      </c>
      <c r="C56" s="48">
        <f>'2 Income Statement'!B58</f>
        <v>0</v>
      </c>
      <c r="D56" s="149"/>
      <c r="E56" s="146"/>
      <c r="F56" s="150"/>
      <c r="G56" s="149"/>
      <c r="H56" s="149"/>
      <c r="I56" s="151"/>
      <c r="J56" s="152"/>
      <c r="K56" s="87">
        <f t="shared" si="0"/>
        <v>0</v>
      </c>
      <c r="L56" s="87">
        <f t="shared" si="1"/>
        <v>0</v>
      </c>
    </row>
    <row r="57" spans="2:12" ht="15" x14ac:dyDescent="0.25">
      <c r="B57" t="s">
        <v>427</v>
      </c>
      <c r="C57" s="48">
        <f>'2 Income Statement'!B59</f>
        <v>0</v>
      </c>
      <c r="D57" s="149"/>
      <c r="E57" s="146"/>
      <c r="F57" s="150"/>
      <c r="G57" s="149"/>
      <c r="H57" s="149"/>
      <c r="I57" s="151"/>
      <c r="J57" s="152"/>
      <c r="K57" s="87">
        <f t="shared" si="0"/>
        <v>0</v>
      </c>
      <c r="L57" s="87">
        <f t="shared" si="1"/>
        <v>0</v>
      </c>
    </row>
    <row r="58" spans="2:12" ht="15" x14ac:dyDescent="0.25">
      <c r="B58" t="s">
        <v>428</v>
      </c>
      <c r="C58" s="48">
        <f>'2 Income Statement'!B60</f>
        <v>0</v>
      </c>
      <c r="D58" s="149"/>
      <c r="E58" s="146"/>
      <c r="F58" s="150"/>
      <c r="G58" s="149"/>
      <c r="H58" s="149"/>
      <c r="I58" s="151"/>
      <c r="J58" s="152"/>
      <c r="K58" s="87">
        <f t="shared" si="0"/>
        <v>0</v>
      </c>
      <c r="L58" s="87">
        <f t="shared" si="1"/>
        <v>0</v>
      </c>
    </row>
    <row r="59" spans="2:12" ht="15" x14ac:dyDescent="0.25">
      <c r="B59" t="s">
        <v>429</v>
      </c>
      <c r="C59" s="48">
        <f>'2 Income Statement'!B61</f>
        <v>0</v>
      </c>
      <c r="D59" s="149"/>
      <c r="E59" s="146"/>
      <c r="F59" s="150"/>
      <c r="G59" s="149"/>
      <c r="H59" s="149"/>
      <c r="I59" s="151"/>
      <c r="J59" s="152"/>
      <c r="K59" s="87">
        <f t="shared" si="0"/>
        <v>0</v>
      </c>
      <c r="L59" s="87">
        <f t="shared" si="1"/>
        <v>0</v>
      </c>
    </row>
    <row r="60" spans="2:12" ht="15" x14ac:dyDescent="0.25">
      <c r="B60" t="s">
        <v>430</v>
      </c>
      <c r="C60" s="48">
        <f>'2 Income Statement'!B62</f>
        <v>0</v>
      </c>
      <c r="D60" s="149"/>
      <c r="E60" s="146"/>
      <c r="F60" s="150"/>
      <c r="G60" s="149"/>
      <c r="H60" s="149"/>
      <c r="I60" s="151"/>
      <c r="J60" s="152"/>
      <c r="K60" s="87">
        <f t="shared" si="0"/>
        <v>0</v>
      </c>
      <c r="L60" s="87">
        <f t="shared" si="1"/>
        <v>0</v>
      </c>
    </row>
    <row r="61" spans="2:12" ht="15" x14ac:dyDescent="0.25">
      <c r="B61" t="s">
        <v>431</v>
      </c>
      <c r="C61" s="48">
        <f>'2 Income Statement'!B63</f>
        <v>0</v>
      </c>
      <c r="D61" s="149"/>
      <c r="E61" s="146"/>
      <c r="F61" s="150"/>
      <c r="G61" s="149"/>
      <c r="H61" s="149"/>
      <c r="I61" s="151"/>
      <c r="J61" s="152"/>
      <c r="K61" s="87">
        <f t="shared" si="0"/>
        <v>0</v>
      </c>
      <c r="L61" s="87">
        <f t="shared" si="1"/>
        <v>0</v>
      </c>
    </row>
    <row r="62" spans="2:12" ht="15" x14ac:dyDescent="0.25">
      <c r="B62" t="s">
        <v>432</v>
      </c>
      <c r="C62" s="48">
        <f>'2 Income Statement'!B64</f>
        <v>0</v>
      </c>
      <c r="D62" s="149"/>
      <c r="E62" s="146"/>
      <c r="F62" s="150"/>
      <c r="G62" s="149"/>
      <c r="H62" s="149"/>
      <c r="I62" s="151"/>
      <c r="J62" s="152"/>
      <c r="K62" s="87">
        <f t="shared" si="0"/>
        <v>0</v>
      </c>
      <c r="L62" s="87">
        <f t="shared" si="1"/>
        <v>0</v>
      </c>
    </row>
    <row r="63" spans="2:12" ht="15" x14ac:dyDescent="0.25">
      <c r="B63" t="s">
        <v>433</v>
      </c>
      <c r="C63" s="48">
        <f>'2 Income Statement'!B65</f>
        <v>0</v>
      </c>
      <c r="D63" s="149"/>
      <c r="E63" s="146"/>
      <c r="F63" s="150"/>
      <c r="G63" s="149"/>
      <c r="H63" s="149"/>
      <c r="I63" s="151"/>
      <c r="J63" s="152"/>
      <c r="K63" s="87">
        <f t="shared" si="0"/>
        <v>0</v>
      </c>
      <c r="L63" s="87">
        <f t="shared" si="1"/>
        <v>0</v>
      </c>
    </row>
    <row r="64" spans="2:12" ht="15" x14ac:dyDescent="0.25">
      <c r="B64" t="s">
        <v>434</v>
      </c>
      <c r="C64" s="48">
        <f>'2 Income Statement'!B66</f>
        <v>0</v>
      </c>
      <c r="D64" s="149"/>
      <c r="E64" s="146"/>
      <c r="F64" s="150"/>
      <c r="G64" s="149"/>
      <c r="H64" s="149"/>
      <c r="I64" s="151"/>
      <c r="J64" s="152"/>
      <c r="K64" s="87">
        <f t="shared" si="0"/>
        <v>0</v>
      </c>
      <c r="L64" s="87">
        <f t="shared" si="1"/>
        <v>0</v>
      </c>
    </row>
    <row r="65" spans="2:12" ht="15" x14ac:dyDescent="0.25">
      <c r="B65" t="s">
        <v>593</v>
      </c>
      <c r="C65" s="48">
        <f>'2 Income Statement'!B67</f>
        <v>0</v>
      </c>
      <c r="D65" s="149"/>
      <c r="E65" s="146"/>
      <c r="F65" s="150"/>
      <c r="G65" s="149"/>
      <c r="H65" s="149"/>
      <c r="I65" s="151"/>
      <c r="J65" s="152"/>
      <c r="K65" s="87">
        <f t="shared" si="0"/>
        <v>0</v>
      </c>
      <c r="L65" s="87">
        <f t="shared" si="1"/>
        <v>0</v>
      </c>
    </row>
    <row r="66" spans="2:12" ht="15" x14ac:dyDescent="0.25">
      <c r="B66" t="s">
        <v>594</v>
      </c>
      <c r="C66" s="48">
        <f>'2 Income Statement'!B68</f>
        <v>0</v>
      </c>
      <c r="D66" s="149"/>
      <c r="E66" s="146"/>
      <c r="F66" s="150"/>
      <c r="G66" s="149"/>
      <c r="H66" s="149"/>
      <c r="I66" s="151"/>
      <c r="J66" s="152"/>
      <c r="K66" s="87">
        <f t="shared" si="0"/>
        <v>0</v>
      </c>
      <c r="L66" s="87">
        <f t="shared" si="1"/>
        <v>0</v>
      </c>
    </row>
    <row r="67" spans="2:12" ht="15" x14ac:dyDescent="0.25">
      <c r="B67" t="s">
        <v>595</v>
      </c>
      <c r="C67" s="48">
        <f>'2 Income Statement'!B69</f>
        <v>0</v>
      </c>
      <c r="D67" s="149"/>
      <c r="E67" s="146"/>
      <c r="F67" s="150"/>
      <c r="G67" s="149"/>
      <c r="H67" s="149"/>
      <c r="I67" s="151"/>
      <c r="J67" s="152"/>
      <c r="K67" s="87">
        <f t="shared" si="0"/>
        <v>0</v>
      </c>
      <c r="L67" s="87">
        <f t="shared" si="1"/>
        <v>0</v>
      </c>
    </row>
    <row r="68" spans="2:12" ht="15" x14ac:dyDescent="0.25">
      <c r="B68" t="s">
        <v>596</v>
      </c>
      <c r="C68" s="48">
        <f>'2 Income Statement'!B70</f>
        <v>0</v>
      </c>
      <c r="D68" s="149"/>
      <c r="E68" s="146"/>
      <c r="F68" s="150"/>
      <c r="G68" s="149"/>
      <c r="H68" s="149"/>
      <c r="I68" s="151"/>
      <c r="J68" s="152"/>
      <c r="K68" s="87">
        <f t="shared" ref="K68:K102" si="2">IF(I68&gt;0,(1/(I68*I68)*J68),0)</f>
        <v>0</v>
      </c>
      <c r="L68" s="87">
        <f t="shared" ref="L68:L102" si="3">IF(H68&gt;0,(((F68/H68)/K68)/G68),0)*D68</f>
        <v>0</v>
      </c>
    </row>
    <row r="69" spans="2:12" ht="15" x14ac:dyDescent="0.25">
      <c r="B69" t="s">
        <v>597</v>
      </c>
      <c r="C69" s="48">
        <f>'2 Income Statement'!B71</f>
        <v>0</v>
      </c>
      <c r="D69" s="149"/>
      <c r="E69" s="146"/>
      <c r="F69" s="150"/>
      <c r="G69" s="149"/>
      <c r="H69" s="149"/>
      <c r="I69" s="151"/>
      <c r="J69" s="152"/>
      <c r="K69" s="87">
        <f t="shared" si="2"/>
        <v>0</v>
      </c>
      <c r="L69" s="87">
        <f t="shared" si="3"/>
        <v>0</v>
      </c>
    </row>
    <row r="70" spans="2:12" ht="15" x14ac:dyDescent="0.25">
      <c r="B70" t="s">
        <v>598</v>
      </c>
      <c r="C70" s="48">
        <f>'2 Income Statement'!B72</f>
        <v>0</v>
      </c>
      <c r="D70" s="149"/>
      <c r="E70" s="146"/>
      <c r="F70" s="150"/>
      <c r="G70" s="149"/>
      <c r="H70" s="149"/>
      <c r="I70" s="151"/>
      <c r="J70" s="152"/>
      <c r="K70" s="87">
        <f t="shared" si="2"/>
        <v>0</v>
      </c>
      <c r="L70" s="87">
        <f t="shared" si="3"/>
        <v>0</v>
      </c>
    </row>
    <row r="71" spans="2:12" ht="15" x14ac:dyDescent="0.25">
      <c r="B71" t="s">
        <v>599</v>
      </c>
      <c r="C71" s="48">
        <f>'2 Income Statement'!B73</f>
        <v>0</v>
      </c>
      <c r="D71" s="149"/>
      <c r="E71" s="146"/>
      <c r="F71" s="150"/>
      <c r="G71" s="149"/>
      <c r="H71" s="149"/>
      <c r="I71" s="151"/>
      <c r="J71" s="152"/>
      <c r="K71" s="87">
        <f t="shared" si="2"/>
        <v>0</v>
      </c>
      <c r="L71" s="87">
        <f t="shared" si="3"/>
        <v>0</v>
      </c>
    </row>
    <row r="72" spans="2:12" ht="15" x14ac:dyDescent="0.25">
      <c r="B72" t="s">
        <v>454</v>
      </c>
      <c r="C72" s="48">
        <f>'2 Income Statement'!B74</f>
        <v>0</v>
      </c>
      <c r="D72" s="149"/>
      <c r="E72" s="146"/>
      <c r="F72" s="150"/>
      <c r="G72" s="149"/>
      <c r="H72" s="149"/>
      <c r="I72" s="151"/>
      <c r="J72" s="152"/>
      <c r="K72" s="87">
        <f t="shared" si="2"/>
        <v>0</v>
      </c>
      <c r="L72" s="87">
        <f t="shared" si="3"/>
        <v>0</v>
      </c>
    </row>
    <row r="73" spans="2:12" ht="15" x14ac:dyDescent="0.25">
      <c r="B73" t="s">
        <v>455</v>
      </c>
      <c r="C73" s="48">
        <f>'2 Income Statement'!B75</f>
        <v>0</v>
      </c>
      <c r="D73" s="149"/>
      <c r="E73" s="146"/>
      <c r="F73" s="150"/>
      <c r="G73" s="149"/>
      <c r="H73" s="149"/>
      <c r="I73" s="151"/>
      <c r="J73" s="152"/>
      <c r="K73" s="87">
        <f t="shared" si="2"/>
        <v>0</v>
      </c>
      <c r="L73" s="87">
        <f t="shared" si="3"/>
        <v>0</v>
      </c>
    </row>
    <row r="74" spans="2:12" ht="15" x14ac:dyDescent="0.25">
      <c r="B74" t="s">
        <v>456</v>
      </c>
      <c r="C74" s="48">
        <f>'2 Income Statement'!B76</f>
        <v>0</v>
      </c>
      <c r="D74" s="149"/>
      <c r="E74" s="146"/>
      <c r="F74" s="150"/>
      <c r="G74" s="149"/>
      <c r="H74" s="149"/>
      <c r="I74" s="151"/>
      <c r="J74" s="152"/>
      <c r="K74" s="87">
        <f t="shared" si="2"/>
        <v>0</v>
      </c>
      <c r="L74" s="87">
        <f t="shared" si="3"/>
        <v>0</v>
      </c>
    </row>
    <row r="75" spans="2:12" ht="15" x14ac:dyDescent="0.25">
      <c r="B75" t="s">
        <v>457</v>
      </c>
      <c r="C75" s="48">
        <f>'2 Income Statement'!B77</f>
        <v>0</v>
      </c>
      <c r="D75" s="149"/>
      <c r="E75" s="146"/>
      <c r="F75" s="150"/>
      <c r="G75" s="149"/>
      <c r="H75" s="149"/>
      <c r="I75" s="151"/>
      <c r="J75" s="152"/>
      <c r="K75" s="87">
        <f t="shared" si="2"/>
        <v>0</v>
      </c>
      <c r="L75" s="87">
        <f t="shared" si="3"/>
        <v>0</v>
      </c>
    </row>
    <row r="76" spans="2:12" ht="15" x14ac:dyDescent="0.25">
      <c r="B76" t="s">
        <v>458</v>
      </c>
      <c r="C76" s="48">
        <f>'2 Income Statement'!B78</f>
        <v>0</v>
      </c>
      <c r="D76" s="149"/>
      <c r="E76" s="146"/>
      <c r="F76" s="150"/>
      <c r="G76" s="149"/>
      <c r="H76" s="149"/>
      <c r="I76" s="151"/>
      <c r="J76" s="152"/>
      <c r="K76" s="87">
        <f t="shared" si="2"/>
        <v>0</v>
      </c>
      <c r="L76" s="87">
        <f t="shared" si="3"/>
        <v>0</v>
      </c>
    </row>
    <row r="77" spans="2:12" ht="15" x14ac:dyDescent="0.25">
      <c r="B77" t="s">
        <v>459</v>
      </c>
      <c r="C77" s="48">
        <f>'2 Income Statement'!B79</f>
        <v>0</v>
      </c>
      <c r="D77" s="149"/>
      <c r="E77" s="146"/>
      <c r="F77" s="150"/>
      <c r="G77" s="149"/>
      <c r="H77" s="149"/>
      <c r="I77" s="151"/>
      <c r="J77" s="152"/>
      <c r="K77" s="87">
        <f t="shared" si="2"/>
        <v>0</v>
      </c>
      <c r="L77" s="87">
        <f t="shared" si="3"/>
        <v>0</v>
      </c>
    </row>
    <row r="78" spans="2:12" ht="15" x14ac:dyDescent="0.25">
      <c r="B78" t="s">
        <v>460</v>
      </c>
      <c r="C78" s="48">
        <f>'2 Income Statement'!B80</f>
        <v>0</v>
      </c>
      <c r="D78" s="149"/>
      <c r="E78" s="146"/>
      <c r="F78" s="150"/>
      <c r="G78" s="149"/>
      <c r="H78" s="149"/>
      <c r="I78" s="151"/>
      <c r="J78" s="152"/>
      <c r="K78" s="87">
        <f t="shared" si="2"/>
        <v>0</v>
      </c>
      <c r="L78" s="87">
        <f t="shared" si="3"/>
        <v>0</v>
      </c>
    </row>
    <row r="79" spans="2:12" ht="15" x14ac:dyDescent="0.25">
      <c r="B79" t="s">
        <v>461</v>
      </c>
      <c r="C79" s="48">
        <f>'2 Income Statement'!B81</f>
        <v>0</v>
      </c>
      <c r="D79" s="149"/>
      <c r="E79" s="146"/>
      <c r="F79" s="150"/>
      <c r="G79" s="149"/>
      <c r="H79" s="149"/>
      <c r="I79" s="151"/>
      <c r="J79" s="152"/>
      <c r="K79" s="87">
        <f t="shared" si="2"/>
        <v>0</v>
      </c>
      <c r="L79" s="87">
        <f t="shared" si="3"/>
        <v>0</v>
      </c>
    </row>
    <row r="80" spans="2:12" ht="15" x14ac:dyDescent="0.25">
      <c r="B80" t="s">
        <v>462</v>
      </c>
      <c r="C80" s="48">
        <f>'2 Income Statement'!B82</f>
        <v>0</v>
      </c>
      <c r="D80" s="149"/>
      <c r="E80" s="146"/>
      <c r="F80" s="150"/>
      <c r="G80" s="149"/>
      <c r="H80" s="149"/>
      <c r="I80" s="151"/>
      <c r="J80" s="152"/>
      <c r="K80" s="87">
        <f t="shared" si="2"/>
        <v>0</v>
      </c>
      <c r="L80" s="87">
        <f t="shared" si="3"/>
        <v>0</v>
      </c>
    </row>
    <row r="81" spans="2:12" ht="15" x14ac:dyDescent="0.25">
      <c r="B81" t="s">
        <v>463</v>
      </c>
      <c r="C81" s="48">
        <f>'2 Income Statement'!B83</f>
        <v>0</v>
      </c>
      <c r="D81" s="149"/>
      <c r="E81" s="146"/>
      <c r="F81" s="150"/>
      <c r="G81" s="149"/>
      <c r="H81" s="149"/>
      <c r="I81" s="151"/>
      <c r="J81" s="152"/>
      <c r="K81" s="87">
        <f t="shared" si="2"/>
        <v>0</v>
      </c>
      <c r="L81" s="87">
        <f t="shared" si="3"/>
        <v>0</v>
      </c>
    </row>
    <row r="82" spans="2:12" ht="15" x14ac:dyDescent="0.25">
      <c r="B82" t="s">
        <v>464</v>
      </c>
      <c r="C82" s="48">
        <f>'2 Income Statement'!B84</f>
        <v>0</v>
      </c>
      <c r="D82" s="149"/>
      <c r="E82" s="146"/>
      <c r="F82" s="150"/>
      <c r="G82" s="149"/>
      <c r="H82" s="149"/>
      <c r="I82" s="151"/>
      <c r="J82" s="152"/>
      <c r="K82" s="87">
        <f t="shared" si="2"/>
        <v>0</v>
      </c>
      <c r="L82" s="87">
        <f t="shared" si="3"/>
        <v>0</v>
      </c>
    </row>
    <row r="83" spans="2:12" ht="15" x14ac:dyDescent="0.25">
      <c r="B83" t="s">
        <v>465</v>
      </c>
      <c r="C83" s="48">
        <f>'2 Income Statement'!B85</f>
        <v>0</v>
      </c>
      <c r="D83" s="149"/>
      <c r="E83" s="146"/>
      <c r="F83" s="150"/>
      <c r="G83" s="149"/>
      <c r="H83" s="149"/>
      <c r="I83" s="151"/>
      <c r="J83" s="152"/>
      <c r="K83" s="87">
        <f t="shared" si="2"/>
        <v>0</v>
      </c>
      <c r="L83" s="87">
        <f t="shared" si="3"/>
        <v>0</v>
      </c>
    </row>
    <row r="84" spans="2:12" ht="15" x14ac:dyDescent="0.25">
      <c r="B84" t="s">
        <v>466</v>
      </c>
      <c r="C84" s="48">
        <f>'2 Income Statement'!B86</f>
        <v>0</v>
      </c>
      <c r="D84" s="149"/>
      <c r="E84" s="146"/>
      <c r="F84" s="150"/>
      <c r="G84" s="149"/>
      <c r="H84" s="149"/>
      <c r="I84" s="151"/>
      <c r="J84" s="152"/>
      <c r="K84" s="87">
        <f t="shared" si="2"/>
        <v>0</v>
      </c>
      <c r="L84" s="87">
        <f t="shared" si="3"/>
        <v>0</v>
      </c>
    </row>
    <row r="85" spans="2:12" ht="15" x14ac:dyDescent="0.25">
      <c r="B85" t="s">
        <v>467</v>
      </c>
      <c r="C85" s="48">
        <f>'2 Income Statement'!B87</f>
        <v>0</v>
      </c>
      <c r="D85" s="149"/>
      <c r="E85" s="146"/>
      <c r="F85" s="150"/>
      <c r="G85" s="149"/>
      <c r="H85" s="149"/>
      <c r="I85" s="151"/>
      <c r="J85" s="152"/>
      <c r="K85" s="87">
        <f t="shared" si="2"/>
        <v>0</v>
      </c>
      <c r="L85" s="87">
        <f t="shared" si="3"/>
        <v>0</v>
      </c>
    </row>
    <row r="86" spans="2:12" ht="15" x14ac:dyDescent="0.25">
      <c r="B86" t="s">
        <v>468</v>
      </c>
      <c r="C86" s="48">
        <f>'2 Income Statement'!B88</f>
        <v>0</v>
      </c>
      <c r="D86" s="149"/>
      <c r="E86" s="146"/>
      <c r="F86" s="150"/>
      <c r="G86" s="149"/>
      <c r="H86" s="149"/>
      <c r="I86" s="151"/>
      <c r="J86" s="152"/>
      <c r="K86" s="87">
        <f t="shared" si="2"/>
        <v>0</v>
      </c>
      <c r="L86" s="87">
        <f t="shared" si="3"/>
        <v>0</v>
      </c>
    </row>
    <row r="87" spans="2:12" ht="15" x14ac:dyDescent="0.25">
      <c r="B87" t="s">
        <v>469</v>
      </c>
      <c r="C87" s="48">
        <f>'2 Income Statement'!B89</f>
        <v>0</v>
      </c>
      <c r="D87" s="149"/>
      <c r="E87" s="146"/>
      <c r="F87" s="150"/>
      <c r="G87" s="149"/>
      <c r="H87" s="149"/>
      <c r="I87" s="151"/>
      <c r="J87" s="152"/>
      <c r="K87" s="87">
        <f t="shared" si="2"/>
        <v>0</v>
      </c>
      <c r="L87" s="87">
        <f t="shared" si="3"/>
        <v>0</v>
      </c>
    </row>
    <row r="88" spans="2:12" ht="15" x14ac:dyDescent="0.25">
      <c r="B88" t="s">
        <v>470</v>
      </c>
      <c r="C88" s="48">
        <f>'2 Income Statement'!B90</f>
        <v>0</v>
      </c>
      <c r="D88" s="149"/>
      <c r="E88" s="146"/>
      <c r="F88" s="150"/>
      <c r="G88" s="149"/>
      <c r="H88" s="149"/>
      <c r="I88" s="151"/>
      <c r="J88" s="152"/>
      <c r="K88" s="87">
        <f t="shared" si="2"/>
        <v>0</v>
      </c>
      <c r="L88" s="87">
        <f t="shared" si="3"/>
        <v>0</v>
      </c>
    </row>
    <row r="89" spans="2:12" ht="15" x14ac:dyDescent="0.25">
      <c r="B89" t="s">
        <v>471</v>
      </c>
      <c r="C89" s="48">
        <f>'2 Income Statement'!B91</f>
        <v>0</v>
      </c>
      <c r="D89" s="149"/>
      <c r="E89" s="146"/>
      <c r="F89" s="150"/>
      <c r="G89" s="149"/>
      <c r="H89" s="149"/>
      <c r="I89" s="151"/>
      <c r="J89" s="152"/>
      <c r="K89" s="87">
        <f t="shared" si="2"/>
        <v>0</v>
      </c>
      <c r="L89" s="87">
        <f t="shared" si="3"/>
        <v>0</v>
      </c>
    </row>
    <row r="90" spans="2:12" ht="15" x14ac:dyDescent="0.25">
      <c r="B90" t="s">
        <v>472</v>
      </c>
      <c r="C90" s="48">
        <f>'2 Income Statement'!B92</f>
        <v>0</v>
      </c>
      <c r="D90" s="149"/>
      <c r="E90" s="146"/>
      <c r="F90" s="150"/>
      <c r="G90" s="149"/>
      <c r="H90" s="149"/>
      <c r="I90" s="151"/>
      <c r="J90" s="152"/>
      <c r="K90" s="87">
        <f t="shared" si="2"/>
        <v>0</v>
      </c>
      <c r="L90" s="87">
        <f t="shared" si="3"/>
        <v>0</v>
      </c>
    </row>
    <row r="91" spans="2:12" ht="15" x14ac:dyDescent="0.25">
      <c r="B91" t="s">
        <v>473</v>
      </c>
      <c r="C91" s="48">
        <f>'2 Income Statement'!B93</f>
        <v>0</v>
      </c>
      <c r="D91" s="149"/>
      <c r="E91" s="146"/>
      <c r="F91" s="150"/>
      <c r="G91" s="149"/>
      <c r="H91" s="149"/>
      <c r="I91" s="151"/>
      <c r="J91" s="152"/>
      <c r="K91" s="87">
        <f t="shared" si="2"/>
        <v>0</v>
      </c>
      <c r="L91" s="87">
        <f t="shared" si="3"/>
        <v>0</v>
      </c>
    </row>
    <row r="92" spans="2:12" ht="15" x14ac:dyDescent="0.25">
      <c r="B92" t="s">
        <v>474</v>
      </c>
      <c r="C92" s="48">
        <f>'2 Income Statement'!B94</f>
        <v>0</v>
      </c>
      <c r="D92" s="149"/>
      <c r="E92" s="146"/>
      <c r="F92" s="150"/>
      <c r="G92" s="149"/>
      <c r="H92" s="149"/>
      <c r="I92" s="151"/>
      <c r="J92" s="152"/>
      <c r="K92" s="87">
        <f t="shared" si="2"/>
        <v>0</v>
      </c>
      <c r="L92" s="87">
        <f t="shared" si="3"/>
        <v>0</v>
      </c>
    </row>
    <row r="93" spans="2:12" ht="15" x14ac:dyDescent="0.25">
      <c r="B93" t="s">
        <v>475</v>
      </c>
      <c r="C93" s="48">
        <f>'2 Income Statement'!B95</f>
        <v>0</v>
      </c>
      <c r="D93" s="149"/>
      <c r="E93" s="146"/>
      <c r="F93" s="150"/>
      <c r="G93" s="149"/>
      <c r="H93" s="149"/>
      <c r="I93" s="151"/>
      <c r="J93" s="152"/>
      <c r="K93" s="87">
        <f t="shared" si="2"/>
        <v>0</v>
      </c>
      <c r="L93" s="87">
        <f t="shared" si="3"/>
        <v>0</v>
      </c>
    </row>
    <row r="94" spans="2:12" ht="15" x14ac:dyDescent="0.25">
      <c r="B94" t="s">
        <v>476</v>
      </c>
      <c r="C94" s="48">
        <f>'2 Income Statement'!B96</f>
        <v>0</v>
      </c>
      <c r="D94" s="149"/>
      <c r="E94" s="146"/>
      <c r="F94" s="150"/>
      <c r="G94" s="149"/>
      <c r="H94" s="149"/>
      <c r="I94" s="151"/>
      <c r="J94" s="152"/>
      <c r="K94" s="87">
        <f t="shared" si="2"/>
        <v>0</v>
      </c>
      <c r="L94" s="87">
        <f t="shared" si="3"/>
        <v>0</v>
      </c>
    </row>
    <row r="95" spans="2:12" ht="15" x14ac:dyDescent="0.25">
      <c r="B95" t="s">
        <v>477</v>
      </c>
      <c r="C95" s="48">
        <f>'2 Income Statement'!B97</f>
        <v>0</v>
      </c>
      <c r="D95" s="149"/>
      <c r="E95" s="146"/>
      <c r="F95" s="150"/>
      <c r="G95" s="149"/>
      <c r="H95" s="149"/>
      <c r="I95" s="151"/>
      <c r="J95" s="152"/>
      <c r="K95" s="87">
        <f t="shared" si="2"/>
        <v>0</v>
      </c>
      <c r="L95" s="87">
        <f t="shared" si="3"/>
        <v>0</v>
      </c>
    </row>
    <row r="96" spans="2:12" ht="15" x14ac:dyDescent="0.25">
      <c r="B96" t="s">
        <v>478</v>
      </c>
      <c r="C96" s="48">
        <f>'2 Income Statement'!B98</f>
        <v>0</v>
      </c>
      <c r="D96" s="149"/>
      <c r="E96" s="146"/>
      <c r="F96" s="150"/>
      <c r="G96" s="149"/>
      <c r="H96" s="149"/>
      <c r="I96" s="151"/>
      <c r="J96" s="152"/>
      <c r="K96" s="87">
        <f t="shared" si="2"/>
        <v>0</v>
      </c>
      <c r="L96" s="87">
        <f t="shared" si="3"/>
        <v>0</v>
      </c>
    </row>
    <row r="97" spans="2:12" ht="15" x14ac:dyDescent="0.25">
      <c r="B97" t="s">
        <v>479</v>
      </c>
      <c r="C97" s="48">
        <f>'2 Income Statement'!B99</f>
        <v>0</v>
      </c>
      <c r="D97" s="149"/>
      <c r="E97" s="146"/>
      <c r="F97" s="150"/>
      <c r="G97" s="149"/>
      <c r="H97" s="149"/>
      <c r="I97" s="151"/>
      <c r="J97" s="152"/>
      <c r="K97" s="87">
        <f t="shared" si="2"/>
        <v>0</v>
      </c>
      <c r="L97" s="87">
        <f t="shared" si="3"/>
        <v>0</v>
      </c>
    </row>
    <row r="98" spans="2:12" ht="15" x14ac:dyDescent="0.25">
      <c r="B98" t="s">
        <v>480</v>
      </c>
      <c r="C98" s="48">
        <f>'2 Income Statement'!B100</f>
        <v>0</v>
      </c>
      <c r="D98" s="149"/>
      <c r="E98" s="146"/>
      <c r="F98" s="150"/>
      <c r="G98" s="149"/>
      <c r="H98" s="149"/>
      <c r="I98" s="151"/>
      <c r="J98" s="152"/>
      <c r="K98" s="87">
        <f t="shared" si="2"/>
        <v>0</v>
      </c>
      <c r="L98" s="87">
        <f t="shared" si="3"/>
        <v>0</v>
      </c>
    </row>
    <row r="99" spans="2:12" ht="15" x14ac:dyDescent="0.25">
      <c r="B99" t="s">
        <v>481</v>
      </c>
      <c r="C99" s="48">
        <f>'2 Income Statement'!B101</f>
        <v>0</v>
      </c>
      <c r="D99" s="149"/>
      <c r="E99" s="146"/>
      <c r="F99" s="150"/>
      <c r="G99" s="149"/>
      <c r="H99" s="149"/>
      <c r="I99" s="151"/>
      <c r="J99" s="152"/>
      <c r="K99" s="87">
        <f t="shared" si="2"/>
        <v>0</v>
      </c>
      <c r="L99" s="87">
        <f t="shared" si="3"/>
        <v>0</v>
      </c>
    </row>
    <row r="100" spans="2:12" ht="15" x14ac:dyDescent="0.25">
      <c r="B100" t="s">
        <v>482</v>
      </c>
      <c r="C100" s="48">
        <f>'2 Income Statement'!B102</f>
        <v>0</v>
      </c>
      <c r="D100" s="149"/>
      <c r="E100" s="146"/>
      <c r="F100" s="150"/>
      <c r="G100" s="149"/>
      <c r="H100" s="149"/>
      <c r="I100" s="151"/>
      <c r="J100" s="152"/>
      <c r="K100" s="87">
        <f t="shared" si="2"/>
        <v>0</v>
      </c>
      <c r="L100" s="87">
        <f t="shared" si="3"/>
        <v>0</v>
      </c>
    </row>
    <row r="101" spans="2:12" ht="15" x14ac:dyDescent="0.25">
      <c r="B101" t="s">
        <v>483</v>
      </c>
      <c r="C101" s="48">
        <f>'2 Income Statement'!B103</f>
        <v>0</v>
      </c>
      <c r="D101" s="149"/>
      <c r="E101" s="146"/>
      <c r="F101" s="150"/>
      <c r="G101" s="149"/>
      <c r="H101" s="149"/>
      <c r="I101" s="151"/>
      <c r="J101" s="152"/>
      <c r="K101" s="87">
        <f t="shared" si="2"/>
        <v>0</v>
      </c>
      <c r="L101" s="87">
        <f t="shared" si="3"/>
        <v>0</v>
      </c>
    </row>
    <row r="102" spans="2:12" ht="15" x14ac:dyDescent="0.25">
      <c r="B102" t="s">
        <v>484</v>
      </c>
      <c r="C102" s="48">
        <f>'2 Income Statement'!B104</f>
        <v>0</v>
      </c>
      <c r="D102" s="149"/>
      <c r="E102" s="146"/>
      <c r="F102" s="150"/>
      <c r="G102" s="149"/>
      <c r="H102" s="149"/>
      <c r="I102" s="151"/>
      <c r="J102" s="152"/>
      <c r="K102" s="87">
        <f t="shared" si="2"/>
        <v>0</v>
      </c>
      <c r="L102" s="87">
        <f t="shared" si="3"/>
        <v>0</v>
      </c>
    </row>
  </sheetData>
  <sheetProtection sheet="1" objects="1" scenarios="1"/>
  <phoneticPr fontId="16" type="noConversion"/>
  <pageMargins left="0.75" right="0.75" top="1" bottom="1" header="0.5" footer="0.5"/>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K63"/>
  <sheetViews>
    <sheetView zoomScale="150" workbookViewId="0">
      <pane xSplit="2" ySplit="3" topLeftCell="D4" activePane="bottomRight" state="frozen"/>
      <selection pane="topRight" activeCell="C1" sqref="C1"/>
      <selection pane="bottomLeft" activeCell="A4" sqref="A4"/>
      <selection pane="bottomRight" activeCell="B9" sqref="B9"/>
    </sheetView>
  </sheetViews>
  <sheetFormatPr defaultColWidth="9.140625" defaultRowHeight="15.75" x14ac:dyDescent="0.25"/>
  <cols>
    <col min="1" max="1" width="3.28515625" style="30" customWidth="1"/>
    <col min="2" max="2" width="37.7109375" style="30" customWidth="1"/>
    <col min="3" max="9" width="12.7109375" style="30" customWidth="1"/>
    <col min="10" max="10" width="12.7109375" style="121" customWidth="1"/>
    <col min="11" max="13" width="12.7109375" style="30" customWidth="1"/>
    <col min="14" max="16384" width="9.140625" style="30"/>
  </cols>
  <sheetData>
    <row r="1" spans="2:11" ht="18" customHeight="1" x14ac:dyDescent="0.25">
      <c r="B1" s="159" t="s">
        <v>12</v>
      </c>
      <c r="C1" s="290" t="s">
        <v>96</v>
      </c>
      <c r="D1" s="291"/>
      <c r="E1" s="291"/>
      <c r="F1" s="291"/>
      <c r="G1" s="291"/>
      <c r="H1" s="291"/>
      <c r="I1" s="291"/>
      <c r="J1" s="291"/>
    </row>
    <row r="2" spans="2:11" x14ac:dyDescent="0.25">
      <c r="C2" s="292" t="s">
        <v>278</v>
      </c>
      <c r="D2" s="293"/>
      <c r="E2" s="293"/>
      <c r="F2" s="293"/>
      <c r="G2" s="293"/>
      <c r="H2" s="293"/>
      <c r="I2" s="293"/>
      <c r="J2" s="293"/>
    </row>
    <row r="3" spans="2:11" ht="39.75" thickBot="1" x14ac:dyDescent="0.3">
      <c r="B3" s="17" t="s">
        <v>240</v>
      </c>
      <c r="C3" s="48" t="s">
        <v>241</v>
      </c>
      <c r="D3" s="48" t="s">
        <v>353</v>
      </c>
      <c r="E3" s="48" t="s">
        <v>354</v>
      </c>
      <c r="F3" s="48" t="s">
        <v>355</v>
      </c>
      <c r="G3" s="48" t="s">
        <v>356</v>
      </c>
      <c r="H3" s="48" t="s">
        <v>105</v>
      </c>
      <c r="J3" s="135" t="s">
        <v>101</v>
      </c>
      <c r="K3" s="31"/>
    </row>
    <row r="4" spans="2:11" ht="17.25" thickTop="1" thickBot="1" x14ac:dyDescent="0.3">
      <c r="B4" s="262" t="s">
        <v>136</v>
      </c>
      <c r="C4" s="149"/>
      <c r="D4" s="156"/>
      <c r="E4" s="157">
        <f>C4*D4</f>
        <v>0</v>
      </c>
      <c r="F4" s="150"/>
      <c r="G4" s="158">
        <f>E4*F4</f>
        <v>0</v>
      </c>
      <c r="H4" s="149"/>
      <c r="J4" s="137" t="e">
        <f>G4/H4</f>
        <v>#DIV/0!</v>
      </c>
      <c r="K4" s="31"/>
    </row>
    <row r="5" spans="2:11" ht="17.25" thickTop="1" thickBot="1" x14ac:dyDescent="0.3">
      <c r="B5" s="262" t="s">
        <v>137</v>
      </c>
      <c r="C5" s="149"/>
      <c r="D5" s="156"/>
      <c r="E5" s="157">
        <f>C5*D5</f>
        <v>0</v>
      </c>
      <c r="F5" s="150"/>
      <c r="G5" s="158">
        <f>E5*F5</f>
        <v>0</v>
      </c>
      <c r="H5" s="149"/>
      <c r="J5" s="137" t="e">
        <f>G5/H5</f>
        <v>#DIV/0!</v>
      </c>
      <c r="K5" s="31"/>
    </row>
    <row r="6" spans="2:11" ht="17.25" thickTop="1" thickBot="1" x14ac:dyDescent="0.3">
      <c r="B6" s="262" t="s">
        <v>138</v>
      </c>
      <c r="C6" s="149"/>
      <c r="D6" s="156"/>
      <c r="E6" s="157">
        <f>C6*D6</f>
        <v>0</v>
      </c>
      <c r="F6" s="150"/>
      <c r="G6" s="158">
        <f>E6*F6</f>
        <v>0</v>
      </c>
      <c r="H6" s="149"/>
      <c r="J6" s="137" t="e">
        <f>G6/H6</f>
        <v>#DIV/0!</v>
      </c>
      <c r="K6" s="31"/>
    </row>
    <row r="7" spans="2:11" ht="17.25" thickTop="1" thickBot="1" x14ac:dyDescent="0.3">
      <c r="B7" s="262" t="s">
        <v>139</v>
      </c>
      <c r="C7" s="149"/>
      <c r="D7" s="156"/>
      <c r="E7" s="157">
        <f>C7*D7</f>
        <v>0</v>
      </c>
      <c r="F7" s="150"/>
      <c r="G7" s="158">
        <f>E7*F7</f>
        <v>0</v>
      </c>
      <c r="H7" s="149"/>
      <c r="J7" s="137" t="e">
        <f>G7/H7</f>
        <v>#DIV/0!</v>
      </c>
      <c r="K7" s="31"/>
    </row>
    <row r="8" spans="2:11" ht="17.25" thickTop="1" thickBot="1" x14ac:dyDescent="0.3">
      <c r="B8" s="262" t="s">
        <v>99</v>
      </c>
      <c r="C8" s="149"/>
      <c r="D8" s="156"/>
      <c r="E8" s="157">
        <f>C8*D8</f>
        <v>0</v>
      </c>
      <c r="F8" s="150"/>
      <c r="G8" s="158">
        <f>E8*F8</f>
        <v>0</v>
      </c>
      <c r="H8" s="149"/>
      <c r="J8" s="137" t="e">
        <f>G8/H8</f>
        <v>#DIV/0!</v>
      </c>
      <c r="K8" s="31"/>
    </row>
    <row r="9" spans="2:11" ht="16.5" thickTop="1" x14ac:dyDescent="0.25">
      <c r="B9" s="129"/>
      <c r="C9" s="136"/>
      <c r="D9" s="136"/>
      <c r="E9" s="136"/>
      <c r="F9" s="136"/>
      <c r="G9" s="136"/>
      <c r="H9" s="136"/>
      <c r="I9" s="136"/>
      <c r="J9" s="155"/>
      <c r="K9" s="31"/>
    </row>
    <row r="10" spans="2:11" x14ac:dyDescent="0.25">
      <c r="B10" s="129"/>
      <c r="C10" s="136"/>
      <c r="D10" s="136"/>
      <c r="E10" s="136"/>
      <c r="F10" s="136"/>
      <c r="G10" s="136"/>
      <c r="H10" s="136"/>
      <c r="I10" s="136"/>
      <c r="J10" s="138"/>
      <c r="K10" s="31"/>
    </row>
    <row r="11" spans="2:11" x14ac:dyDescent="0.25">
      <c r="B11" s="17" t="s">
        <v>97</v>
      </c>
      <c r="C11" s="48"/>
      <c r="D11" s="48"/>
      <c r="E11" s="48"/>
      <c r="F11" s="48"/>
      <c r="G11" s="48"/>
      <c r="H11" s="48"/>
      <c r="I11" s="48"/>
      <c r="J11" s="139"/>
      <c r="K11" s="31"/>
    </row>
    <row r="12" spans="2:11" ht="39" x14ac:dyDescent="0.25">
      <c r="B12" s="129" t="s">
        <v>140</v>
      </c>
      <c r="C12" s="48" t="s">
        <v>241</v>
      </c>
      <c r="D12" s="48" t="s">
        <v>353</v>
      </c>
      <c r="E12" s="48" t="s">
        <v>354</v>
      </c>
      <c r="F12" s="48" t="s">
        <v>355</v>
      </c>
      <c r="G12" s="48" t="s">
        <v>356</v>
      </c>
      <c r="H12" s="48" t="s">
        <v>105</v>
      </c>
      <c r="I12" s="48" t="s">
        <v>357</v>
      </c>
      <c r="J12" s="135" t="s">
        <v>101</v>
      </c>
      <c r="K12" s="31"/>
    </row>
    <row r="13" spans="2:11" x14ac:dyDescent="0.25">
      <c r="B13" s="262" t="s">
        <v>141</v>
      </c>
      <c r="C13" s="149"/>
      <c r="D13" s="156"/>
      <c r="E13" s="157">
        <f>C13*D13</f>
        <v>0</v>
      </c>
      <c r="F13" s="150"/>
      <c r="G13" s="158">
        <f>E13*F13</f>
        <v>0</v>
      </c>
      <c r="H13" s="149"/>
      <c r="I13" s="149"/>
      <c r="J13" s="139" t="e">
        <f>G13/H13*I13</f>
        <v>#DIV/0!</v>
      </c>
      <c r="K13" s="31"/>
    </row>
    <row r="14" spans="2:11" x14ac:dyDescent="0.25">
      <c r="B14" s="262" t="s">
        <v>142</v>
      </c>
      <c r="C14" s="149"/>
      <c r="D14" s="156"/>
      <c r="E14" s="157">
        <f t="shared" ref="E14:E21" si="0">C14*D14</f>
        <v>0</v>
      </c>
      <c r="F14" s="150"/>
      <c r="G14" s="158">
        <f t="shared" ref="G14:G21" si="1">E14*F14</f>
        <v>0</v>
      </c>
      <c r="H14" s="149"/>
      <c r="I14" s="149"/>
      <c r="J14" s="139" t="e">
        <f t="shared" ref="J14:J22" si="2">G14/H14*I14</f>
        <v>#DIV/0!</v>
      </c>
      <c r="K14" s="31"/>
    </row>
    <row r="15" spans="2:11" x14ac:dyDescent="0.25">
      <c r="B15" s="262" t="s">
        <v>143</v>
      </c>
      <c r="C15" s="149"/>
      <c r="D15" s="156"/>
      <c r="E15" s="157">
        <f t="shared" si="0"/>
        <v>0</v>
      </c>
      <c r="F15" s="150"/>
      <c r="G15" s="158">
        <f t="shared" si="1"/>
        <v>0</v>
      </c>
      <c r="H15" s="149"/>
      <c r="I15" s="149"/>
      <c r="J15" s="139" t="e">
        <f t="shared" si="2"/>
        <v>#DIV/0!</v>
      </c>
      <c r="K15" s="31"/>
    </row>
    <row r="16" spans="2:11" x14ac:dyDescent="0.25">
      <c r="B16" s="262" t="s">
        <v>144</v>
      </c>
      <c r="C16" s="149"/>
      <c r="D16" s="156"/>
      <c r="E16" s="157">
        <f t="shared" si="0"/>
        <v>0</v>
      </c>
      <c r="F16" s="150"/>
      <c r="G16" s="158">
        <f t="shared" si="1"/>
        <v>0</v>
      </c>
      <c r="H16" s="149"/>
      <c r="I16" s="149"/>
      <c r="J16" s="139" t="e">
        <f t="shared" si="2"/>
        <v>#DIV/0!</v>
      </c>
      <c r="K16" s="31"/>
    </row>
    <row r="17" spans="2:11" x14ac:dyDescent="0.25">
      <c r="B17" s="262" t="s">
        <v>145</v>
      </c>
      <c r="C17" s="149"/>
      <c r="D17" s="156"/>
      <c r="E17" s="157">
        <f t="shared" si="0"/>
        <v>0</v>
      </c>
      <c r="F17" s="150"/>
      <c r="G17" s="158">
        <f t="shared" si="1"/>
        <v>0</v>
      </c>
      <c r="H17" s="149"/>
      <c r="I17" s="149"/>
      <c r="J17" s="139" t="e">
        <f t="shared" si="2"/>
        <v>#DIV/0!</v>
      </c>
      <c r="K17" s="31"/>
    </row>
    <row r="18" spans="2:11" x14ac:dyDescent="0.25">
      <c r="B18" s="262" t="s">
        <v>146</v>
      </c>
      <c r="C18" s="149"/>
      <c r="D18" s="156"/>
      <c r="E18" s="157">
        <f t="shared" si="0"/>
        <v>0</v>
      </c>
      <c r="F18" s="150"/>
      <c r="G18" s="158">
        <f t="shared" si="1"/>
        <v>0</v>
      </c>
      <c r="H18" s="149"/>
      <c r="I18" s="149"/>
      <c r="J18" s="139" t="e">
        <f t="shared" si="2"/>
        <v>#DIV/0!</v>
      </c>
      <c r="K18" s="31"/>
    </row>
    <row r="19" spans="2:11" x14ac:dyDescent="0.25">
      <c r="B19" s="262" t="s">
        <v>83</v>
      </c>
      <c r="C19" s="149"/>
      <c r="D19" s="156"/>
      <c r="E19" s="157">
        <f t="shared" si="0"/>
        <v>0</v>
      </c>
      <c r="F19" s="150"/>
      <c r="G19" s="158">
        <f t="shared" si="1"/>
        <v>0</v>
      </c>
      <c r="H19" s="149"/>
      <c r="I19" s="149"/>
      <c r="J19" s="139" t="e">
        <f t="shared" si="2"/>
        <v>#DIV/0!</v>
      </c>
      <c r="K19" s="31"/>
    </row>
    <row r="20" spans="2:11" x14ac:dyDescent="0.25">
      <c r="B20" s="262" t="s">
        <v>84</v>
      </c>
      <c r="C20" s="149"/>
      <c r="D20" s="156"/>
      <c r="E20" s="157">
        <f>C20*D20</f>
        <v>0</v>
      </c>
      <c r="F20" s="150"/>
      <c r="G20" s="158">
        <f>E20*F20</f>
        <v>0</v>
      </c>
      <c r="H20" s="149"/>
      <c r="I20" s="149"/>
      <c r="J20" s="139" t="e">
        <f t="shared" si="2"/>
        <v>#DIV/0!</v>
      </c>
      <c r="K20" s="31"/>
    </row>
    <row r="21" spans="2:11" x14ac:dyDescent="0.25">
      <c r="B21" s="262" t="s">
        <v>85</v>
      </c>
      <c r="C21" s="149"/>
      <c r="D21" s="156"/>
      <c r="E21" s="157">
        <f t="shared" si="0"/>
        <v>0</v>
      </c>
      <c r="F21" s="150"/>
      <c r="G21" s="158">
        <f t="shared" si="1"/>
        <v>0</v>
      </c>
      <c r="H21" s="149"/>
      <c r="I21" s="149"/>
      <c r="J21" s="139" t="e">
        <f t="shared" si="2"/>
        <v>#DIV/0!</v>
      </c>
      <c r="K21" s="31"/>
    </row>
    <row r="22" spans="2:11" ht="16.5" thickBot="1" x14ac:dyDescent="0.3">
      <c r="B22" s="262" t="s">
        <v>147</v>
      </c>
      <c r="C22" s="149"/>
      <c r="D22" s="156"/>
      <c r="E22" s="157">
        <f>C22*D22</f>
        <v>0</v>
      </c>
      <c r="F22" s="150"/>
      <c r="G22" s="158">
        <f>E22*F22</f>
        <v>0</v>
      </c>
      <c r="H22" s="149"/>
      <c r="I22" s="149"/>
      <c r="J22" s="139" t="e">
        <f t="shared" si="2"/>
        <v>#DIV/0!</v>
      </c>
      <c r="K22" s="31"/>
    </row>
    <row r="23" spans="2:11" ht="17.25" thickTop="1" thickBot="1" x14ac:dyDescent="0.3">
      <c r="B23" s="129"/>
      <c r="C23" s="48"/>
      <c r="D23" s="48"/>
      <c r="E23" s="48"/>
      <c r="F23" s="48"/>
      <c r="G23" s="294" t="s">
        <v>148</v>
      </c>
      <c r="H23" s="295"/>
      <c r="I23" s="296"/>
      <c r="J23" s="137" t="e">
        <f>SUM(J13:J22)</f>
        <v>#DIV/0!</v>
      </c>
      <c r="K23" s="31"/>
    </row>
    <row r="24" spans="2:11" ht="16.5" thickTop="1" x14ac:dyDescent="0.25">
      <c r="B24" s="31"/>
      <c r="C24" s="39"/>
      <c r="D24" s="39"/>
      <c r="E24" s="39"/>
      <c r="F24" s="39"/>
      <c r="G24" s="39"/>
      <c r="H24" s="39"/>
      <c r="I24" s="39"/>
      <c r="J24" s="140"/>
      <c r="K24" s="31"/>
    </row>
    <row r="25" spans="2:11" ht="39.75" thickBot="1" x14ac:dyDescent="0.3">
      <c r="B25" s="17" t="s">
        <v>149</v>
      </c>
      <c r="C25" s="48" t="s">
        <v>241</v>
      </c>
      <c r="D25" s="48" t="s">
        <v>353</v>
      </c>
      <c r="E25" s="48" t="s">
        <v>354</v>
      </c>
      <c r="F25" s="48" t="s">
        <v>355</v>
      </c>
      <c r="G25" s="48" t="s">
        <v>356</v>
      </c>
      <c r="H25" s="48" t="s">
        <v>105</v>
      </c>
      <c r="J25" s="135" t="s">
        <v>101</v>
      </c>
      <c r="K25" s="31"/>
    </row>
    <row r="26" spans="2:11" ht="17.25" thickTop="1" thickBot="1" x14ac:dyDescent="0.3">
      <c r="B26" s="262" t="s">
        <v>136</v>
      </c>
      <c r="C26" s="149"/>
      <c r="D26" s="156"/>
      <c r="E26" s="157">
        <f>C26*D26</f>
        <v>0</v>
      </c>
      <c r="F26" s="150"/>
      <c r="G26" s="158">
        <f>E26*F26</f>
        <v>0</v>
      </c>
      <c r="H26" s="149"/>
      <c r="J26" s="137" t="e">
        <f>G26/H26</f>
        <v>#DIV/0!</v>
      </c>
      <c r="K26" s="31"/>
    </row>
    <row r="27" spans="2:11" ht="17.25" thickTop="1" thickBot="1" x14ac:dyDescent="0.3">
      <c r="B27" s="262" t="s">
        <v>137</v>
      </c>
      <c r="C27" s="149"/>
      <c r="D27" s="156"/>
      <c r="E27" s="157">
        <f>C27*D27</f>
        <v>0</v>
      </c>
      <c r="F27" s="150"/>
      <c r="G27" s="158">
        <f>E27*F27</f>
        <v>0</v>
      </c>
      <c r="H27" s="149"/>
      <c r="J27" s="137" t="e">
        <f>G27/H27</f>
        <v>#DIV/0!</v>
      </c>
      <c r="K27" s="31"/>
    </row>
    <row r="28" spans="2:11" ht="17.25" thickTop="1" thickBot="1" x14ac:dyDescent="0.3">
      <c r="B28" s="262" t="s">
        <v>138</v>
      </c>
      <c r="C28" s="149"/>
      <c r="D28" s="156"/>
      <c r="E28" s="157">
        <f>C28*D28</f>
        <v>0</v>
      </c>
      <c r="F28" s="150"/>
      <c r="G28" s="158">
        <f>E28*F28</f>
        <v>0</v>
      </c>
      <c r="H28" s="149"/>
      <c r="J28" s="137" t="e">
        <f>G28/H28</f>
        <v>#DIV/0!</v>
      </c>
      <c r="K28" s="31"/>
    </row>
    <row r="29" spans="2:11" ht="17.25" thickTop="1" thickBot="1" x14ac:dyDescent="0.3">
      <c r="B29" s="262" t="s">
        <v>139</v>
      </c>
      <c r="C29" s="149"/>
      <c r="D29" s="156"/>
      <c r="E29" s="157">
        <f>C29*D29</f>
        <v>0</v>
      </c>
      <c r="F29" s="150"/>
      <c r="G29" s="158">
        <f>E29*F29</f>
        <v>0</v>
      </c>
      <c r="H29" s="149"/>
      <c r="J29" s="137" t="e">
        <f>G29/H29</f>
        <v>#DIV/0!</v>
      </c>
      <c r="K29" s="31"/>
    </row>
    <row r="30" spans="2:11" ht="17.25" thickTop="1" thickBot="1" x14ac:dyDescent="0.3">
      <c r="B30" s="262" t="s">
        <v>98</v>
      </c>
      <c r="C30" s="149"/>
      <c r="D30" s="156"/>
      <c r="E30" s="157">
        <f>C30*D30</f>
        <v>0</v>
      </c>
      <c r="F30" s="150"/>
      <c r="G30" s="158">
        <f>E30*F30</f>
        <v>0</v>
      </c>
      <c r="H30" s="149"/>
      <c r="J30" s="137" t="e">
        <f>G30/H30</f>
        <v>#DIV/0!</v>
      </c>
      <c r="K30" s="31"/>
    </row>
    <row r="31" spans="2:11" ht="16.5" thickTop="1" x14ac:dyDescent="0.25">
      <c r="B31" s="31"/>
      <c r="C31" s="39"/>
      <c r="D31" s="39"/>
      <c r="E31" s="39"/>
      <c r="F31" s="39"/>
      <c r="G31" s="39"/>
      <c r="H31" s="39"/>
      <c r="J31" s="140"/>
      <c r="K31" s="31"/>
    </row>
    <row r="32" spans="2:11" x14ac:dyDescent="0.25">
      <c r="B32" s="31"/>
      <c r="C32" s="39"/>
      <c r="D32" s="39"/>
      <c r="E32" s="39"/>
      <c r="F32" s="39"/>
      <c r="G32" s="39"/>
      <c r="H32" s="39"/>
      <c r="I32" s="39"/>
      <c r="J32" s="140"/>
      <c r="K32" s="31"/>
    </row>
    <row r="33" spans="2:11" x14ac:dyDescent="0.25">
      <c r="B33" s="31"/>
      <c r="C33" s="39"/>
      <c r="D33" s="39"/>
      <c r="E33" s="39"/>
      <c r="F33" s="39"/>
      <c r="G33" s="39"/>
      <c r="H33" s="39"/>
      <c r="I33" s="39"/>
      <c r="J33" s="140"/>
      <c r="K33" s="31"/>
    </row>
    <row r="34" spans="2:11" x14ac:dyDescent="0.25">
      <c r="B34" s="31"/>
      <c r="C34" s="31"/>
      <c r="D34" s="31"/>
      <c r="E34" s="31"/>
      <c r="F34" s="31"/>
      <c r="G34" s="31"/>
      <c r="H34" s="31"/>
      <c r="I34" s="31"/>
      <c r="J34" s="141"/>
      <c r="K34" s="31"/>
    </row>
    <row r="35" spans="2:11" x14ac:dyDescent="0.25">
      <c r="B35" s="31"/>
      <c r="C35" s="31"/>
      <c r="D35" s="31"/>
      <c r="E35" s="31"/>
      <c r="F35" s="31"/>
      <c r="G35" s="31"/>
      <c r="H35" s="31"/>
      <c r="I35" s="31"/>
      <c r="J35" s="141"/>
      <c r="K35" s="31"/>
    </row>
    <row r="36" spans="2:11" x14ac:dyDescent="0.25">
      <c r="B36" s="31"/>
      <c r="C36" s="31"/>
      <c r="D36" s="31"/>
      <c r="E36" s="31"/>
      <c r="F36" s="31"/>
      <c r="G36" s="31"/>
      <c r="H36" s="31"/>
      <c r="I36" s="31"/>
      <c r="J36" s="141"/>
      <c r="K36" s="31"/>
    </row>
    <row r="37" spans="2:11" x14ac:dyDescent="0.25">
      <c r="B37" s="31"/>
      <c r="C37" s="31"/>
      <c r="D37" s="31"/>
      <c r="E37" s="31"/>
      <c r="F37" s="31"/>
      <c r="G37" s="31"/>
      <c r="H37" s="31"/>
      <c r="I37" s="31"/>
      <c r="J37" s="141"/>
      <c r="K37" s="31"/>
    </row>
    <row r="38" spans="2:11" x14ac:dyDescent="0.25">
      <c r="B38" s="31"/>
      <c r="C38" s="31"/>
      <c r="D38" s="31"/>
      <c r="E38" s="31"/>
      <c r="F38" s="31"/>
      <c r="G38" s="31"/>
      <c r="H38" s="31"/>
      <c r="I38" s="31"/>
      <c r="J38" s="141"/>
      <c r="K38" s="31"/>
    </row>
    <row r="39" spans="2:11" x14ac:dyDescent="0.25">
      <c r="B39" s="31"/>
      <c r="C39" s="31"/>
      <c r="D39" s="31"/>
      <c r="E39" s="31"/>
      <c r="F39" s="31"/>
      <c r="G39" s="31"/>
      <c r="H39" s="31"/>
      <c r="I39" s="31"/>
      <c r="J39" s="141"/>
      <c r="K39" s="31"/>
    </row>
    <row r="40" spans="2:11" x14ac:dyDescent="0.25">
      <c r="B40" s="31"/>
      <c r="C40" s="31"/>
      <c r="D40" s="31"/>
      <c r="E40" s="31"/>
      <c r="F40" s="31"/>
      <c r="G40" s="31"/>
      <c r="H40" s="31"/>
      <c r="I40" s="31"/>
      <c r="J40" s="141"/>
      <c r="K40" s="31"/>
    </row>
    <row r="41" spans="2:11" x14ac:dyDescent="0.25">
      <c r="B41" s="31"/>
      <c r="C41" s="31"/>
      <c r="D41" s="31"/>
      <c r="E41" s="31"/>
      <c r="F41" s="31"/>
      <c r="G41" s="31"/>
      <c r="H41" s="31"/>
      <c r="I41" s="31"/>
      <c r="J41" s="141"/>
      <c r="K41" s="31"/>
    </row>
    <row r="42" spans="2:11" x14ac:dyDescent="0.25">
      <c r="B42" s="31"/>
      <c r="C42" s="31"/>
      <c r="D42" s="31"/>
      <c r="E42" s="31"/>
      <c r="F42" s="31"/>
      <c r="G42" s="31"/>
      <c r="H42" s="31"/>
      <c r="I42" s="31"/>
      <c r="J42" s="141"/>
      <c r="K42" s="31"/>
    </row>
    <row r="43" spans="2:11" x14ac:dyDescent="0.25">
      <c r="B43" s="31"/>
      <c r="C43" s="31"/>
      <c r="D43" s="31"/>
      <c r="E43" s="31"/>
      <c r="F43" s="31"/>
      <c r="G43" s="31"/>
      <c r="H43" s="31"/>
      <c r="I43" s="31"/>
      <c r="J43" s="141"/>
      <c r="K43" s="31"/>
    </row>
    <row r="44" spans="2:11" x14ac:dyDescent="0.25">
      <c r="B44" s="31"/>
      <c r="C44" s="31"/>
      <c r="D44" s="31"/>
      <c r="E44" s="31"/>
      <c r="F44" s="31"/>
      <c r="G44" s="31"/>
      <c r="H44" s="31"/>
      <c r="I44" s="31"/>
      <c r="J44" s="141"/>
      <c r="K44" s="31"/>
    </row>
    <row r="45" spans="2:11" x14ac:dyDescent="0.25">
      <c r="B45" s="31"/>
      <c r="C45" s="31"/>
      <c r="D45" s="31"/>
      <c r="E45" s="31"/>
      <c r="F45" s="31"/>
      <c r="G45" s="31"/>
      <c r="H45" s="31"/>
      <c r="I45" s="31"/>
      <c r="J45" s="141"/>
      <c r="K45" s="31"/>
    </row>
    <row r="46" spans="2:11" x14ac:dyDescent="0.25">
      <c r="B46" s="31"/>
      <c r="C46" s="31"/>
      <c r="D46" s="31"/>
      <c r="E46" s="31"/>
      <c r="F46" s="31"/>
      <c r="G46" s="31"/>
      <c r="H46" s="31"/>
      <c r="I46" s="31"/>
      <c r="J46" s="141"/>
      <c r="K46" s="31"/>
    </row>
    <row r="47" spans="2:11" x14ac:dyDescent="0.25">
      <c r="B47" s="31"/>
      <c r="C47" s="31"/>
      <c r="D47" s="31"/>
      <c r="E47" s="31"/>
      <c r="F47" s="31"/>
      <c r="G47" s="31"/>
      <c r="H47" s="31"/>
      <c r="I47" s="31"/>
      <c r="J47" s="141"/>
      <c r="K47" s="31"/>
    </row>
    <row r="48" spans="2:11" x14ac:dyDescent="0.25">
      <c r="B48" s="31"/>
      <c r="C48" s="31"/>
      <c r="D48" s="31"/>
      <c r="E48" s="31"/>
      <c r="F48" s="31"/>
      <c r="G48" s="31"/>
      <c r="H48" s="31"/>
      <c r="I48" s="31"/>
      <c r="J48" s="141"/>
      <c r="K48" s="31"/>
    </row>
    <row r="49" spans="2:11" x14ac:dyDescent="0.25">
      <c r="B49" s="31"/>
      <c r="C49" s="31"/>
      <c r="D49" s="31"/>
      <c r="E49" s="31"/>
      <c r="F49" s="31"/>
      <c r="G49" s="31"/>
      <c r="H49" s="31"/>
      <c r="I49" s="31"/>
      <c r="J49" s="141"/>
      <c r="K49" s="31"/>
    </row>
    <row r="50" spans="2:11" x14ac:dyDescent="0.25">
      <c r="B50" s="31"/>
      <c r="C50" s="31"/>
      <c r="D50" s="31"/>
      <c r="E50" s="31"/>
      <c r="F50" s="31"/>
      <c r="G50" s="31"/>
      <c r="H50" s="31"/>
      <c r="I50" s="31"/>
      <c r="J50" s="141"/>
      <c r="K50" s="31"/>
    </row>
    <row r="51" spans="2:11" x14ac:dyDescent="0.25">
      <c r="B51" s="31"/>
      <c r="C51" s="31"/>
      <c r="D51" s="31"/>
      <c r="E51" s="31"/>
      <c r="F51" s="31"/>
      <c r="G51" s="31"/>
      <c r="H51" s="31"/>
      <c r="I51" s="31"/>
      <c r="J51" s="141"/>
      <c r="K51" s="31"/>
    </row>
    <row r="52" spans="2:11" x14ac:dyDescent="0.25">
      <c r="B52" s="31"/>
      <c r="C52" s="31"/>
      <c r="D52" s="31"/>
      <c r="E52" s="31"/>
      <c r="F52" s="31"/>
      <c r="G52" s="31"/>
      <c r="H52" s="31"/>
      <c r="I52" s="31"/>
      <c r="J52" s="141"/>
      <c r="K52" s="31"/>
    </row>
    <row r="53" spans="2:11" x14ac:dyDescent="0.25">
      <c r="B53" s="31"/>
      <c r="C53" s="31"/>
      <c r="D53" s="31"/>
      <c r="E53" s="31"/>
      <c r="F53" s="31"/>
      <c r="G53" s="31"/>
      <c r="H53" s="31"/>
      <c r="I53" s="31"/>
      <c r="J53" s="141"/>
      <c r="K53" s="31"/>
    </row>
    <row r="54" spans="2:11" x14ac:dyDescent="0.25">
      <c r="B54" s="31"/>
      <c r="C54" s="31"/>
      <c r="D54" s="31"/>
      <c r="E54" s="31"/>
      <c r="F54" s="31"/>
      <c r="G54" s="31"/>
      <c r="H54" s="31"/>
      <c r="I54" s="31"/>
      <c r="J54" s="141"/>
      <c r="K54" s="31"/>
    </row>
    <row r="55" spans="2:11" x14ac:dyDescent="0.25">
      <c r="B55" s="31"/>
      <c r="C55" s="31"/>
      <c r="D55" s="31"/>
      <c r="E55" s="31"/>
      <c r="F55" s="31"/>
      <c r="G55" s="31"/>
      <c r="H55" s="31"/>
      <c r="I55" s="31"/>
      <c r="J55" s="141"/>
      <c r="K55" s="31"/>
    </row>
    <row r="56" spans="2:11" x14ac:dyDescent="0.25">
      <c r="B56" s="31"/>
      <c r="C56" s="31"/>
      <c r="D56" s="31"/>
      <c r="E56" s="31"/>
      <c r="F56" s="31"/>
      <c r="G56" s="31"/>
      <c r="H56" s="31"/>
      <c r="I56" s="31"/>
      <c r="J56" s="141"/>
      <c r="K56" s="31"/>
    </row>
    <row r="57" spans="2:11" x14ac:dyDescent="0.25">
      <c r="B57" s="31"/>
      <c r="C57" s="31"/>
      <c r="D57" s="31"/>
      <c r="E57" s="31"/>
      <c r="F57" s="31"/>
      <c r="G57" s="31"/>
      <c r="H57" s="31"/>
      <c r="I57" s="31"/>
      <c r="J57" s="141"/>
      <c r="K57" s="31"/>
    </row>
    <row r="58" spans="2:11" x14ac:dyDescent="0.25">
      <c r="B58" s="31"/>
      <c r="C58" s="31"/>
      <c r="D58" s="31"/>
      <c r="E58" s="31"/>
      <c r="F58" s="31"/>
      <c r="G58" s="31"/>
      <c r="H58" s="31"/>
      <c r="I58" s="31"/>
      <c r="J58" s="141"/>
      <c r="K58" s="31"/>
    </row>
    <row r="59" spans="2:11" x14ac:dyDescent="0.25">
      <c r="B59" s="31"/>
      <c r="C59" s="31"/>
      <c r="D59" s="31"/>
      <c r="E59" s="31"/>
      <c r="F59" s="31"/>
      <c r="G59" s="31"/>
      <c r="H59" s="31"/>
      <c r="I59" s="31"/>
      <c r="J59" s="141"/>
      <c r="K59" s="31"/>
    </row>
    <row r="60" spans="2:11" x14ac:dyDescent="0.25">
      <c r="B60" s="31"/>
      <c r="C60" s="31"/>
      <c r="D60" s="31"/>
      <c r="E60" s="31"/>
      <c r="F60" s="31"/>
      <c r="G60" s="31"/>
      <c r="H60" s="31"/>
      <c r="I60" s="31"/>
      <c r="J60" s="141"/>
      <c r="K60" s="31"/>
    </row>
    <row r="61" spans="2:11" x14ac:dyDescent="0.25">
      <c r="B61" s="31"/>
      <c r="C61" s="31"/>
      <c r="D61" s="31"/>
      <c r="E61" s="31"/>
      <c r="F61" s="31"/>
      <c r="G61" s="31"/>
      <c r="H61" s="31"/>
      <c r="I61" s="31"/>
      <c r="J61" s="141"/>
      <c r="K61" s="31"/>
    </row>
    <row r="62" spans="2:11" x14ac:dyDescent="0.25">
      <c r="B62" s="31"/>
      <c r="C62" s="31"/>
      <c r="D62" s="31"/>
      <c r="E62" s="31"/>
      <c r="F62" s="31"/>
      <c r="G62" s="31"/>
      <c r="H62" s="31"/>
      <c r="I62" s="31"/>
      <c r="J62" s="141"/>
      <c r="K62" s="31"/>
    </row>
    <row r="63" spans="2:11" x14ac:dyDescent="0.25">
      <c r="B63" s="31"/>
      <c r="C63" s="31"/>
      <c r="D63" s="31"/>
      <c r="E63" s="31"/>
      <c r="F63" s="31"/>
      <c r="G63" s="31"/>
      <c r="H63" s="31"/>
      <c r="I63" s="31"/>
      <c r="J63" s="141"/>
      <c r="K63" s="31"/>
    </row>
  </sheetData>
  <sheetProtection sheet="1" objects="1" scenarios="1"/>
  <mergeCells count="3">
    <mergeCell ref="C1:J1"/>
    <mergeCell ref="C2:J2"/>
    <mergeCell ref="G23:I23"/>
  </mergeCells>
  <phoneticPr fontId="16" type="noConversion"/>
  <pageMargins left="0.75" right="0.75" top="1" bottom="1" header="0.5" footer="0.5"/>
  <pageSetup orientation="portrait" horizontalDpi="4294967293" verticalDpi="4294967293"/>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Y119"/>
  <sheetViews>
    <sheetView zoomScale="150" workbookViewId="0">
      <pane xSplit="3" ySplit="3" topLeftCell="D4" activePane="bottomRight" state="frozen"/>
      <selection pane="topRight" activeCell="C1" sqref="C1"/>
      <selection pane="bottomLeft" activeCell="A4" sqref="A4"/>
      <selection pane="bottomRight"/>
    </sheetView>
  </sheetViews>
  <sheetFormatPr defaultColWidth="10.85546875" defaultRowHeight="12.75" x14ac:dyDescent="0.2"/>
  <cols>
    <col min="1" max="1" width="2.28515625" customWidth="1"/>
    <col min="2" max="2" width="44" style="34" customWidth="1"/>
    <col min="3" max="3" width="11.42578125" customWidth="1"/>
    <col min="4" max="24" width="12.28515625" customWidth="1"/>
    <col min="25" max="29" width="11.85546875" customWidth="1"/>
    <col min="30" max="102" width="11.85546875" bestFit="1" customWidth="1"/>
    <col min="103" max="103" width="12.85546875" bestFit="1" customWidth="1"/>
  </cols>
  <sheetData>
    <row r="1" spans="2:207" ht="18" x14ac:dyDescent="0.25">
      <c r="B1" s="160" t="s">
        <v>171</v>
      </c>
      <c r="C1" s="248">
        <f>'1 Enterprises'!D3</f>
        <v>0</v>
      </c>
      <c r="D1" s="1"/>
      <c r="E1" s="2"/>
      <c r="F1" s="2"/>
      <c r="G1" s="2"/>
      <c r="H1" s="2"/>
      <c r="I1" s="2"/>
      <c r="J1" s="2"/>
      <c r="K1" s="50"/>
      <c r="L1" s="2"/>
      <c r="M1" s="2"/>
      <c r="N1" s="2"/>
      <c r="O1" s="2"/>
      <c r="P1" s="2"/>
      <c r="Q1" s="2"/>
      <c r="R1" s="2"/>
      <c r="S1" s="2"/>
      <c r="T1" s="2"/>
      <c r="U1" s="2"/>
      <c r="V1" s="2"/>
      <c r="W1" s="2"/>
      <c r="X1" s="2"/>
      <c r="Y1" s="2"/>
      <c r="Z1" s="2"/>
      <c r="AA1" s="2"/>
      <c r="AB1" s="2"/>
    </row>
    <row r="2" spans="2:207" s="31" customFormat="1" x14ac:dyDescent="0.2">
      <c r="B2" s="206">
        <f>'1 Enterprises'!B3</f>
        <v>0</v>
      </c>
      <c r="D2" s="31" t="s">
        <v>347</v>
      </c>
      <c r="E2" s="31" t="s">
        <v>348</v>
      </c>
      <c r="F2" s="31" t="s">
        <v>214</v>
      </c>
      <c r="G2" s="31" t="s">
        <v>215</v>
      </c>
      <c r="H2" s="31" t="s">
        <v>216</v>
      </c>
      <c r="I2" s="31" t="s">
        <v>217</v>
      </c>
      <c r="J2" s="31" t="s">
        <v>349</v>
      </c>
      <c r="K2" s="31" t="s">
        <v>350</v>
      </c>
      <c r="L2" s="31" t="s">
        <v>351</v>
      </c>
      <c r="M2" s="31" t="s">
        <v>352</v>
      </c>
      <c r="N2" s="31" t="s">
        <v>219</v>
      </c>
      <c r="O2" s="31" t="s">
        <v>220</v>
      </c>
      <c r="P2" s="31" t="s">
        <v>221</v>
      </c>
      <c r="Q2" s="31" t="s">
        <v>222</v>
      </c>
      <c r="R2" s="31" t="s">
        <v>358</v>
      </c>
      <c r="S2" s="31" t="s">
        <v>359</v>
      </c>
      <c r="T2" s="31" t="s">
        <v>360</v>
      </c>
      <c r="U2" s="31" t="s">
        <v>361</v>
      </c>
      <c r="V2" s="31" t="s">
        <v>362</v>
      </c>
      <c r="W2" s="31" t="s">
        <v>363</v>
      </c>
      <c r="X2" s="31" t="s">
        <v>364</v>
      </c>
      <c r="Y2" s="31" t="s">
        <v>365</v>
      </c>
      <c r="Z2" s="31" t="s">
        <v>366</v>
      </c>
      <c r="AA2" s="31" t="s">
        <v>367</v>
      </c>
      <c r="AB2" s="31" t="s">
        <v>231</v>
      </c>
      <c r="AC2" s="31" t="s">
        <v>320</v>
      </c>
      <c r="AD2" s="31" t="s">
        <v>321</v>
      </c>
      <c r="AE2" s="31" t="s">
        <v>322</v>
      </c>
      <c r="AF2" s="31" t="s">
        <v>323</v>
      </c>
      <c r="AG2" s="31" t="s">
        <v>324</v>
      </c>
      <c r="AH2" s="31" t="s">
        <v>325</v>
      </c>
      <c r="AI2" s="31" t="s">
        <v>326</v>
      </c>
      <c r="AJ2" s="31" t="s">
        <v>327</v>
      </c>
      <c r="AK2" s="31" t="s">
        <v>328</v>
      </c>
      <c r="AL2" s="31" t="s">
        <v>329</v>
      </c>
      <c r="AM2" s="31" t="s">
        <v>330</v>
      </c>
      <c r="AN2" s="31" t="s">
        <v>331</v>
      </c>
      <c r="AO2" s="31" t="s">
        <v>332</v>
      </c>
      <c r="AP2" s="31" t="s">
        <v>515</v>
      </c>
      <c r="AQ2" s="31" t="s">
        <v>516</v>
      </c>
      <c r="AR2" s="31" t="s">
        <v>517</v>
      </c>
      <c r="AS2" s="31" t="s">
        <v>518</v>
      </c>
      <c r="AT2" s="31" t="s">
        <v>519</v>
      </c>
      <c r="AU2" s="31" t="s">
        <v>520</v>
      </c>
      <c r="AV2" s="31" t="s">
        <v>521</v>
      </c>
      <c r="AW2" s="31" t="s">
        <v>544</v>
      </c>
      <c r="AX2" s="31" t="s">
        <v>545</v>
      </c>
      <c r="AY2" s="31" t="s">
        <v>546</v>
      </c>
      <c r="AZ2" s="31" t="s">
        <v>547</v>
      </c>
      <c r="BA2" s="31" t="s">
        <v>548</v>
      </c>
      <c r="BB2" s="31" t="s">
        <v>549</v>
      </c>
      <c r="BC2" s="31" t="s">
        <v>550</v>
      </c>
      <c r="BD2" s="31" t="s">
        <v>551</v>
      </c>
      <c r="BE2" s="31" t="s">
        <v>552</v>
      </c>
      <c r="BF2" s="31" t="s">
        <v>553</v>
      </c>
      <c r="BG2" s="31" t="s">
        <v>554</v>
      </c>
      <c r="BH2" s="31" t="s">
        <v>555</v>
      </c>
      <c r="BI2" s="31" t="s">
        <v>556</v>
      </c>
      <c r="BJ2" s="31" t="s">
        <v>557</v>
      </c>
      <c r="BK2" s="31" t="s">
        <v>558</v>
      </c>
      <c r="BL2" s="31" t="s">
        <v>559</v>
      </c>
      <c r="BM2" s="31" t="s">
        <v>560</v>
      </c>
      <c r="BN2" s="31" t="s">
        <v>561</v>
      </c>
      <c r="BO2" s="31" t="s">
        <v>562</v>
      </c>
      <c r="BP2" s="31" t="s">
        <v>563</v>
      </c>
      <c r="BQ2" s="31" t="s">
        <v>564</v>
      </c>
      <c r="BR2" s="31" t="s">
        <v>565</v>
      </c>
      <c r="BS2" s="31" t="s">
        <v>566</v>
      </c>
      <c r="BT2" s="31" t="s">
        <v>567</v>
      </c>
      <c r="BU2" s="31" t="s">
        <v>568</v>
      </c>
      <c r="BV2" s="31" t="s">
        <v>569</v>
      </c>
      <c r="BW2" s="31" t="s">
        <v>570</v>
      </c>
      <c r="BX2" s="31" t="s">
        <v>571</v>
      </c>
      <c r="BY2" s="31" t="s">
        <v>572</v>
      </c>
      <c r="BZ2" s="31" t="s">
        <v>573</v>
      </c>
      <c r="CA2" s="31" t="s">
        <v>574</v>
      </c>
      <c r="CB2" s="31" t="s">
        <v>575</v>
      </c>
      <c r="CC2" s="31" t="s">
        <v>576</v>
      </c>
      <c r="CD2" s="31" t="s">
        <v>577</v>
      </c>
      <c r="CE2" s="31" t="s">
        <v>578</v>
      </c>
      <c r="CF2" s="31" t="s">
        <v>579</v>
      </c>
      <c r="CG2" s="31" t="s">
        <v>580</v>
      </c>
      <c r="CH2" s="31" t="s">
        <v>581</v>
      </c>
      <c r="CI2" s="31" t="s">
        <v>582</v>
      </c>
      <c r="CJ2" s="31" t="s">
        <v>583</v>
      </c>
      <c r="CK2" s="31" t="s">
        <v>584</v>
      </c>
      <c r="CL2" s="31" t="s">
        <v>585</v>
      </c>
      <c r="CM2" s="31" t="s">
        <v>586</v>
      </c>
      <c r="CN2" s="31" t="s">
        <v>587</v>
      </c>
      <c r="CO2" s="31" t="s">
        <v>588</v>
      </c>
      <c r="CP2" s="31" t="s">
        <v>589</v>
      </c>
      <c r="CQ2" s="31" t="s">
        <v>590</v>
      </c>
      <c r="CR2" s="31" t="s">
        <v>591</v>
      </c>
      <c r="CS2" s="31" t="s">
        <v>592</v>
      </c>
      <c r="CT2" s="31" t="s">
        <v>371</v>
      </c>
      <c r="CU2" s="31" t="s">
        <v>372</v>
      </c>
      <c r="CV2" s="31" t="s">
        <v>373</v>
      </c>
      <c r="CW2" s="31" t="s">
        <v>242</v>
      </c>
      <c r="CX2" s="31" t="s">
        <v>243</v>
      </c>
      <c r="CY2" s="31" t="s">
        <v>244</v>
      </c>
    </row>
    <row r="3" spans="2:207" s="42" customFormat="1" ht="15" x14ac:dyDescent="0.25">
      <c r="D3" s="199">
        <f>'1 Enterprises'!D5</f>
        <v>0</v>
      </c>
      <c r="E3" s="199">
        <f>'1 Enterprises'!E5</f>
        <v>0</v>
      </c>
      <c r="F3" s="199">
        <f>'1 Enterprises'!F5</f>
        <v>0</v>
      </c>
      <c r="G3" s="199">
        <f>'1 Enterprises'!G5</f>
        <v>0</v>
      </c>
      <c r="H3" s="199">
        <f>'1 Enterprises'!H5</f>
        <v>0</v>
      </c>
      <c r="I3" s="199">
        <f>'1 Enterprises'!I5</f>
        <v>0</v>
      </c>
      <c r="J3" s="199">
        <f>'1 Enterprises'!J5</f>
        <v>0</v>
      </c>
      <c r="K3" s="199">
        <f>'1 Enterprises'!K5</f>
        <v>0</v>
      </c>
      <c r="L3" s="199">
        <f>'1 Enterprises'!L5</f>
        <v>0</v>
      </c>
      <c r="M3" s="199">
        <f>'1 Enterprises'!M5</f>
        <v>0</v>
      </c>
      <c r="N3" s="199">
        <f>'1 Enterprises'!N5</f>
        <v>0</v>
      </c>
      <c r="O3" s="199">
        <f>'1 Enterprises'!O5</f>
        <v>0</v>
      </c>
      <c r="P3" s="199">
        <f>'1 Enterprises'!P5</f>
        <v>0</v>
      </c>
      <c r="Q3" s="199">
        <f>'1 Enterprises'!Q5</f>
        <v>0</v>
      </c>
      <c r="R3" s="199">
        <f>'1 Enterprises'!R5</f>
        <v>0</v>
      </c>
      <c r="S3" s="199">
        <f>'1 Enterprises'!S5</f>
        <v>0</v>
      </c>
      <c r="T3" s="199">
        <f>'1 Enterprises'!T5</f>
        <v>0</v>
      </c>
      <c r="U3" s="199">
        <f>'1 Enterprises'!U5</f>
        <v>0</v>
      </c>
      <c r="V3" s="199">
        <f>'1 Enterprises'!V5</f>
        <v>0</v>
      </c>
      <c r="W3" s="199">
        <f>'1 Enterprises'!W5</f>
        <v>0</v>
      </c>
      <c r="X3" s="199">
        <f>'1 Enterprises'!X5</f>
        <v>0</v>
      </c>
      <c r="Y3" s="199">
        <f>'1 Enterprises'!Y5</f>
        <v>0</v>
      </c>
      <c r="Z3" s="199">
        <f>'1 Enterprises'!Z5</f>
        <v>0</v>
      </c>
      <c r="AA3" s="199">
        <f>'1 Enterprises'!AA5</f>
        <v>0</v>
      </c>
      <c r="AB3" s="199">
        <f>'1 Enterprises'!AB5</f>
        <v>0</v>
      </c>
      <c r="AC3" s="199">
        <f>'1 Enterprises'!AC5</f>
        <v>0</v>
      </c>
      <c r="AD3" s="199">
        <f>'1 Enterprises'!AD5</f>
        <v>0</v>
      </c>
      <c r="AE3" s="199">
        <f>'1 Enterprises'!AE5</f>
        <v>0</v>
      </c>
      <c r="AF3" s="199">
        <f>'1 Enterprises'!AF5</f>
        <v>0</v>
      </c>
      <c r="AG3" s="199">
        <f>'1 Enterprises'!AG5</f>
        <v>0</v>
      </c>
      <c r="AH3" s="199">
        <f>'1 Enterprises'!AH5</f>
        <v>0</v>
      </c>
      <c r="AI3" s="199">
        <f>'1 Enterprises'!AI5</f>
        <v>0</v>
      </c>
      <c r="AJ3" s="199">
        <f>'1 Enterprises'!AJ5</f>
        <v>0</v>
      </c>
      <c r="AK3" s="199">
        <f>'1 Enterprises'!AK5</f>
        <v>0</v>
      </c>
      <c r="AL3" s="199">
        <f>'1 Enterprises'!AL5</f>
        <v>0</v>
      </c>
      <c r="AM3" s="199">
        <f>'1 Enterprises'!AM5</f>
        <v>0</v>
      </c>
      <c r="AN3" s="199">
        <f>'1 Enterprises'!AN5</f>
        <v>0</v>
      </c>
      <c r="AO3" s="199">
        <f>'1 Enterprises'!AO5</f>
        <v>0</v>
      </c>
      <c r="AP3" s="199">
        <f>'1 Enterprises'!AP5</f>
        <v>0</v>
      </c>
      <c r="AQ3" s="199">
        <f>'1 Enterprises'!AQ5</f>
        <v>0</v>
      </c>
      <c r="AR3" s="199">
        <f>'1 Enterprises'!AR5</f>
        <v>0</v>
      </c>
      <c r="AS3" s="199">
        <f>'1 Enterprises'!AS5</f>
        <v>0</v>
      </c>
      <c r="AT3" s="199">
        <f>'1 Enterprises'!AT5</f>
        <v>0</v>
      </c>
      <c r="AU3" s="199">
        <f>'1 Enterprises'!AU5</f>
        <v>0</v>
      </c>
      <c r="AV3" s="199">
        <f>'1 Enterprises'!AV5</f>
        <v>0</v>
      </c>
      <c r="AW3" s="199">
        <f>'1 Enterprises'!AW5</f>
        <v>0</v>
      </c>
      <c r="AX3" s="199">
        <f>'1 Enterprises'!AX5</f>
        <v>0</v>
      </c>
      <c r="AY3" s="199">
        <f>'1 Enterprises'!AY5</f>
        <v>0</v>
      </c>
      <c r="AZ3" s="199">
        <f>'1 Enterprises'!AZ5</f>
        <v>0</v>
      </c>
      <c r="BA3" s="199">
        <f>'1 Enterprises'!BA5</f>
        <v>0</v>
      </c>
      <c r="BB3" s="199">
        <f>'1 Enterprises'!BB5</f>
        <v>0</v>
      </c>
      <c r="BC3" s="199">
        <f>'1 Enterprises'!BC5</f>
        <v>0</v>
      </c>
      <c r="BD3" s="199">
        <f>'1 Enterprises'!BD5</f>
        <v>0</v>
      </c>
      <c r="BE3" s="199">
        <f>'1 Enterprises'!BE5</f>
        <v>0</v>
      </c>
      <c r="BF3" s="199">
        <f>'1 Enterprises'!BF5</f>
        <v>0</v>
      </c>
      <c r="BG3" s="199">
        <f>'1 Enterprises'!BG5</f>
        <v>0</v>
      </c>
      <c r="BH3" s="199">
        <f>'1 Enterprises'!BH5</f>
        <v>0</v>
      </c>
      <c r="BI3" s="199">
        <f>'1 Enterprises'!BI5</f>
        <v>0</v>
      </c>
      <c r="BJ3" s="199">
        <f>'1 Enterprises'!BJ5</f>
        <v>0</v>
      </c>
      <c r="BK3" s="199">
        <f>'1 Enterprises'!BK5</f>
        <v>0</v>
      </c>
      <c r="BL3" s="199">
        <f>'1 Enterprises'!BL5</f>
        <v>0</v>
      </c>
      <c r="BM3" s="199">
        <f>'1 Enterprises'!BM5</f>
        <v>0</v>
      </c>
      <c r="BN3" s="199">
        <f>'1 Enterprises'!BN5</f>
        <v>0</v>
      </c>
      <c r="BO3" s="199">
        <f>'1 Enterprises'!BO5</f>
        <v>0</v>
      </c>
      <c r="BP3" s="199">
        <f>'1 Enterprises'!BP5</f>
        <v>0</v>
      </c>
      <c r="BQ3" s="199">
        <f>'1 Enterprises'!BQ5</f>
        <v>0</v>
      </c>
      <c r="BR3" s="199">
        <f>'1 Enterprises'!BR5</f>
        <v>0</v>
      </c>
      <c r="BS3" s="199">
        <f>'1 Enterprises'!BS5</f>
        <v>0</v>
      </c>
      <c r="BT3" s="199">
        <f>'1 Enterprises'!BT5</f>
        <v>0</v>
      </c>
      <c r="BU3" s="199">
        <f>'1 Enterprises'!BU5</f>
        <v>0</v>
      </c>
      <c r="BV3" s="199">
        <f>'1 Enterprises'!BV5</f>
        <v>0</v>
      </c>
      <c r="BW3" s="199">
        <f>'1 Enterprises'!BW5</f>
        <v>0</v>
      </c>
      <c r="BX3" s="199">
        <f>'1 Enterprises'!BX5</f>
        <v>0</v>
      </c>
      <c r="BY3" s="199">
        <f>'1 Enterprises'!BY5</f>
        <v>0</v>
      </c>
      <c r="BZ3" s="199">
        <f>'1 Enterprises'!BZ5</f>
        <v>0</v>
      </c>
      <c r="CA3" s="199">
        <f>'1 Enterprises'!CA5</f>
        <v>0</v>
      </c>
      <c r="CB3" s="199">
        <f>'1 Enterprises'!CB5</f>
        <v>0</v>
      </c>
      <c r="CC3" s="199">
        <f>'1 Enterprises'!CC5</f>
        <v>0</v>
      </c>
      <c r="CD3" s="199">
        <f>'1 Enterprises'!CD5</f>
        <v>0</v>
      </c>
      <c r="CE3" s="199">
        <f>'1 Enterprises'!CE5</f>
        <v>0</v>
      </c>
      <c r="CF3" s="199">
        <f>'1 Enterprises'!CF5</f>
        <v>0</v>
      </c>
      <c r="CG3" s="199">
        <f>'1 Enterprises'!CG5</f>
        <v>0</v>
      </c>
      <c r="CH3" s="199">
        <f>'1 Enterprises'!CH5</f>
        <v>0</v>
      </c>
      <c r="CI3" s="199">
        <f>'1 Enterprises'!CI5</f>
        <v>0</v>
      </c>
      <c r="CJ3" s="199">
        <f>'1 Enterprises'!CJ5</f>
        <v>0</v>
      </c>
      <c r="CK3" s="199">
        <f>'1 Enterprises'!CK5</f>
        <v>0</v>
      </c>
      <c r="CL3" s="199">
        <f>'1 Enterprises'!CL5</f>
        <v>0</v>
      </c>
      <c r="CM3" s="199">
        <f>'1 Enterprises'!CM5</f>
        <v>0</v>
      </c>
      <c r="CN3" s="199">
        <f>'1 Enterprises'!CN5</f>
        <v>0</v>
      </c>
      <c r="CO3" s="199">
        <f>'1 Enterprises'!CO5</f>
        <v>0</v>
      </c>
      <c r="CP3" s="199">
        <f>'1 Enterprises'!CP5</f>
        <v>0</v>
      </c>
      <c r="CQ3" s="199">
        <f>'1 Enterprises'!CQ5</f>
        <v>0</v>
      </c>
      <c r="CR3" s="199">
        <f>'1 Enterprises'!CR5</f>
        <v>0</v>
      </c>
      <c r="CS3" s="199">
        <f>'1 Enterprises'!CS5</f>
        <v>0</v>
      </c>
      <c r="CT3" s="199">
        <f>'1 Enterprises'!CT5</f>
        <v>0</v>
      </c>
      <c r="CU3" s="199">
        <f>'1 Enterprises'!CU5</f>
        <v>0</v>
      </c>
      <c r="CV3" s="199">
        <f>'1 Enterprises'!CV5</f>
        <v>0</v>
      </c>
      <c r="CW3" s="199">
        <f>'1 Enterprises'!CW5</f>
        <v>0</v>
      </c>
      <c r="CX3" s="199">
        <f>'1 Enterprises'!CX5</f>
        <v>0</v>
      </c>
      <c r="CY3" s="199">
        <f>'1 Enterprises'!CY5</f>
        <v>0</v>
      </c>
    </row>
    <row r="4" spans="2:207" s="36" customFormat="1" x14ac:dyDescent="0.2"/>
    <row r="5" spans="2:207" s="36" customFormat="1" x14ac:dyDescent="0.2">
      <c r="B5" s="63" t="s">
        <v>616</v>
      </c>
      <c r="C5" s="35"/>
      <c r="D5" s="46">
        <f>'1 Enterprises'!D22*'1 Enterprises'!D13*'1 Enterprises'!D6</f>
        <v>0</v>
      </c>
      <c r="E5" s="46">
        <f>'1 Enterprises'!E22*'1 Enterprises'!E13*'1 Enterprises'!E6</f>
        <v>0</v>
      </c>
      <c r="F5" s="46">
        <f>'1 Enterprises'!F22*'1 Enterprises'!F13*'1 Enterprises'!F6</f>
        <v>0</v>
      </c>
      <c r="G5" s="46">
        <f>'1 Enterprises'!G22*'1 Enterprises'!G13*'1 Enterprises'!G6</f>
        <v>0</v>
      </c>
      <c r="H5" s="46">
        <f>'1 Enterprises'!H22*'1 Enterprises'!H13*'1 Enterprises'!H6</f>
        <v>0</v>
      </c>
      <c r="I5" s="46">
        <f>'1 Enterprises'!I22*'1 Enterprises'!I13*'1 Enterprises'!I6</f>
        <v>0</v>
      </c>
      <c r="J5" s="46">
        <f>'1 Enterprises'!J22*'1 Enterprises'!J13*'1 Enterprises'!J6</f>
        <v>0</v>
      </c>
      <c r="K5" s="46">
        <f>'1 Enterprises'!K22*'1 Enterprises'!K13*'1 Enterprises'!K6</f>
        <v>0</v>
      </c>
      <c r="L5" s="46">
        <f>'1 Enterprises'!L22*'1 Enterprises'!L13*'1 Enterprises'!L6</f>
        <v>0</v>
      </c>
      <c r="M5" s="46">
        <f>'1 Enterprises'!M22*'1 Enterprises'!M13*'1 Enterprises'!M6</f>
        <v>0</v>
      </c>
      <c r="N5" s="46">
        <f>'1 Enterprises'!N22*'1 Enterprises'!N13*'1 Enterprises'!N6</f>
        <v>0</v>
      </c>
      <c r="O5" s="46">
        <f>'1 Enterprises'!O22*'1 Enterprises'!O13*'1 Enterprises'!O6</f>
        <v>0</v>
      </c>
      <c r="P5" s="46">
        <f>'1 Enterprises'!P22*'1 Enterprises'!P13*'1 Enterprises'!P6</f>
        <v>0</v>
      </c>
      <c r="Q5" s="46">
        <f>'1 Enterprises'!Q22*'1 Enterprises'!Q13*'1 Enterprises'!Q6</f>
        <v>0</v>
      </c>
      <c r="R5" s="46">
        <f>'1 Enterprises'!R22*'1 Enterprises'!R13*'1 Enterprises'!R6</f>
        <v>0</v>
      </c>
      <c r="S5" s="46">
        <f>'1 Enterprises'!S22*'1 Enterprises'!S13*'1 Enterprises'!S6</f>
        <v>0</v>
      </c>
      <c r="T5" s="46">
        <f>'1 Enterprises'!T22*'1 Enterprises'!T13*'1 Enterprises'!T6</f>
        <v>0</v>
      </c>
      <c r="U5" s="46">
        <f>'1 Enterprises'!U22*'1 Enterprises'!U13*'1 Enterprises'!U6</f>
        <v>0</v>
      </c>
      <c r="V5" s="46">
        <f>'1 Enterprises'!V22*'1 Enterprises'!V13*'1 Enterprises'!V6</f>
        <v>0</v>
      </c>
      <c r="W5" s="46">
        <f>'1 Enterprises'!W22*'1 Enterprises'!W13*'1 Enterprises'!W6</f>
        <v>0</v>
      </c>
      <c r="X5" s="46">
        <f>'1 Enterprises'!X22*'1 Enterprises'!X13*'1 Enterprises'!X6</f>
        <v>0</v>
      </c>
      <c r="Y5" s="46">
        <f>'1 Enterprises'!Y22*'1 Enterprises'!Y13*'1 Enterprises'!Y6</f>
        <v>0</v>
      </c>
      <c r="Z5" s="46">
        <f>'1 Enterprises'!Z22*'1 Enterprises'!Z13*'1 Enterprises'!Z6</f>
        <v>0</v>
      </c>
      <c r="AA5" s="46">
        <f>'1 Enterprises'!AA22*'1 Enterprises'!AA13*'1 Enterprises'!AA6</f>
        <v>0</v>
      </c>
      <c r="AB5" s="46">
        <f>'1 Enterprises'!AB22*'1 Enterprises'!AB13*'1 Enterprises'!AB6</f>
        <v>0</v>
      </c>
      <c r="AC5" s="46">
        <f>'1 Enterprises'!AC22*'1 Enterprises'!AC13*'1 Enterprises'!AC6</f>
        <v>0</v>
      </c>
      <c r="AD5" s="46">
        <f>'1 Enterprises'!AD22*'1 Enterprises'!AD13*'1 Enterprises'!AD6</f>
        <v>0</v>
      </c>
      <c r="AE5" s="46">
        <f>'1 Enterprises'!AE22*'1 Enterprises'!AE13*'1 Enterprises'!AE6</f>
        <v>0</v>
      </c>
      <c r="AF5" s="46">
        <f>'1 Enterprises'!AF22*'1 Enterprises'!AF13*'1 Enterprises'!AF6</f>
        <v>0</v>
      </c>
      <c r="AG5" s="46">
        <f>'1 Enterprises'!AG22*'1 Enterprises'!AG13*'1 Enterprises'!AG6</f>
        <v>0</v>
      </c>
      <c r="AH5" s="46">
        <f>'1 Enterprises'!AH22*'1 Enterprises'!AH13*'1 Enterprises'!AH6</f>
        <v>0</v>
      </c>
      <c r="AI5" s="46">
        <f>'1 Enterprises'!AI22*'1 Enterprises'!AI13*'1 Enterprises'!AI6</f>
        <v>0</v>
      </c>
      <c r="AJ5" s="46">
        <f>'1 Enterprises'!AJ22*'1 Enterprises'!AJ13*'1 Enterprises'!AJ6</f>
        <v>0</v>
      </c>
      <c r="AK5" s="46">
        <f>'1 Enterprises'!AK22*'1 Enterprises'!AK13*'1 Enterprises'!AK6</f>
        <v>0</v>
      </c>
      <c r="AL5" s="46">
        <f>'1 Enterprises'!AL22*'1 Enterprises'!AL13*'1 Enterprises'!AL6</f>
        <v>0</v>
      </c>
      <c r="AM5" s="46">
        <f>'1 Enterprises'!AM22*'1 Enterprises'!AM13*'1 Enterprises'!AM6</f>
        <v>0</v>
      </c>
      <c r="AN5" s="46">
        <f>'1 Enterprises'!AN22*'1 Enterprises'!AN13*'1 Enterprises'!AN6</f>
        <v>0</v>
      </c>
      <c r="AO5" s="46">
        <f>'1 Enterprises'!AO22*'1 Enterprises'!AO13*'1 Enterprises'!AO6</f>
        <v>0</v>
      </c>
      <c r="AP5" s="46">
        <f>'1 Enterprises'!AP22*'1 Enterprises'!AP13*'1 Enterprises'!AP6</f>
        <v>0</v>
      </c>
      <c r="AQ5" s="46">
        <f>'1 Enterprises'!AQ22*'1 Enterprises'!AQ13*'1 Enterprises'!AQ6</f>
        <v>0</v>
      </c>
      <c r="AR5" s="46">
        <f>'1 Enterprises'!AR22*'1 Enterprises'!AR13*'1 Enterprises'!AR6</f>
        <v>0</v>
      </c>
      <c r="AS5" s="46">
        <f>'1 Enterprises'!AS22*'1 Enterprises'!AS13*'1 Enterprises'!AS6</f>
        <v>0</v>
      </c>
      <c r="AT5" s="46">
        <f>'1 Enterprises'!AT22*'1 Enterprises'!AT13*'1 Enterprises'!AT6</f>
        <v>0</v>
      </c>
      <c r="AU5" s="46">
        <f>'1 Enterprises'!AU22*'1 Enterprises'!AU13*'1 Enterprises'!AU6</f>
        <v>0</v>
      </c>
      <c r="AV5" s="46">
        <f>'1 Enterprises'!AV22*'1 Enterprises'!AV13*'1 Enterprises'!AV6</f>
        <v>0</v>
      </c>
      <c r="AW5" s="46">
        <f>'1 Enterprises'!AW22*'1 Enterprises'!AW13*'1 Enterprises'!AW6</f>
        <v>0</v>
      </c>
      <c r="AX5" s="46">
        <f>'1 Enterprises'!AX22*'1 Enterprises'!AX13*'1 Enterprises'!AX6</f>
        <v>0</v>
      </c>
      <c r="AY5" s="46">
        <f>'1 Enterprises'!AY22*'1 Enterprises'!AY13*'1 Enterprises'!AY6</f>
        <v>0</v>
      </c>
      <c r="AZ5" s="46">
        <f>'1 Enterprises'!AZ22*'1 Enterprises'!AZ13*'1 Enterprises'!AZ6</f>
        <v>0</v>
      </c>
      <c r="BA5" s="46">
        <f>'1 Enterprises'!BA22*'1 Enterprises'!BA13*'1 Enterprises'!BA6</f>
        <v>0</v>
      </c>
      <c r="BB5" s="46">
        <f>'1 Enterprises'!BB22*'1 Enterprises'!BB13*'1 Enterprises'!BB6</f>
        <v>0</v>
      </c>
      <c r="BC5" s="46">
        <f>'1 Enterprises'!BC22*'1 Enterprises'!BC13*'1 Enterprises'!BC6</f>
        <v>0</v>
      </c>
      <c r="BD5" s="46">
        <f>'1 Enterprises'!BD22*'1 Enterprises'!BD13*'1 Enterprises'!BD6</f>
        <v>0</v>
      </c>
      <c r="BE5" s="46">
        <f>'1 Enterprises'!BE22*'1 Enterprises'!BE13*'1 Enterprises'!BE6</f>
        <v>0</v>
      </c>
      <c r="BF5" s="46">
        <f>'1 Enterprises'!BF22*'1 Enterprises'!BF13*'1 Enterprises'!BF6</f>
        <v>0</v>
      </c>
      <c r="BG5" s="46">
        <f>'1 Enterprises'!BG22*'1 Enterprises'!BG13*'1 Enterprises'!BG6</f>
        <v>0</v>
      </c>
      <c r="BH5" s="46">
        <f>'1 Enterprises'!BH22*'1 Enterprises'!BH13*'1 Enterprises'!BH6</f>
        <v>0</v>
      </c>
      <c r="BI5" s="46">
        <f>'1 Enterprises'!BI22*'1 Enterprises'!BI13*'1 Enterprises'!BI6</f>
        <v>0</v>
      </c>
      <c r="BJ5" s="46">
        <f>'1 Enterprises'!BJ22*'1 Enterprises'!BJ13*'1 Enterprises'!BJ6</f>
        <v>0</v>
      </c>
      <c r="BK5" s="46">
        <f>'1 Enterprises'!BK22*'1 Enterprises'!BK13*'1 Enterprises'!BK6</f>
        <v>0</v>
      </c>
      <c r="BL5" s="46">
        <f>'1 Enterprises'!BL22*'1 Enterprises'!BL13*'1 Enterprises'!BL6</f>
        <v>0</v>
      </c>
      <c r="BM5" s="46">
        <f>'1 Enterprises'!BM22*'1 Enterprises'!BM13*'1 Enterprises'!BM6</f>
        <v>0</v>
      </c>
      <c r="BN5" s="46">
        <f>'1 Enterprises'!BN22*'1 Enterprises'!BN13*'1 Enterprises'!BN6</f>
        <v>0</v>
      </c>
      <c r="BO5" s="46">
        <f>'1 Enterprises'!BO22*'1 Enterprises'!BO13*'1 Enterprises'!BO6</f>
        <v>0</v>
      </c>
      <c r="BP5" s="46">
        <f>'1 Enterprises'!BP22*'1 Enterprises'!BP13*'1 Enterprises'!BP6</f>
        <v>0</v>
      </c>
      <c r="BQ5" s="46">
        <f>'1 Enterprises'!BQ22*'1 Enterprises'!BQ13*'1 Enterprises'!BQ6</f>
        <v>0</v>
      </c>
      <c r="BR5" s="46">
        <f>'1 Enterprises'!BR22*'1 Enterprises'!BR13*'1 Enterprises'!BR6</f>
        <v>0</v>
      </c>
      <c r="BS5" s="46">
        <f>'1 Enterprises'!BS22*'1 Enterprises'!BS13*'1 Enterprises'!BS6</f>
        <v>0</v>
      </c>
      <c r="BT5" s="46">
        <f>'1 Enterprises'!BT22*'1 Enterprises'!BT13*'1 Enterprises'!BT6</f>
        <v>0</v>
      </c>
      <c r="BU5" s="46">
        <f>'1 Enterprises'!BU22*'1 Enterprises'!BU13*'1 Enterprises'!BU6</f>
        <v>0</v>
      </c>
      <c r="BV5" s="46">
        <f>'1 Enterprises'!BV22*'1 Enterprises'!BV13*'1 Enterprises'!BV6</f>
        <v>0</v>
      </c>
      <c r="BW5" s="46">
        <f>'1 Enterprises'!BW22*'1 Enterprises'!BW13*'1 Enterprises'!BW6</f>
        <v>0</v>
      </c>
      <c r="BX5" s="46">
        <f>'1 Enterprises'!BX22*'1 Enterprises'!BX13*'1 Enterprises'!BX6</f>
        <v>0</v>
      </c>
      <c r="BY5" s="46">
        <f>'1 Enterprises'!BY22*'1 Enterprises'!BY13*'1 Enterprises'!BY6</f>
        <v>0</v>
      </c>
      <c r="BZ5" s="46">
        <f>'1 Enterprises'!BZ22*'1 Enterprises'!BZ13*'1 Enterprises'!BZ6</f>
        <v>0</v>
      </c>
      <c r="CA5" s="46">
        <f>'1 Enterprises'!CA22*'1 Enterprises'!CA13*'1 Enterprises'!CA6</f>
        <v>0</v>
      </c>
      <c r="CB5" s="46">
        <f>'1 Enterprises'!CB22*'1 Enterprises'!CB13*'1 Enterprises'!CB6</f>
        <v>0</v>
      </c>
      <c r="CC5" s="46">
        <f>'1 Enterprises'!CC22*'1 Enterprises'!CC13*'1 Enterprises'!CC6</f>
        <v>0</v>
      </c>
      <c r="CD5" s="46">
        <f>'1 Enterprises'!CD22*'1 Enterprises'!CD13*'1 Enterprises'!CD6</f>
        <v>0</v>
      </c>
      <c r="CE5" s="46">
        <f>'1 Enterprises'!CE22*'1 Enterprises'!CE13*'1 Enterprises'!CE6</f>
        <v>0</v>
      </c>
      <c r="CF5" s="46">
        <f>'1 Enterprises'!CF22*'1 Enterprises'!CF13*'1 Enterprises'!CF6</f>
        <v>0</v>
      </c>
      <c r="CG5" s="46">
        <f>'1 Enterprises'!CG22*'1 Enterprises'!CG13*'1 Enterprises'!CG6</f>
        <v>0</v>
      </c>
      <c r="CH5" s="46">
        <f>'1 Enterprises'!CH22*'1 Enterprises'!CH13*'1 Enterprises'!CH6</f>
        <v>0</v>
      </c>
      <c r="CI5" s="46">
        <f>'1 Enterprises'!CI22*'1 Enterprises'!CI13*'1 Enterprises'!CI6</f>
        <v>0</v>
      </c>
      <c r="CJ5" s="46">
        <f>'1 Enterprises'!CJ22*'1 Enterprises'!CJ13*'1 Enterprises'!CJ6</f>
        <v>0</v>
      </c>
      <c r="CK5" s="46">
        <f>'1 Enterprises'!CK22*'1 Enterprises'!CK13*'1 Enterprises'!CK6</f>
        <v>0</v>
      </c>
      <c r="CL5" s="46">
        <f>'1 Enterprises'!CL22*'1 Enterprises'!CL13*'1 Enterprises'!CL6</f>
        <v>0</v>
      </c>
      <c r="CM5" s="46">
        <f>'1 Enterprises'!CM22*'1 Enterprises'!CM13*'1 Enterprises'!CM6</f>
        <v>0</v>
      </c>
      <c r="CN5" s="46">
        <f>'1 Enterprises'!CN22*'1 Enterprises'!CN13*'1 Enterprises'!CN6</f>
        <v>0</v>
      </c>
      <c r="CO5" s="46">
        <f>'1 Enterprises'!CO22*'1 Enterprises'!CO13*'1 Enterprises'!CO6</f>
        <v>0</v>
      </c>
      <c r="CP5" s="46">
        <f>'1 Enterprises'!CP22*'1 Enterprises'!CP13*'1 Enterprises'!CP6</f>
        <v>0</v>
      </c>
      <c r="CQ5" s="46">
        <f>'1 Enterprises'!CQ22*'1 Enterprises'!CQ13*'1 Enterprises'!CQ6</f>
        <v>0</v>
      </c>
      <c r="CR5" s="46">
        <f>'1 Enterprises'!CR22*'1 Enterprises'!CR13*'1 Enterprises'!CR6</f>
        <v>0</v>
      </c>
      <c r="CS5" s="46">
        <f>'1 Enterprises'!CS22*'1 Enterprises'!CS13*'1 Enterprises'!CS6</f>
        <v>0</v>
      </c>
      <c r="CT5" s="46">
        <f>'1 Enterprises'!CT22*'1 Enterprises'!CT13*'1 Enterprises'!CT6</f>
        <v>0</v>
      </c>
      <c r="CU5" s="46">
        <f>'1 Enterprises'!CU22*'1 Enterprises'!CU13*'1 Enterprises'!CU6</f>
        <v>0</v>
      </c>
      <c r="CV5" s="46">
        <f>'1 Enterprises'!CV22*'1 Enterprises'!CV13*'1 Enterprises'!CV6</f>
        <v>0</v>
      </c>
      <c r="CW5" s="46">
        <f>'1 Enterprises'!CW22*'1 Enterprises'!CW13*'1 Enterprises'!CW6</f>
        <v>0</v>
      </c>
      <c r="CX5" s="46">
        <f>'1 Enterprises'!CX22*'1 Enterprises'!CX13*'1 Enterprises'!CX6</f>
        <v>0</v>
      </c>
      <c r="CY5" s="46">
        <f>'1 Enterprises'!CY22*'1 Enterprises'!CY13*'1 Enterprises'!CY6</f>
        <v>0</v>
      </c>
    </row>
    <row r="6" spans="2:207" s="36" customFormat="1" ht="15" x14ac:dyDescent="0.25">
      <c r="B6" s="63" t="s">
        <v>369</v>
      </c>
      <c r="C6" s="35"/>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row>
    <row r="7" spans="2:207" s="36" customFormat="1" x14ac:dyDescent="0.2">
      <c r="B7" s="63" t="s">
        <v>261</v>
      </c>
      <c r="C7" s="35"/>
      <c r="D7" s="104">
        <f>IF(D6&gt;0,(D6/SUM($D6:$CY6)),0)</f>
        <v>0</v>
      </c>
      <c r="E7" s="104">
        <f>IF(E6&gt;0,(E6/SUM($D6:$CY6)),0)</f>
        <v>0</v>
      </c>
      <c r="F7" s="104">
        <f>IF(F6&gt;0,(F6/SUM($D6:$CY6)),0)</f>
        <v>0</v>
      </c>
      <c r="G7" s="104">
        <f t="shared" ref="G7:BR7" si="0">IF(G6&gt;0,(G6/SUM($D6:$CY6)),0)</f>
        <v>0</v>
      </c>
      <c r="H7" s="104">
        <f t="shared" si="0"/>
        <v>0</v>
      </c>
      <c r="I7" s="104">
        <f t="shared" si="0"/>
        <v>0</v>
      </c>
      <c r="J7" s="104">
        <f t="shared" si="0"/>
        <v>0</v>
      </c>
      <c r="K7" s="104">
        <f t="shared" si="0"/>
        <v>0</v>
      </c>
      <c r="L7" s="104">
        <f t="shared" si="0"/>
        <v>0</v>
      </c>
      <c r="M7" s="104">
        <f t="shared" si="0"/>
        <v>0</v>
      </c>
      <c r="N7" s="104">
        <f t="shared" si="0"/>
        <v>0</v>
      </c>
      <c r="O7" s="104">
        <f t="shared" si="0"/>
        <v>0</v>
      </c>
      <c r="P7" s="104">
        <f t="shared" si="0"/>
        <v>0</v>
      </c>
      <c r="Q7" s="104">
        <f t="shared" si="0"/>
        <v>0</v>
      </c>
      <c r="R7" s="104">
        <f t="shared" si="0"/>
        <v>0</v>
      </c>
      <c r="S7" s="104">
        <f t="shared" si="0"/>
        <v>0</v>
      </c>
      <c r="T7" s="104">
        <f t="shared" si="0"/>
        <v>0</v>
      </c>
      <c r="U7" s="104">
        <f t="shared" si="0"/>
        <v>0</v>
      </c>
      <c r="V7" s="104">
        <f t="shared" si="0"/>
        <v>0</v>
      </c>
      <c r="W7" s="104">
        <f t="shared" si="0"/>
        <v>0</v>
      </c>
      <c r="X7" s="104">
        <f t="shared" si="0"/>
        <v>0</v>
      </c>
      <c r="Y7" s="104">
        <f t="shared" si="0"/>
        <v>0</v>
      </c>
      <c r="Z7" s="104">
        <f t="shared" si="0"/>
        <v>0</v>
      </c>
      <c r="AA7" s="104">
        <f t="shared" si="0"/>
        <v>0</v>
      </c>
      <c r="AB7" s="104">
        <f t="shared" si="0"/>
        <v>0</v>
      </c>
      <c r="AC7" s="104">
        <f t="shared" si="0"/>
        <v>0</v>
      </c>
      <c r="AD7" s="104">
        <f t="shared" si="0"/>
        <v>0</v>
      </c>
      <c r="AE7" s="104">
        <f t="shared" si="0"/>
        <v>0</v>
      </c>
      <c r="AF7" s="104">
        <f t="shared" si="0"/>
        <v>0</v>
      </c>
      <c r="AG7" s="104">
        <f t="shared" si="0"/>
        <v>0</v>
      </c>
      <c r="AH7" s="104">
        <f t="shared" si="0"/>
        <v>0</v>
      </c>
      <c r="AI7" s="104">
        <f t="shared" si="0"/>
        <v>0</v>
      </c>
      <c r="AJ7" s="104">
        <f t="shared" si="0"/>
        <v>0</v>
      </c>
      <c r="AK7" s="104">
        <f t="shared" si="0"/>
        <v>0</v>
      </c>
      <c r="AL7" s="104">
        <f t="shared" si="0"/>
        <v>0</v>
      </c>
      <c r="AM7" s="104">
        <f t="shared" si="0"/>
        <v>0</v>
      </c>
      <c r="AN7" s="104">
        <f t="shared" si="0"/>
        <v>0</v>
      </c>
      <c r="AO7" s="104">
        <f t="shared" si="0"/>
        <v>0</v>
      </c>
      <c r="AP7" s="104">
        <f t="shared" si="0"/>
        <v>0</v>
      </c>
      <c r="AQ7" s="104">
        <f t="shared" si="0"/>
        <v>0</v>
      </c>
      <c r="AR7" s="104">
        <f t="shared" si="0"/>
        <v>0</v>
      </c>
      <c r="AS7" s="104">
        <f t="shared" si="0"/>
        <v>0</v>
      </c>
      <c r="AT7" s="104">
        <f t="shared" si="0"/>
        <v>0</v>
      </c>
      <c r="AU7" s="104">
        <f t="shared" si="0"/>
        <v>0</v>
      </c>
      <c r="AV7" s="104">
        <f t="shared" si="0"/>
        <v>0</v>
      </c>
      <c r="AW7" s="104">
        <f t="shared" si="0"/>
        <v>0</v>
      </c>
      <c r="AX7" s="104">
        <f t="shared" si="0"/>
        <v>0</v>
      </c>
      <c r="AY7" s="104">
        <f t="shared" si="0"/>
        <v>0</v>
      </c>
      <c r="AZ7" s="104">
        <f t="shared" si="0"/>
        <v>0</v>
      </c>
      <c r="BA7" s="104">
        <f t="shared" si="0"/>
        <v>0</v>
      </c>
      <c r="BB7" s="104">
        <f t="shared" si="0"/>
        <v>0</v>
      </c>
      <c r="BC7" s="104">
        <f t="shared" si="0"/>
        <v>0</v>
      </c>
      <c r="BD7" s="104">
        <f t="shared" si="0"/>
        <v>0</v>
      </c>
      <c r="BE7" s="104">
        <f t="shared" si="0"/>
        <v>0</v>
      </c>
      <c r="BF7" s="104">
        <f t="shared" si="0"/>
        <v>0</v>
      </c>
      <c r="BG7" s="104">
        <f t="shared" si="0"/>
        <v>0</v>
      </c>
      <c r="BH7" s="104">
        <f t="shared" si="0"/>
        <v>0</v>
      </c>
      <c r="BI7" s="104">
        <f t="shared" si="0"/>
        <v>0</v>
      </c>
      <c r="BJ7" s="104">
        <f t="shared" si="0"/>
        <v>0</v>
      </c>
      <c r="BK7" s="104">
        <f t="shared" si="0"/>
        <v>0</v>
      </c>
      <c r="BL7" s="104">
        <f t="shared" si="0"/>
        <v>0</v>
      </c>
      <c r="BM7" s="104">
        <f t="shared" si="0"/>
        <v>0</v>
      </c>
      <c r="BN7" s="104">
        <f t="shared" si="0"/>
        <v>0</v>
      </c>
      <c r="BO7" s="104">
        <f t="shared" si="0"/>
        <v>0</v>
      </c>
      <c r="BP7" s="104">
        <f t="shared" si="0"/>
        <v>0</v>
      </c>
      <c r="BQ7" s="104">
        <f t="shared" si="0"/>
        <v>0</v>
      </c>
      <c r="BR7" s="104">
        <f t="shared" si="0"/>
        <v>0</v>
      </c>
      <c r="BS7" s="104">
        <f t="shared" ref="BS7:CY7" si="1">IF(BS6&gt;0,(BS6/SUM($D6:$CY6)),0)</f>
        <v>0</v>
      </c>
      <c r="BT7" s="104">
        <f t="shared" si="1"/>
        <v>0</v>
      </c>
      <c r="BU7" s="104">
        <f t="shared" si="1"/>
        <v>0</v>
      </c>
      <c r="BV7" s="104">
        <f t="shared" si="1"/>
        <v>0</v>
      </c>
      <c r="BW7" s="104">
        <f t="shared" si="1"/>
        <v>0</v>
      </c>
      <c r="BX7" s="104">
        <f t="shared" si="1"/>
        <v>0</v>
      </c>
      <c r="BY7" s="104">
        <f t="shared" si="1"/>
        <v>0</v>
      </c>
      <c r="BZ7" s="104">
        <f t="shared" si="1"/>
        <v>0</v>
      </c>
      <c r="CA7" s="104">
        <f t="shared" si="1"/>
        <v>0</v>
      </c>
      <c r="CB7" s="104">
        <f t="shared" si="1"/>
        <v>0</v>
      </c>
      <c r="CC7" s="104">
        <f t="shared" si="1"/>
        <v>0</v>
      </c>
      <c r="CD7" s="104">
        <f t="shared" si="1"/>
        <v>0</v>
      </c>
      <c r="CE7" s="104">
        <f t="shared" si="1"/>
        <v>0</v>
      </c>
      <c r="CF7" s="104">
        <f t="shared" si="1"/>
        <v>0</v>
      </c>
      <c r="CG7" s="104">
        <f t="shared" si="1"/>
        <v>0</v>
      </c>
      <c r="CH7" s="104">
        <f t="shared" si="1"/>
        <v>0</v>
      </c>
      <c r="CI7" s="104">
        <f t="shared" si="1"/>
        <v>0</v>
      </c>
      <c r="CJ7" s="104">
        <f t="shared" si="1"/>
        <v>0</v>
      </c>
      <c r="CK7" s="104">
        <f t="shared" si="1"/>
        <v>0</v>
      </c>
      <c r="CL7" s="104">
        <f t="shared" si="1"/>
        <v>0</v>
      </c>
      <c r="CM7" s="104">
        <f t="shared" si="1"/>
        <v>0</v>
      </c>
      <c r="CN7" s="104">
        <f t="shared" si="1"/>
        <v>0</v>
      </c>
      <c r="CO7" s="104">
        <f t="shared" si="1"/>
        <v>0</v>
      </c>
      <c r="CP7" s="104">
        <f t="shared" si="1"/>
        <v>0</v>
      </c>
      <c r="CQ7" s="104">
        <f t="shared" si="1"/>
        <v>0</v>
      </c>
      <c r="CR7" s="104">
        <f t="shared" si="1"/>
        <v>0</v>
      </c>
      <c r="CS7" s="104">
        <f t="shared" si="1"/>
        <v>0</v>
      </c>
      <c r="CT7" s="104">
        <f t="shared" si="1"/>
        <v>0</v>
      </c>
      <c r="CU7" s="104">
        <f t="shared" si="1"/>
        <v>0</v>
      </c>
      <c r="CV7" s="104">
        <f t="shared" si="1"/>
        <v>0</v>
      </c>
      <c r="CW7" s="104">
        <f t="shared" si="1"/>
        <v>0</v>
      </c>
      <c r="CX7" s="104">
        <f t="shared" si="1"/>
        <v>0</v>
      </c>
      <c r="CY7" s="104">
        <f t="shared" si="1"/>
        <v>0</v>
      </c>
    </row>
    <row r="8" spans="2:207" s="123" customFormat="1" x14ac:dyDescent="0.2">
      <c r="B8" s="122"/>
      <c r="C8" s="46"/>
      <c r="D8" s="46">
        <f>D5*D7</f>
        <v>0</v>
      </c>
      <c r="E8" s="46">
        <f t="shared" ref="E8:N8" si="2">E5*E7</f>
        <v>0</v>
      </c>
      <c r="F8" s="46">
        <f t="shared" si="2"/>
        <v>0</v>
      </c>
      <c r="G8" s="46">
        <f t="shared" si="2"/>
        <v>0</v>
      </c>
      <c r="H8" s="46">
        <f t="shared" si="2"/>
        <v>0</v>
      </c>
      <c r="I8" s="46">
        <f t="shared" si="2"/>
        <v>0</v>
      </c>
      <c r="J8" s="46">
        <f t="shared" si="2"/>
        <v>0</v>
      </c>
      <c r="K8" s="46">
        <f t="shared" si="2"/>
        <v>0</v>
      </c>
      <c r="L8" s="46">
        <f t="shared" si="2"/>
        <v>0</v>
      </c>
      <c r="M8" s="46">
        <f t="shared" si="2"/>
        <v>0</v>
      </c>
      <c r="N8" s="46">
        <f t="shared" si="2"/>
        <v>0</v>
      </c>
      <c r="O8" s="46">
        <f t="shared" ref="O8:AB8" si="3">O5*O7</f>
        <v>0</v>
      </c>
      <c r="P8" s="46">
        <f t="shared" si="3"/>
        <v>0</v>
      </c>
      <c r="Q8" s="46">
        <f t="shared" si="3"/>
        <v>0</v>
      </c>
      <c r="R8" s="46">
        <f t="shared" si="3"/>
        <v>0</v>
      </c>
      <c r="S8" s="46">
        <f t="shared" si="3"/>
        <v>0</v>
      </c>
      <c r="T8" s="46">
        <f t="shared" si="3"/>
        <v>0</v>
      </c>
      <c r="U8" s="46">
        <f t="shared" si="3"/>
        <v>0</v>
      </c>
      <c r="V8" s="46">
        <f t="shared" si="3"/>
        <v>0</v>
      </c>
      <c r="W8" s="46">
        <f t="shared" si="3"/>
        <v>0</v>
      </c>
      <c r="X8" s="46">
        <f t="shared" si="3"/>
        <v>0</v>
      </c>
      <c r="Y8" s="46">
        <f t="shared" si="3"/>
        <v>0</v>
      </c>
      <c r="Z8" s="46">
        <f t="shared" si="3"/>
        <v>0</v>
      </c>
      <c r="AA8" s="46">
        <f t="shared" si="3"/>
        <v>0</v>
      </c>
      <c r="AB8" s="46">
        <f t="shared" si="3"/>
        <v>0</v>
      </c>
      <c r="AC8" s="46">
        <f t="shared" ref="AC8:AP8" si="4">AC5*AC7</f>
        <v>0</v>
      </c>
      <c r="AD8" s="46">
        <f t="shared" si="4"/>
        <v>0</v>
      </c>
      <c r="AE8" s="46">
        <f t="shared" si="4"/>
        <v>0</v>
      </c>
      <c r="AF8" s="46">
        <f t="shared" si="4"/>
        <v>0</v>
      </c>
      <c r="AG8" s="46">
        <f t="shared" si="4"/>
        <v>0</v>
      </c>
      <c r="AH8" s="46">
        <f t="shared" si="4"/>
        <v>0</v>
      </c>
      <c r="AI8" s="46">
        <f t="shared" si="4"/>
        <v>0</v>
      </c>
      <c r="AJ8" s="46">
        <f t="shared" si="4"/>
        <v>0</v>
      </c>
      <c r="AK8" s="46">
        <f t="shared" si="4"/>
        <v>0</v>
      </c>
      <c r="AL8" s="46">
        <f t="shared" si="4"/>
        <v>0</v>
      </c>
      <c r="AM8" s="46">
        <f t="shared" si="4"/>
        <v>0</v>
      </c>
      <c r="AN8" s="46">
        <f t="shared" si="4"/>
        <v>0</v>
      </c>
      <c r="AO8" s="46">
        <f t="shared" si="4"/>
        <v>0</v>
      </c>
      <c r="AP8" s="46">
        <f t="shared" si="4"/>
        <v>0</v>
      </c>
      <c r="AQ8" s="46">
        <f t="shared" ref="AQ8:BD8" si="5">AQ5*AQ7</f>
        <v>0</v>
      </c>
      <c r="AR8" s="46">
        <f t="shared" si="5"/>
        <v>0</v>
      </c>
      <c r="AS8" s="46">
        <f t="shared" si="5"/>
        <v>0</v>
      </c>
      <c r="AT8" s="46">
        <f t="shared" si="5"/>
        <v>0</v>
      </c>
      <c r="AU8" s="46">
        <f t="shared" si="5"/>
        <v>0</v>
      </c>
      <c r="AV8" s="46">
        <f t="shared" si="5"/>
        <v>0</v>
      </c>
      <c r="AW8" s="46">
        <f t="shared" si="5"/>
        <v>0</v>
      </c>
      <c r="AX8" s="46">
        <f t="shared" si="5"/>
        <v>0</v>
      </c>
      <c r="AY8" s="46">
        <f t="shared" si="5"/>
        <v>0</v>
      </c>
      <c r="AZ8" s="46">
        <f t="shared" si="5"/>
        <v>0</v>
      </c>
      <c r="BA8" s="46">
        <f t="shared" si="5"/>
        <v>0</v>
      </c>
      <c r="BB8" s="46">
        <f t="shared" si="5"/>
        <v>0</v>
      </c>
      <c r="BC8" s="46">
        <f t="shared" si="5"/>
        <v>0</v>
      </c>
      <c r="BD8" s="46">
        <f t="shared" si="5"/>
        <v>0</v>
      </c>
      <c r="BE8" s="46">
        <f t="shared" ref="BE8:BR8" si="6">BE5*BE7</f>
        <v>0</v>
      </c>
      <c r="BF8" s="46">
        <f t="shared" si="6"/>
        <v>0</v>
      </c>
      <c r="BG8" s="46">
        <f t="shared" si="6"/>
        <v>0</v>
      </c>
      <c r="BH8" s="46">
        <f t="shared" si="6"/>
        <v>0</v>
      </c>
      <c r="BI8" s="46">
        <f t="shared" si="6"/>
        <v>0</v>
      </c>
      <c r="BJ8" s="46">
        <f t="shared" si="6"/>
        <v>0</v>
      </c>
      <c r="BK8" s="46">
        <f t="shared" si="6"/>
        <v>0</v>
      </c>
      <c r="BL8" s="46">
        <f t="shared" si="6"/>
        <v>0</v>
      </c>
      <c r="BM8" s="46">
        <f t="shared" si="6"/>
        <v>0</v>
      </c>
      <c r="BN8" s="46">
        <f t="shared" si="6"/>
        <v>0</v>
      </c>
      <c r="BO8" s="46">
        <f t="shared" si="6"/>
        <v>0</v>
      </c>
      <c r="BP8" s="46">
        <f t="shared" si="6"/>
        <v>0</v>
      </c>
      <c r="BQ8" s="46">
        <f t="shared" si="6"/>
        <v>0</v>
      </c>
      <c r="BR8" s="46">
        <f t="shared" si="6"/>
        <v>0</v>
      </c>
      <c r="BS8" s="46">
        <f t="shared" ref="BS8:CF8" si="7">BS5*BS7</f>
        <v>0</v>
      </c>
      <c r="BT8" s="46">
        <f t="shared" si="7"/>
        <v>0</v>
      </c>
      <c r="BU8" s="46">
        <f t="shared" si="7"/>
        <v>0</v>
      </c>
      <c r="BV8" s="46">
        <f t="shared" si="7"/>
        <v>0</v>
      </c>
      <c r="BW8" s="46">
        <f t="shared" si="7"/>
        <v>0</v>
      </c>
      <c r="BX8" s="46">
        <f t="shared" si="7"/>
        <v>0</v>
      </c>
      <c r="BY8" s="46">
        <f t="shared" si="7"/>
        <v>0</v>
      </c>
      <c r="BZ8" s="46">
        <f t="shared" si="7"/>
        <v>0</v>
      </c>
      <c r="CA8" s="46">
        <f t="shared" si="7"/>
        <v>0</v>
      </c>
      <c r="CB8" s="46">
        <f t="shared" si="7"/>
        <v>0</v>
      </c>
      <c r="CC8" s="46">
        <f t="shared" si="7"/>
        <v>0</v>
      </c>
      <c r="CD8" s="46">
        <f t="shared" si="7"/>
        <v>0</v>
      </c>
      <c r="CE8" s="46">
        <f t="shared" si="7"/>
        <v>0</v>
      </c>
      <c r="CF8" s="46">
        <f t="shared" si="7"/>
        <v>0</v>
      </c>
      <c r="CG8" s="46">
        <f t="shared" ref="CG8:CT8" si="8">CG5*CG7</f>
        <v>0</v>
      </c>
      <c r="CH8" s="46">
        <f t="shared" si="8"/>
        <v>0</v>
      </c>
      <c r="CI8" s="46">
        <f t="shared" si="8"/>
        <v>0</v>
      </c>
      <c r="CJ8" s="46">
        <f t="shared" si="8"/>
        <v>0</v>
      </c>
      <c r="CK8" s="46">
        <f t="shared" si="8"/>
        <v>0</v>
      </c>
      <c r="CL8" s="46">
        <f t="shared" si="8"/>
        <v>0</v>
      </c>
      <c r="CM8" s="46">
        <f t="shared" si="8"/>
        <v>0</v>
      </c>
      <c r="CN8" s="46">
        <f t="shared" si="8"/>
        <v>0</v>
      </c>
      <c r="CO8" s="46">
        <f t="shared" si="8"/>
        <v>0</v>
      </c>
      <c r="CP8" s="46">
        <f t="shared" si="8"/>
        <v>0</v>
      </c>
      <c r="CQ8" s="46">
        <f t="shared" si="8"/>
        <v>0</v>
      </c>
      <c r="CR8" s="46">
        <f t="shared" si="8"/>
        <v>0</v>
      </c>
      <c r="CS8" s="46">
        <f t="shared" si="8"/>
        <v>0</v>
      </c>
      <c r="CT8" s="46">
        <f t="shared" si="8"/>
        <v>0</v>
      </c>
      <c r="CU8" s="46">
        <f>CU5*CU7</f>
        <v>0</v>
      </c>
      <c r="CV8" s="46">
        <f>CV5*CV7</f>
        <v>0</v>
      </c>
      <c r="CW8" s="46">
        <f>CW5*CW7</f>
        <v>0</v>
      </c>
      <c r="CX8" s="46">
        <f>CX5*CX7</f>
        <v>0</v>
      </c>
      <c r="CY8" s="46">
        <f>CY5*CY7</f>
        <v>0</v>
      </c>
    </row>
    <row r="9" spans="2:207" x14ac:dyDescent="0.2">
      <c r="B9" s="63" t="s">
        <v>611</v>
      </c>
      <c r="C9" s="1"/>
      <c r="D9" s="104">
        <f>IF(SUM($D8:$CY8)&gt;0,(D8/SUM($D8:$CY8)),0)</f>
        <v>0</v>
      </c>
      <c r="E9" s="104">
        <f>IF(SUM($D8:$CY8)&gt;0,(E8/SUM($D8:$CY8)),0)</f>
        <v>0</v>
      </c>
      <c r="F9" s="104">
        <f>IF(SUM($D8:$CY8)&gt;0,(F8/SUM($D8:$CY8)),0)</f>
        <v>0</v>
      </c>
      <c r="G9" s="104">
        <f t="shared" ref="G9:BR9" si="9">IF(SUM($D8:$CY8)&gt;0,(G8/SUM($D8:$CY8)),0)</f>
        <v>0</v>
      </c>
      <c r="H9" s="104">
        <f t="shared" si="9"/>
        <v>0</v>
      </c>
      <c r="I9" s="104">
        <f t="shared" si="9"/>
        <v>0</v>
      </c>
      <c r="J9" s="104">
        <f t="shared" si="9"/>
        <v>0</v>
      </c>
      <c r="K9" s="104">
        <f t="shared" si="9"/>
        <v>0</v>
      </c>
      <c r="L9" s="104">
        <f t="shared" si="9"/>
        <v>0</v>
      </c>
      <c r="M9" s="104">
        <f t="shared" si="9"/>
        <v>0</v>
      </c>
      <c r="N9" s="104">
        <f t="shared" si="9"/>
        <v>0</v>
      </c>
      <c r="O9" s="104">
        <f t="shared" si="9"/>
        <v>0</v>
      </c>
      <c r="P9" s="104">
        <f t="shared" si="9"/>
        <v>0</v>
      </c>
      <c r="Q9" s="104">
        <f t="shared" si="9"/>
        <v>0</v>
      </c>
      <c r="R9" s="104">
        <f t="shared" si="9"/>
        <v>0</v>
      </c>
      <c r="S9" s="104">
        <f t="shared" si="9"/>
        <v>0</v>
      </c>
      <c r="T9" s="104">
        <f t="shared" si="9"/>
        <v>0</v>
      </c>
      <c r="U9" s="104">
        <f t="shared" si="9"/>
        <v>0</v>
      </c>
      <c r="V9" s="104">
        <f t="shared" si="9"/>
        <v>0</v>
      </c>
      <c r="W9" s="104">
        <f t="shared" si="9"/>
        <v>0</v>
      </c>
      <c r="X9" s="104">
        <f t="shared" si="9"/>
        <v>0</v>
      </c>
      <c r="Y9" s="104">
        <f t="shared" si="9"/>
        <v>0</v>
      </c>
      <c r="Z9" s="104">
        <f t="shared" si="9"/>
        <v>0</v>
      </c>
      <c r="AA9" s="104">
        <f t="shared" si="9"/>
        <v>0</v>
      </c>
      <c r="AB9" s="104">
        <f t="shared" si="9"/>
        <v>0</v>
      </c>
      <c r="AC9" s="104">
        <f t="shared" si="9"/>
        <v>0</v>
      </c>
      <c r="AD9" s="104">
        <f t="shared" si="9"/>
        <v>0</v>
      </c>
      <c r="AE9" s="104">
        <f t="shared" si="9"/>
        <v>0</v>
      </c>
      <c r="AF9" s="104">
        <f t="shared" si="9"/>
        <v>0</v>
      </c>
      <c r="AG9" s="104">
        <f t="shared" si="9"/>
        <v>0</v>
      </c>
      <c r="AH9" s="104">
        <f t="shared" si="9"/>
        <v>0</v>
      </c>
      <c r="AI9" s="104">
        <f t="shared" si="9"/>
        <v>0</v>
      </c>
      <c r="AJ9" s="104">
        <f t="shared" si="9"/>
        <v>0</v>
      </c>
      <c r="AK9" s="104">
        <f t="shared" si="9"/>
        <v>0</v>
      </c>
      <c r="AL9" s="104">
        <f t="shared" si="9"/>
        <v>0</v>
      </c>
      <c r="AM9" s="104">
        <f t="shared" si="9"/>
        <v>0</v>
      </c>
      <c r="AN9" s="104">
        <f t="shared" si="9"/>
        <v>0</v>
      </c>
      <c r="AO9" s="104">
        <f t="shared" si="9"/>
        <v>0</v>
      </c>
      <c r="AP9" s="104">
        <f t="shared" si="9"/>
        <v>0</v>
      </c>
      <c r="AQ9" s="104">
        <f t="shared" si="9"/>
        <v>0</v>
      </c>
      <c r="AR9" s="104">
        <f t="shared" si="9"/>
        <v>0</v>
      </c>
      <c r="AS9" s="104">
        <f t="shared" si="9"/>
        <v>0</v>
      </c>
      <c r="AT9" s="104">
        <f t="shared" si="9"/>
        <v>0</v>
      </c>
      <c r="AU9" s="104">
        <f t="shared" si="9"/>
        <v>0</v>
      </c>
      <c r="AV9" s="104">
        <f t="shared" si="9"/>
        <v>0</v>
      </c>
      <c r="AW9" s="104">
        <f t="shared" si="9"/>
        <v>0</v>
      </c>
      <c r="AX9" s="104">
        <f t="shared" si="9"/>
        <v>0</v>
      </c>
      <c r="AY9" s="104">
        <f t="shared" si="9"/>
        <v>0</v>
      </c>
      <c r="AZ9" s="104">
        <f t="shared" si="9"/>
        <v>0</v>
      </c>
      <c r="BA9" s="104">
        <f t="shared" si="9"/>
        <v>0</v>
      </c>
      <c r="BB9" s="104">
        <f t="shared" si="9"/>
        <v>0</v>
      </c>
      <c r="BC9" s="104">
        <f t="shared" si="9"/>
        <v>0</v>
      </c>
      <c r="BD9" s="104">
        <f t="shared" si="9"/>
        <v>0</v>
      </c>
      <c r="BE9" s="104">
        <f t="shared" si="9"/>
        <v>0</v>
      </c>
      <c r="BF9" s="104">
        <f t="shared" si="9"/>
        <v>0</v>
      </c>
      <c r="BG9" s="104">
        <f t="shared" si="9"/>
        <v>0</v>
      </c>
      <c r="BH9" s="104">
        <f t="shared" si="9"/>
        <v>0</v>
      </c>
      <c r="BI9" s="104">
        <f t="shared" si="9"/>
        <v>0</v>
      </c>
      <c r="BJ9" s="104">
        <f t="shared" si="9"/>
        <v>0</v>
      </c>
      <c r="BK9" s="104">
        <f t="shared" si="9"/>
        <v>0</v>
      </c>
      <c r="BL9" s="104">
        <f t="shared" si="9"/>
        <v>0</v>
      </c>
      <c r="BM9" s="104">
        <f t="shared" si="9"/>
        <v>0</v>
      </c>
      <c r="BN9" s="104">
        <f t="shared" si="9"/>
        <v>0</v>
      </c>
      <c r="BO9" s="104">
        <f t="shared" si="9"/>
        <v>0</v>
      </c>
      <c r="BP9" s="104">
        <f t="shared" si="9"/>
        <v>0</v>
      </c>
      <c r="BQ9" s="104">
        <f t="shared" si="9"/>
        <v>0</v>
      </c>
      <c r="BR9" s="104">
        <f t="shared" si="9"/>
        <v>0</v>
      </c>
      <c r="BS9" s="104">
        <f t="shared" ref="BS9:CY9" si="10">IF(SUM($D8:$CY8)&gt;0,(BS8/SUM($D8:$CY8)),0)</f>
        <v>0</v>
      </c>
      <c r="BT9" s="104">
        <f t="shared" si="10"/>
        <v>0</v>
      </c>
      <c r="BU9" s="104">
        <f t="shared" si="10"/>
        <v>0</v>
      </c>
      <c r="BV9" s="104">
        <f t="shared" si="10"/>
        <v>0</v>
      </c>
      <c r="BW9" s="104">
        <f t="shared" si="10"/>
        <v>0</v>
      </c>
      <c r="BX9" s="104">
        <f t="shared" si="10"/>
        <v>0</v>
      </c>
      <c r="BY9" s="104">
        <f t="shared" si="10"/>
        <v>0</v>
      </c>
      <c r="BZ9" s="104">
        <f t="shared" si="10"/>
        <v>0</v>
      </c>
      <c r="CA9" s="104">
        <f t="shared" si="10"/>
        <v>0</v>
      </c>
      <c r="CB9" s="104">
        <f t="shared" si="10"/>
        <v>0</v>
      </c>
      <c r="CC9" s="104">
        <f t="shared" si="10"/>
        <v>0</v>
      </c>
      <c r="CD9" s="104">
        <f t="shared" si="10"/>
        <v>0</v>
      </c>
      <c r="CE9" s="104">
        <f t="shared" si="10"/>
        <v>0</v>
      </c>
      <c r="CF9" s="104">
        <f t="shared" si="10"/>
        <v>0</v>
      </c>
      <c r="CG9" s="104">
        <f t="shared" si="10"/>
        <v>0</v>
      </c>
      <c r="CH9" s="104">
        <f t="shared" si="10"/>
        <v>0</v>
      </c>
      <c r="CI9" s="104">
        <f t="shared" si="10"/>
        <v>0</v>
      </c>
      <c r="CJ9" s="104">
        <f t="shared" si="10"/>
        <v>0</v>
      </c>
      <c r="CK9" s="104">
        <f t="shared" si="10"/>
        <v>0</v>
      </c>
      <c r="CL9" s="104">
        <f t="shared" si="10"/>
        <v>0</v>
      </c>
      <c r="CM9" s="104">
        <f t="shared" si="10"/>
        <v>0</v>
      </c>
      <c r="CN9" s="104">
        <f t="shared" si="10"/>
        <v>0</v>
      </c>
      <c r="CO9" s="104">
        <f t="shared" si="10"/>
        <v>0</v>
      </c>
      <c r="CP9" s="104">
        <f t="shared" si="10"/>
        <v>0</v>
      </c>
      <c r="CQ9" s="104">
        <f t="shared" si="10"/>
        <v>0</v>
      </c>
      <c r="CR9" s="104">
        <f t="shared" si="10"/>
        <v>0</v>
      </c>
      <c r="CS9" s="104">
        <f t="shared" si="10"/>
        <v>0</v>
      </c>
      <c r="CT9" s="104">
        <f t="shared" si="10"/>
        <v>0</v>
      </c>
      <c r="CU9" s="104">
        <f t="shared" si="10"/>
        <v>0</v>
      </c>
      <c r="CV9" s="104">
        <f t="shared" si="10"/>
        <v>0</v>
      </c>
      <c r="CW9" s="104">
        <f t="shared" si="10"/>
        <v>0</v>
      </c>
      <c r="CX9" s="104">
        <f t="shared" si="10"/>
        <v>0</v>
      </c>
      <c r="CY9" s="104">
        <f t="shared" si="10"/>
        <v>0</v>
      </c>
      <c r="CZ9" s="106"/>
      <c r="DA9" s="106"/>
    </row>
    <row r="10" spans="2:207" x14ac:dyDescent="0.2">
      <c r="B10" s="63"/>
      <c r="C10" s="1"/>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DA10" s="106"/>
    </row>
    <row r="11" spans="2:207" s="34" customFormat="1" x14ac:dyDescent="0.2">
      <c r="B11" s="63" t="s">
        <v>541</v>
      </c>
      <c r="C11" s="33"/>
      <c r="D11" s="200">
        <f>IF(D3&gt;0,(('1 Enterprises'!D6/'1 Enterprises'!D14)*('1 Enterprises'!D22/52)),0)</f>
        <v>0</v>
      </c>
      <c r="E11" s="200">
        <f>IF(E3&gt;0,(('1 Enterprises'!E6/'1 Enterprises'!E14)*('1 Enterprises'!E22/52)),0)</f>
        <v>0</v>
      </c>
      <c r="F11" s="200">
        <f>IF(F3&gt;0,(('1 Enterprises'!F6/'1 Enterprises'!F14)*('1 Enterprises'!F22/52)),0)</f>
        <v>0</v>
      </c>
      <c r="G11" s="200">
        <f>IF(G3&gt;0,(('1 Enterprises'!G6/'1 Enterprises'!G14)*('1 Enterprises'!G22/52)),0)</f>
        <v>0</v>
      </c>
      <c r="H11" s="200">
        <f>IF(H3&gt;0,(('1 Enterprises'!H6/'1 Enterprises'!H14)*('1 Enterprises'!H22/52)),0)</f>
        <v>0</v>
      </c>
      <c r="I11" s="200">
        <f>IF(I3&gt;0,(('1 Enterprises'!I6/'1 Enterprises'!I14)*('1 Enterprises'!I22/52)),0)</f>
        <v>0</v>
      </c>
      <c r="J11" s="200">
        <f>IF(J3&gt;0,(('1 Enterprises'!J6/'1 Enterprises'!J14)*('1 Enterprises'!J22/52)),0)</f>
        <v>0</v>
      </c>
      <c r="K11" s="200">
        <f>IF(K3&gt;0,(('1 Enterprises'!K6/'1 Enterprises'!K14)*('1 Enterprises'!K22/52)),0)</f>
        <v>0</v>
      </c>
      <c r="L11" s="200">
        <f>IF(L3&gt;0,(('1 Enterprises'!L6/'1 Enterprises'!L14)*('1 Enterprises'!L22/52)),0)</f>
        <v>0</v>
      </c>
      <c r="M11" s="200">
        <f>IF(M3&gt;0,(('1 Enterprises'!M6/'1 Enterprises'!M14)*('1 Enterprises'!M22/52)),0)</f>
        <v>0</v>
      </c>
      <c r="N11" s="200">
        <f>IF(N3&gt;0,(('1 Enterprises'!N6/'1 Enterprises'!N14)*('1 Enterprises'!N22/52)),0)</f>
        <v>0</v>
      </c>
      <c r="O11" s="200">
        <f>IF(O3&gt;0,(('1 Enterprises'!O6/'1 Enterprises'!O14)*('1 Enterprises'!O22/52)),0)</f>
        <v>0</v>
      </c>
      <c r="P11" s="200">
        <f>IF(P3&gt;0,(('1 Enterprises'!P6/'1 Enterprises'!P14)*('1 Enterprises'!P22/52)),0)</f>
        <v>0</v>
      </c>
      <c r="Q11" s="200">
        <f>IF(Q3&gt;0,(('1 Enterprises'!Q6/'1 Enterprises'!Q14)*('1 Enterprises'!Q22/52)),0)</f>
        <v>0</v>
      </c>
      <c r="R11" s="200">
        <f>IF(R3&gt;0,(('1 Enterprises'!R6/'1 Enterprises'!R14)*('1 Enterprises'!R22/52)),0)</f>
        <v>0</v>
      </c>
      <c r="S11" s="200">
        <f>IF(S3&gt;0,(('1 Enterprises'!S6/'1 Enterprises'!S14)*('1 Enterprises'!S22/52)),0)</f>
        <v>0</v>
      </c>
      <c r="T11" s="200">
        <f>IF(T3&gt;0,(('1 Enterprises'!T6/'1 Enterprises'!T14)*('1 Enterprises'!T22/52)),0)</f>
        <v>0</v>
      </c>
      <c r="U11" s="200">
        <f>IF(U3&gt;0,(('1 Enterprises'!U6/'1 Enterprises'!U14)*('1 Enterprises'!U22/52)),0)</f>
        <v>0</v>
      </c>
      <c r="V11" s="200">
        <f>IF(V3&gt;0,(('1 Enterprises'!V6/'1 Enterprises'!V14)*('1 Enterprises'!V22/52)),0)</f>
        <v>0</v>
      </c>
      <c r="W11" s="200">
        <f>IF(W3&gt;0,(('1 Enterprises'!W6/'1 Enterprises'!W14)*('1 Enterprises'!W22/52)),0)</f>
        <v>0</v>
      </c>
      <c r="X11" s="200">
        <f>IF(X3&gt;0,(('1 Enterprises'!X6/'1 Enterprises'!X14)*('1 Enterprises'!X22/52)),0)</f>
        <v>0</v>
      </c>
      <c r="Y11" s="200">
        <f>IF(Y3&gt;0,(('1 Enterprises'!Y6/'1 Enterprises'!Y14)*('1 Enterprises'!Y22/52)),0)</f>
        <v>0</v>
      </c>
      <c r="Z11" s="200">
        <f>IF(Z3&gt;0,(('1 Enterprises'!Z6/'1 Enterprises'!Z14)*('1 Enterprises'!Z22/52)),0)</f>
        <v>0</v>
      </c>
      <c r="AA11" s="200">
        <f>IF(AA3&gt;0,(('1 Enterprises'!AA6/'1 Enterprises'!AA14)*('1 Enterprises'!AA22/52)),0)</f>
        <v>0</v>
      </c>
      <c r="AB11" s="200">
        <f>IF(AB3&gt;0,(('1 Enterprises'!AB6/'1 Enterprises'!AB14)*('1 Enterprises'!AB22/52)),0)</f>
        <v>0</v>
      </c>
      <c r="AC11" s="200">
        <f>IF(AC3&gt;0,(('1 Enterprises'!AC6/'1 Enterprises'!AC14)*('1 Enterprises'!AC22/52)),0)</f>
        <v>0</v>
      </c>
      <c r="AD11" s="200">
        <f>IF(AD3&gt;0,(('1 Enterprises'!AD6/'1 Enterprises'!AD14)*('1 Enterprises'!AD22/52)),0)</f>
        <v>0</v>
      </c>
      <c r="AE11" s="200">
        <f>IF(AE3&gt;0,(('1 Enterprises'!AE6/'1 Enterprises'!AE14)*('1 Enterprises'!AE22/52)),0)</f>
        <v>0</v>
      </c>
      <c r="AF11" s="200">
        <f>IF(AF3&gt;0,(('1 Enterprises'!AF6/'1 Enterprises'!AF14)*('1 Enterprises'!AF22/52)),0)</f>
        <v>0</v>
      </c>
      <c r="AG11" s="200">
        <f>IF(AG3&gt;0,(('1 Enterprises'!AG6/'1 Enterprises'!AG14)*('1 Enterprises'!AG22/52)),0)</f>
        <v>0</v>
      </c>
      <c r="AH11" s="200">
        <f>IF(AH3&gt;0,(('1 Enterprises'!AH6/'1 Enterprises'!AH14)*('1 Enterprises'!AH22/52)),0)</f>
        <v>0</v>
      </c>
      <c r="AI11" s="200">
        <f>IF(AI3&gt;0,(('1 Enterprises'!AI6/'1 Enterprises'!AI14)*('1 Enterprises'!AI22/52)),0)</f>
        <v>0</v>
      </c>
      <c r="AJ11" s="200">
        <f>IF(AJ3&gt;0,(('1 Enterprises'!AJ6/'1 Enterprises'!AJ14)*('1 Enterprises'!AJ22/52)),0)</f>
        <v>0</v>
      </c>
      <c r="AK11" s="200">
        <f>IF(AK3&gt;0,(('1 Enterprises'!AK6/'1 Enterprises'!AK14)*('1 Enterprises'!AK22/52)),0)</f>
        <v>0</v>
      </c>
      <c r="AL11" s="200">
        <f>IF(AL3&gt;0,(('1 Enterprises'!AL6/'1 Enterprises'!AL14)*('1 Enterprises'!AL22/52)),0)</f>
        <v>0</v>
      </c>
      <c r="AM11" s="200">
        <f>IF(AM3&gt;0,(('1 Enterprises'!AM6/'1 Enterprises'!AM14)*('1 Enterprises'!AM22/52)),0)</f>
        <v>0</v>
      </c>
      <c r="AN11" s="200">
        <f>IF(AN3&gt;0,(('1 Enterprises'!AN6/'1 Enterprises'!AN14)*('1 Enterprises'!AN22/52)),0)</f>
        <v>0</v>
      </c>
      <c r="AO11" s="200">
        <f>IF(AO3&gt;0,(('1 Enterprises'!AO6/'1 Enterprises'!AO14)*('1 Enterprises'!AO22/52)),0)</f>
        <v>0</v>
      </c>
      <c r="AP11" s="200">
        <f>IF(AP3&gt;0,(('1 Enterprises'!AP6/'1 Enterprises'!AP14)*('1 Enterprises'!AP22/52)),0)</f>
        <v>0</v>
      </c>
      <c r="AQ11" s="200">
        <f>IF(AQ3&gt;0,(('1 Enterprises'!AQ6/'1 Enterprises'!AQ14)*('1 Enterprises'!AQ22/52)),0)</f>
        <v>0</v>
      </c>
      <c r="AR11" s="200">
        <f>IF(AR3&gt;0,(('1 Enterprises'!AR6/'1 Enterprises'!AR14)*('1 Enterprises'!AR22/52)),0)</f>
        <v>0</v>
      </c>
      <c r="AS11" s="200">
        <f>IF(AS3&gt;0,(('1 Enterprises'!AS6/'1 Enterprises'!AS14)*('1 Enterprises'!AS22/52)),0)</f>
        <v>0</v>
      </c>
      <c r="AT11" s="200">
        <f>IF(AT3&gt;0,(('1 Enterprises'!AT6/'1 Enterprises'!AT14)*('1 Enterprises'!AT22/52)),0)</f>
        <v>0</v>
      </c>
      <c r="AU11" s="200">
        <f>IF(AU3&gt;0,(('1 Enterprises'!AU6/'1 Enterprises'!AU14)*('1 Enterprises'!AU22/52)),0)</f>
        <v>0</v>
      </c>
      <c r="AV11" s="200">
        <f>IF(AV3&gt;0,(('1 Enterprises'!AV6/'1 Enterprises'!AV14)*('1 Enterprises'!AV22/52)),0)</f>
        <v>0</v>
      </c>
      <c r="AW11" s="200">
        <f>IF(AW3&gt;0,(('1 Enterprises'!AW6/'1 Enterprises'!AW14)*('1 Enterprises'!AW22/52)),0)</f>
        <v>0</v>
      </c>
      <c r="AX11" s="200">
        <f>IF(AX3&gt;0,(('1 Enterprises'!AX6/'1 Enterprises'!AX14)*('1 Enterprises'!AX22/52)),0)</f>
        <v>0</v>
      </c>
      <c r="AY11" s="200">
        <f>IF(AY3&gt;0,(('1 Enterprises'!AY6/'1 Enterprises'!AY14)*('1 Enterprises'!AY22/52)),0)</f>
        <v>0</v>
      </c>
      <c r="AZ11" s="200">
        <f>IF(AZ3&gt;0,(('1 Enterprises'!AZ6/'1 Enterprises'!AZ14)*('1 Enterprises'!AZ22/52)),0)</f>
        <v>0</v>
      </c>
      <c r="BA11" s="200">
        <f>IF(BA3&gt;0,(('1 Enterprises'!BA6/'1 Enterprises'!BA14)*('1 Enterprises'!BA22/52)),0)</f>
        <v>0</v>
      </c>
      <c r="BB11" s="200">
        <f>IF(BB3&gt;0,(('1 Enterprises'!BB6/'1 Enterprises'!BB14)*('1 Enterprises'!BB22/52)),0)</f>
        <v>0</v>
      </c>
      <c r="BC11" s="200">
        <f>IF(BC3&gt;0,(('1 Enterprises'!BC6/'1 Enterprises'!BC14)*('1 Enterprises'!BC22/52)),0)</f>
        <v>0</v>
      </c>
      <c r="BD11" s="200">
        <f>IF(BD3&gt;0,(('1 Enterprises'!BD6/'1 Enterprises'!BD14)*('1 Enterprises'!BD22/52)),0)</f>
        <v>0</v>
      </c>
      <c r="BE11" s="200">
        <f>IF(BE3&gt;0,(('1 Enterprises'!BE6/'1 Enterprises'!BE14)*('1 Enterprises'!BE22/52)),0)</f>
        <v>0</v>
      </c>
      <c r="BF11" s="200">
        <f>IF(BF3&gt;0,(('1 Enterprises'!BF6/'1 Enterprises'!BF14)*('1 Enterprises'!BF22/52)),0)</f>
        <v>0</v>
      </c>
      <c r="BG11" s="200">
        <f>IF(BG3&gt;0,(('1 Enterprises'!BG6/'1 Enterprises'!BG14)*('1 Enterprises'!BG22/52)),0)</f>
        <v>0</v>
      </c>
      <c r="BH11" s="200">
        <f>IF(BH3&gt;0,(('1 Enterprises'!BH6/'1 Enterprises'!BH14)*('1 Enterprises'!BH22/52)),0)</f>
        <v>0</v>
      </c>
      <c r="BI11" s="200">
        <f>IF(BI3&gt;0,(('1 Enterprises'!BI6/'1 Enterprises'!BI14)*('1 Enterprises'!BI22/52)),0)</f>
        <v>0</v>
      </c>
      <c r="BJ11" s="200">
        <f>IF(BJ3&gt;0,(('1 Enterprises'!BJ6/'1 Enterprises'!BJ14)*('1 Enterprises'!BJ22/52)),0)</f>
        <v>0</v>
      </c>
      <c r="BK11" s="200">
        <f>IF(BK3&gt;0,(('1 Enterprises'!BK6/'1 Enterprises'!BK14)*('1 Enterprises'!BK22/52)),0)</f>
        <v>0</v>
      </c>
      <c r="BL11" s="200">
        <f>IF(BL3&gt;0,(('1 Enterprises'!BL6/'1 Enterprises'!BL14)*('1 Enterprises'!BL22/52)),0)</f>
        <v>0</v>
      </c>
      <c r="BM11" s="200">
        <f>IF(BM3&gt;0,(('1 Enterprises'!BM6/'1 Enterprises'!BM14)*('1 Enterprises'!BM22/52)),0)</f>
        <v>0</v>
      </c>
      <c r="BN11" s="200">
        <f>IF(BN3&gt;0,(('1 Enterprises'!BN6/'1 Enterprises'!BN14)*('1 Enterprises'!BN22/52)),0)</f>
        <v>0</v>
      </c>
      <c r="BO11" s="200">
        <f>IF(BO3&gt;0,(('1 Enterprises'!BO6/'1 Enterprises'!BO14)*('1 Enterprises'!BO22/52)),0)</f>
        <v>0</v>
      </c>
      <c r="BP11" s="200">
        <f>IF(BP3&gt;0,(('1 Enterprises'!BP6/'1 Enterprises'!BP14)*('1 Enterprises'!BP22/52)),0)</f>
        <v>0</v>
      </c>
      <c r="BQ11" s="200">
        <f>IF(BQ3&gt;0,(('1 Enterprises'!BQ6/'1 Enterprises'!BQ14)*('1 Enterprises'!BQ22/52)),0)</f>
        <v>0</v>
      </c>
      <c r="BR11" s="200">
        <f>IF(BR3&gt;0,(('1 Enterprises'!BR6/'1 Enterprises'!BR14)*('1 Enterprises'!BR22/52)),0)</f>
        <v>0</v>
      </c>
      <c r="BS11" s="200">
        <f>IF(BS3&gt;0,(('1 Enterprises'!BS6/'1 Enterprises'!BS14)*('1 Enterprises'!BS22/52)),0)</f>
        <v>0</v>
      </c>
      <c r="BT11" s="200">
        <f>IF(BT3&gt;0,(('1 Enterprises'!BT6/'1 Enterprises'!BT14)*('1 Enterprises'!BT22/52)),0)</f>
        <v>0</v>
      </c>
      <c r="BU11" s="200">
        <f>IF(BU3&gt;0,(('1 Enterprises'!BU6/'1 Enterprises'!BU14)*('1 Enterprises'!BU22/52)),0)</f>
        <v>0</v>
      </c>
      <c r="BV11" s="200">
        <f>IF(BV3&gt;0,(('1 Enterprises'!BV6/'1 Enterprises'!BV14)*('1 Enterprises'!BV22/52)),0)</f>
        <v>0</v>
      </c>
      <c r="BW11" s="200">
        <f>IF(BW3&gt;0,(('1 Enterprises'!BW6/'1 Enterprises'!BW14)*('1 Enterprises'!BW22/52)),0)</f>
        <v>0</v>
      </c>
      <c r="BX11" s="200">
        <f>IF(BX3&gt;0,(('1 Enterprises'!BX6/'1 Enterprises'!BX14)*('1 Enterprises'!BX22/52)),0)</f>
        <v>0</v>
      </c>
      <c r="BY11" s="200">
        <f>IF(BY3&gt;0,(('1 Enterprises'!BY6/'1 Enterprises'!BY14)*('1 Enterprises'!BY22/52)),0)</f>
        <v>0</v>
      </c>
      <c r="BZ11" s="200">
        <f>IF(BZ3&gt;0,(('1 Enterprises'!BZ6/'1 Enterprises'!BZ14)*('1 Enterprises'!BZ22/52)),0)</f>
        <v>0</v>
      </c>
      <c r="CA11" s="200">
        <f>IF(CA3&gt;0,(('1 Enterprises'!CA6/'1 Enterprises'!CA14)*('1 Enterprises'!CA22/52)),0)</f>
        <v>0</v>
      </c>
      <c r="CB11" s="200">
        <f>IF(CB3&gt;0,(('1 Enterprises'!CB6/'1 Enterprises'!CB14)*('1 Enterprises'!CB22/52)),0)</f>
        <v>0</v>
      </c>
      <c r="CC11" s="200">
        <f>IF(CC3&gt;0,(('1 Enterprises'!CC6/'1 Enterprises'!CC14)*('1 Enterprises'!CC22/52)),0)</f>
        <v>0</v>
      </c>
      <c r="CD11" s="200">
        <f>IF(CD3&gt;0,(('1 Enterprises'!CD6/'1 Enterprises'!CD14)*('1 Enterprises'!CD22/52)),0)</f>
        <v>0</v>
      </c>
      <c r="CE11" s="200">
        <f>IF(CE3&gt;0,(('1 Enterprises'!CE6/'1 Enterprises'!CE14)*('1 Enterprises'!CE22/52)),0)</f>
        <v>0</v>
      </c>
      <c r="CF11" s="200">
        <f>IF(CF3&gt;0,(('1 Enterprises'!CF6/'1 Enterprises'!CF14)*('1 Enterprises'!CF22/52)),0)</f>
        <v>0</v>
      </c>
      <c r="CG11" s="200">
        <f>IF(CG3&gt;0,(('1 Enterprises'!CG6/'1 Enterprises'!CG14)*('1 Enterprises'!CG22/52)),0)</f>
        <v>0</v>
      </c>
      <c r="CH11" s="200">
        <f>IF(CH3&gt;0,(('1 Enterprises'!CH6/'1 Enterprises'!CH14)*('1 Enterprises'!CH22/52)),0)</f>
        <v>0</v>
      </c>
      <c r="CI11" s="200">
        <f>IF(CI3&gt;0,(('1 Enterprises'!CI6/'1 Enterprises'!CI14)*('1 Enterprises'!CI22/52)),0)</f>
        <v>0</v>
      </c>
      <c r="CJ11" s="200">
        <f>IF(CJ3&gt;0,(('1 Enterprises'!CJ6/'1 Enterprises'!CJ14)*('1 Enterprises'!CJ22/52)),0)</f>
        <v>0</v>
      </c>
      <c r="CK11" s="200">
        <f>IF(CK3&gt;0,(('1 Enterprises'!CK6/'1 Enterprises'!CK14)*('1 Enterprises'!CK22/52)),0)</f>
        <v>0</v>
      </c>
      <c r="CL11" s="200">
        <f>IF(CL3&gt;0,(('1 Enterprises'!CL6/'1 Enterprises'!CL14)*('1 Enterprises'!CL22/52)),0)</f>
        <v>0</v>
      </c>
      <c r="CM11" s="200">
        <f>IF(CM3&gt;0,(('1 Enterprises'!CM6/'1 Enterprises'!CM14)*('1 Enterprises'!CM22/52)),0)</f>
        <v>0</v>
      </c>
      <c r="CN11" s="200">
        <f>IF(CN3&gt;0,(('1 Enterprises'!CN6/'1 Enterprises'!CN14)*('1 Enterprises'!CN22/52)),0)</f>
        <v>0</v>
      </c>
      <c r="CO11" s="200">
        <f>IF(CO3&gt;0,(('1 Enterprises'!CO6/'1 Enterprises'!CO14)*('1 Enterprises'!CO22/52)),0)</f>
        <v>0</v>
      </c>
      <c r="CP11" s="200">
        <f>IF(CP3&gt;0,(('1 Enterprises'!CP6/'1 Enterprises'!CP14)*('1 Enterprises'!CP22/52)),0)</f>
        <v>0</v>
      </c>
      <c r="CQ11" s="200">
        <f>IF(CQ3&gt;0,(('1 Enterprises'!CQ6/'1 Enterprises'!CQ14)*('1 Enterprises'!CQ22/52)),0)</f>
        <v>0</v>
      </c>
      <c r="CR11" s="200">
        <f>IF(CR3&gt;0,(('1 Enterprises'!CR6/'1 Enterprises'!CR14)*('1 Enterprises'!CR22/52)),0)</f>
        <v>0</v>
      </c>
      <c r="CS11" s="200">
        <f>IF(CS3&gt;0,(('1 Enterprises'!CS6/'1 Enterprises'!CS14)*('1 Enterprises'!CS22/52)),0)</f>
        <v>0</v>
      </c>
      <c r="CT11" s="200">
        <f>IF(CT3&gt;0,(('1 Enterprises'!CT6/'1 Enterprises'!CT14)*('1 Enterprises'!CT22/52)),0)</f>
        <v>0</v>
      </c>
      <c r="CU11" s="200">
        <f>IF(CU3&gt;0,(('1 Enterprises'!CU6/'1 Enterprises'!CU14)*('1 Enterprises'!CU22/52)),0)</f>
        <v>0</v>
      </c>
      <c r="CV11" s="200">
        <f>IF(CV3&gt;0,(('1 Enterprises'!CV6/'1 Enterprises'!CV14)*('1 Enterprises'!CV22/52)),0)</f>
        <v>0</v>
      </c>
      <c r="CW11" s="200">
        <f>IF(CW3&gt;0,(('1 Enterprises'!CW6/'1 Enterprises'!CW14)*('1 Enterprises'!CW22/52)),0)</f>
        <v>0</v>
      </c>
      <c r="CX11" s="200">
        <f>IF(CX3&gt;0,(('1 Enterprises'!CX6/'1 Enterprises'!CX14)*('1 Enterprises'!CX22/52)),0)</f>
        <v>0</v>
      </c>
      <c r="CY11" s="200">
        <f>IF(CY3&gt;0,(('1 Enterprises'!CY6/'1 Enterprises'!CY14)*('1 Enterprises'!CY22/52)),0)</f>
        <v>0</v>
      </c>
      <c r="DA11" s="105"/>
    </row>
    <row r="12" spans="2:207" x14ac:dyDescent="0.2">
      <c r="B12" s="63"/>
      <c r="C12" s="1"/>
      <c r="D12" s="8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row>
    <row r="13" spans="2:207" x14ac:dyDescent="0.2">
      <c r="B13" s="65" t="s">
        <v>618</v>
      </c>
      <c r="C13" s="1"/>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DC13" t="s">
        <v>485</v>
      </c>
      <c r="DD13" t="s">
        <v>486</v>
      </c>
      <c r="DE13" t="s">
        <v>44</v>
      </c>
      <c r="DF13" t="s">
        <v>45</v>
      </c>
      <c r="DG13" t="s">
        <v>46</v>
      </c>
      <c r="DH13" t="s">
        <v>47</v>
      </c>
      <c r="DI13" t="s">
        <v>48</v>
      </c>
      <c r="DJ13" t="s">
        <v>49</v>
      </c>
      <c r="DK13" t="s">
        <v>50</v>
      </c>
      <c r="DL13" t="s">
        <v>51</v>
      </c>
      <c r="DM13" t="s">
        <v>52</v>
      </c>
      <c r="DN13" t="s">
        <v>53</v>
      </c>
      <c r="DO13" t="s">
        <v>54</v>
      </c>
      <c r="DP13" t="s">
        <v>55</v>
      </c>
      <c r="DQ13" t="s">
        <v>56</v>
      </c>
      <c r="DR13" t="s">
        <v>57</v>
      </c>
      <c r="DS13" t="s">
        <v>58</v>
      </c>
      <c r="DT13" t="s">
        <v>59</v>
      </c>
      <c r="DU13" t="s">
        <v>60</v>
      </c>
      <c r="DV13" t="s">
        <v>61</v>
      </c>
      <c r="DW13" t="s">
        <v>62</v>
      </c>
      <c r="DX13" t="s">
        <v>63</v>
      </c>
      <c r="DY13" t="s">
        <v>64</v>
      </c>
      <c r="DZ13" t="s">
        <v>65</v>
      </c>
      <c r="EA13" t="s">
        <v>66</v>
      </c>
      <c r="EB13" t="s">
        <v>398</v>
      </c>
      <c r="EC13" t="s">
        <v>399</v>
      </c>
      <c r="ED13" t="s">
        <v>400</v>
      </c>
      <c r="EE13" t="s">
        <v>401</v>
      </c>
      <c r="EF13" t="s">
        <v>402</v>
      </c>
      <c r="EG13" t="s">
        <v>403</v>
      </c>
      <c r="EH13" t="s">
        <v>404</v>
      </c>
      <c r="EI13" t="s">
        <v>405</v>
      </c>
      <c r="EJ13" t="s">
        <v>406</v>
      </c>
      <c r="EK13" t="s">
        <v>407</v>
      </c>
      <c r="EL13" t="s">
        <v>408</v>
      </c>
      <c r="EM13" t="s">
        <v>409</v>
      </c>
      <c r="EN13" t="s">
        <v>410</v>
      </c>
      <c r="EO13" t="s">
        <v>411</v>
      </c>
      <c r="EP13" t="s">
        <v>412</v>
      </c>
      <c r="EQ13" t="s">
        <v>413</v>
      </c>
      <c r="ER13" t="s">
        <v>414</v>
      </c>
      <c r="ES13" t="s">
        <v>415</v>
      </c>
      <c r="ET13" t="s">
        <v>416</v>
      </c>
      <c r="EU13" t="s">
        <v>417</v>
      </c>
      <c r="EV13" t="s">
        <v>418</v>
      </c>
      <c r="EW13" t="s">
        <v>419</v>
      </c>
      <c r="EX13" t="s">
        <v>420</v>
      </c>
      <c r="EY13" t="s">
        <v>421</v>
      </c>
      <c r="EZ13" t="s">
        <v>422</v>
      </c>
      <c r="FA13" t="s">
        <v>423</v>
      </c>
      <c r="FB13" t="s">
        <v>424</v>
      </c>
      <c r="FC13" t="s">
        <v>425</v>
      </c>
      <c r="FD13" t="s">
        <v>426</v>
      </c>
      <c r="FE13" t="s">
        <v>427</v>
      </c>
      <c r="FF13" t="s">
        <v>428</v>
      </c>
      <c r="FG13" t="s">
        <v>429</v>
      </c>
      <c r="FH13" t="s">
        <v>430</v>
      </c>
      <c r="FI13" t="s">
        <v>431</v>
      </c>
      <c r="FJ13" t="s">
        <v>432</v>
      </c>
      <c r="FK13" t="s">
        <v>433</v>
      </c>
      <c r="FL13" t="s">
        <v>434</v>
      </c>
      <c r="FM13" t="s">
        <v>593</v>
      </c>
      <c r="FN13" t="s">
        <v>594</v>
      </c>
      <c r="FO13" t="s">
        <v>595</v>
      </c>
      <c r="FP13" t="s">
        <v>596</v>
      </c>
      <c r="FQ13" t="s">
        <v>597</v>
      </c>
      <c r="FR13" t="s">
        <v>598</v>
      </c>
      <c r="FS13" t="s">
        <v>599</v>
      </c>
      <c r="FT13" t="s">
        <v>454</v>
      </c>
      <c r="FU13" t="s">
        <v>455</v>
      </c>
      <c r="FV13" t="s">
        <v>456</v>
      </c>
      <c r="FW13" t="s">
        <v>457</v>
      </c>
      <c r="FX13" t="s">
        <v>458</v>
      </c>
      <c r="FY13" t="s">
        <v>459</v>
      </c>
      <c r="FZ13" t="s">
        <v>460</v>
      </c>
      <c r="GA13" t="s">
        <v>461</v>
      </c>
      <c r="GB13" t="s">
        <v>462</v>
      </c>
      <c r="GC13" t="s">
        <v>463</v>
      </c>
      <c r="GD13" t="s">
        <v>464</v>
      </c>
      <c r="GE13" t="s">
        <v>465</v>
      </c>
      <c r="GF13" t="s">
        <v>466</v>
      </c>
      <c r="GG13" t="s">
        <v>467</v>
      </c>
      <c r="GH13" t="s">
        <v>468</v>
      </c>
      <c r="GI13" t="s">
        <v>469</v>
      </c>
      <c r="GJ13" t="s">
        <v>470</v>
      </c>
      <c r="GK13" t="s">
        <v>471</v>
      </c>
      <c r="GL13" t="s">
        <v>472</v>
      </c>
      <c r="GM13" t="s">
        <v>473</v>
      </c>
      <c r="GN13" t="s">
        <v>474</v>
      </c>
      <c r="GO13" t="s">
        <v>475</v>
      </c>
      <c r="GP13" t="s">
        <v>476</v>
      </c>
      <c r="GQ13" t="s">
        <v>477</v>
      </c>
      <c r="GR13" t="s">
        <v>478</v>
      </c>
      <c r="GS13" t="s">
        <v>479</v>
      </c>
      <c r="GT13" t="s">
        <v>480</v>
      </c>
      <c r="GU13" t="s">
        <v>481</v>
      </c>
      <c r="GV13" t="s">
        <v>482</v>
      </c>
      <c r="GW13" t="s">
        <v>483</v>
      </c>
      <c r="GX13" t="s">
        <v>484</v>
      </c>
    </row>
    <row r="14" spans="2:207" s="62" customFormat="1" ht="15" x14ac:dyDescent="0.25">
      <c r="B14" s="66" t="str">
        <f>'2 Income Statement'!B112</f>
        <v xml:space="preserve"> Containers</v>
      </c>
      <c r="C14" s="202" t="s">
        <v>268</v>
      </c>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8"/>
      <c r="AY14" s="148"/>
      <c r="AZ14" s="148"/>
      <c r="BA14" s="148"/>
      <c r="BB14" s="148"/>
      <c r="BC14" s="148"/>
      <c r="BD14" s="148"/>
      <c r="BE14" s="148"/>
      <c r="BF14" s="148"/>
      <c r="BG14" s="148"/>
      <c r="BH14" s="148"/>
      <c r="BI14" s="148"/>
      <c r="BJ14" s="148"/>
      <c r="BK14" s="148"/>
      <c r="BL14" s="148"/>
      <c r="BM14" s="148"/>
      <c r="BN14" s="148"/>
      <c r="BO14" s="148"/>
      <c r="BP14" s="148"/>
      <c r="BQ14" s="148"/>
      <c r="BR14" s="148"/>
      <c r="BS14" s="148"/>
      <c r="BT14" s="148"/>
      <c r="BU14" s="148"/>
      <c r="BV14" s="148"/>
      <c r="BW14" s="148"/>
      <c r="BX14" s="148"/>
      <c r="BY14" s="148"/>
      <c r="BZ14" s="148"/>
      <c r="CA14" s="148"/>
      <c r="CB14" s="148"/>
      <c r="CC14" s="148"/>
      <c r="CD14" s="148"/>
      <c r="CE14" s="148"/>
      <c r="CF14" s="148"/>
      <c r="CG14" s="148"/>
      <c r="CH14" s="148"/>
      <c r="CI14" s="148"/>
      <c r="CJ14" s="148"/>
      <c r="CK14" s="148"/>
      <c r="CL14" s="148"/>
      <c r="CM14" s="148"/>
      <c r="CN14" s="148"/>
      <c r="CO14" s="148"/>
      <c r="CP14" s="148"/>
      <c r="CQ14" s="148"/>
      <c r="CR14" s="148"/>
      <c r="CS14" s="148"/>
      <c r="CT14" s="148"/>
      <c r="CU14" s="148"/>
      <c r="CV14" s="148"/>
      <c r="CW14" s="148"/>
      <c r="CX14" s="148"/>
      <c r="CY14" s="148"/>
      <c r="DB14" s="162">
        <f t="shared" ref="DB14:DB20" si="11">SUM(DC14:GX14)</f>
        <v>0</v>
      </c>
      <c r="DC14" s="161">
        <f>D14*'1 Enterprises'!D$6</f>
        <v>0</v>
      </c>
      <c r="DD14" s="161">
        <f>E14*'1 Enterprises'!E$6</f>
        <v>0</v>
      </c>
      <c r="DE14" s="161">
        <f>F14*'1 Enterprises'!F$6</f>
        <v>0</v>
      </c>
      <c r="DF14" s="161">
        <f>G14*'1 Enterprises'!G$6</f>
        <v>0</v>
      </c>
      <c r="DG14" s="161">
        <f>H14*'1 Enterprises'!H$6</f>
        <v>0</v>
      </c>
      <c r="DH14" s="161">
        <f>I14*'1 Enterprises'!I$6</f>
        <v>0</v>
      </c>
      <c r="DI14" s="161">
        <f>J14*'1 Enterprises'!J$6</f>
        <v>0</v>
      </c>
      <c r="DJ14" s="161">
        <f>K14*'1 Enterprises'!K$6</f>
        <v>0</v>
      </c>
      <c r="DK14" s="161">
        <f>L14*'1 Enterprises'!L$6</f>
        <v>0</v>
      </c>
      <c r="DL14" s="161">
        <f>M14*'1 Enterprises'!M$6</f>
        <v>0</v>
      </c>
      <c r="DM14" s="161">
        <f>N14*'1 Enterprises'!N$6</f>
        <v>0</v>
      </c>
      <c r="DN14" s="161">
        <f>O14*'1 Enterprises'!O$6</f>
        <v>0</v>
      </c>
      <c r="DO14" s="161">
        <f>P14*'1 Enterprises'!P$6</f>
        <v>0</v>
      </c>
      <c r="DP14" s="161">
        <f>Q14*'1 Enterprises'!Q$6</f>
        <v>0</v>
      </c>
      <c r="DQ14" s="161">
        <f>R14*'1 Enterprises'!R$6</f>
        <v>0</v>
      </c>
      <c r="DR14" s="161">
        <f>S14*'1 Enterprises'!S$6</f>
        <v>0</v>
      </c>
      <c r="DS14" s="161">
        <f>T14*'1 Enterprises'!T$6</f>
        <v>0</v>
      </c>
      <c r="DT14" s="161">
        <f>U14*'1 Enterprises'!U$6</f>
        <v>0</v>
      </c>
      <c r="DU14" s="161">
        <f>V14*'1 Enterprises'!V$6</f>
        <v>0</v>
      </c>
      <c r="DV14" s="161">
        <f>W14*'1 Enterprises'!W$6</f>
        <v>0</v>
      </c>
      <c r="DW14" s="161">
        <f>X14*'1 Enterprises'!X$6</f>
        <v>0</v>
      </c>
      <c r="DX14" s="161">
        <f>Y14*'1 Enterprises'!Y$6</f>
        <v>0</v>
      </c>
      <c r="DY14" s="161">
        <f>Z14*'1 Enterprises'!Z$6</f>
        <v>0</v>
      </c>
      <c r="DZ14" s="161">
        <f>AA14*'1 Enterprises'!AA$6</f>
        <v>0</v>
      </c>
      <c r="EA14" s="161">
        <f>AB14*'1 Enterprises'!AB$6</f>
        <v>0</v>
      </c>
      <c r="EB14" s="161">
        <f>AC14*'1 Enterprises'!AC$6</f>
        <v>0</v>
      </c>
      <c r="EC14" s="161">
        <f>AD14*'1 Enterprises'!AD$6</f>
        <v>0</v>
      </c>
      <c r="ED14" s="161">
        <f>AE14*'1 Enterprises'!AE$6</f>
        <v>0</v>
      </c>
      <c r="EE14" s="161">
        <f>AF14*'1 Enterprises'!AF$6</f>
        <v>0</v>
      </c>
      <c r="EF14" s="161">
        <f>AG14*'1 Enterprises'!AG$6</f>
        <v>0</v>
      </c>
      <c r="EG14" s="161">
        <f>AH14*'1 Enterprises'!AH$6</f>
        <v>0</v>
      </c>
      <c r="EH14" s="161">
        <f>AI14*'1 Enterprises'!AI$6</f>
        <v>0</v>
      </c>
      <c r="EI14" s="161">
        <f>AJ14*'1 Enterprises'!AJ$6</f>
        <v>0</v>
      </c>
      <c r="EJ14" s="161">
        <f>AK14*'1 Enterprises'!AK$6</f>
        <v>0</v>
      </c>
      <c r="EK14" s="161">
        <f>AL14*'1 Enterprises'!AL$6</f>
        <v>0</v>
      </c>
      <c r="EL14" s="161">
        <f>AM14*'1 Enterprises'!AM$6</f>
        <v>0</v>
      </c>
      <c r="EM14" s="161">
        <f>AN14*'1 Enterprises'!AN$6</f>
        <v>0</v>
      </c>
      <c r="EN14" s="161">
        <f>AO14*'1 Enterprises'!AO$6</f>
        <v>0</v>
      </c>
      <c r="EO14" s="161">
        <f>AP14*'1 Enterprises'!AP$6</f>
        <v>0</v>
      </c>
      <c r="EP14" s="161">
        <f>AQ14*'1 Enterprises'!AQ$6</f>
        <v>0</v>
      </c>
      <c r="EQ14" s="161">
        <f>AR14*'1 Enterprises'!AR$6</f>
        <v>0</v>
      </c>
      <c r="ER14" s="161">
        <f>AS14*'1 Enterprises'!AS$6</f>
        <v>0</v>
      </c>
      <c r="ES14" s="161">
        <f>AT14*'1 Enterprises'!AT$6</f>
        <v>0</v>
      </c>
      <c r="ET14" s="161">
        <f>AU14*'1 Enterprises'!AU$6</f>
        <v>0</v>
      </c>
      <c r="EU14" s="161">
        <f>AV14*'1 Enterprises'!AV$6</f>
        <v>0</v>
      </c>
      <c r="EV14" s="161">
        <f>AW14*'1 Enterprises'!AW$6</f>
        <v>0</v>
      </c>
      <c r="EW14" s="161">
        <f>AX14*'1 Enterprises'!AX$6</f>
        <v>0</v>
      </c>
      <c r="EX14" s="161">
        <f>AY14*'1 Enterprises'!AY$6</f>
        <v>0</v>
      </c>
      <c r="EY14" s="161">
        <f>AZ14*'1 Enterprises'!AZ$6</f>
        <v>0</v>
      </c>
      <c r="EZ14" s="161">
        <f>BA14*'1 Enterprises'!BA$6</f>
        <v>0</v>
      </c>
      <c r="FA14" s="161">
        <f>BB14*'1 Enterprises'!BB$6</f>
        <v>0</v>
      </c>
      <c r="FB14" s="161">
        <f>BC14*'1 Enterprises'!BC$6</f>
        <v>0</v>
      </c>
      <c r="FC14" s="161">
        <f>BD14*'1 Enterprises'!BD$6</f>
        <v>0</v>
      </c>
      <c r="FD14" s="161">
        <f>BE14*'1 Enterprises'!BE$6</f>
        <v>0</v>
      </c>
      <c r="FE14" s="161">
        <f>BF14*'1 Enterprises'!BF$6</f>
        <v>0</v>
      </c>
      <c r="FF14" s="161">
        <f>BG14*'1 Enterprises'!BG$6</f>
        <v>0</v>
      </c>
      <c r="FG14" s="161">
        <f>BH14*'1 Enterprises'!BH$6</f>
        <v>0</v>
      </c>
      <c r="FH14" s="161">
        <f>BI14*'1 Enterprises'!BI$6</f>
        <v>0</v>
      </c>
      <c r="FI14" s="161">
        <f>BJ14*'1 Enterprises'!BJ$6</f>
        <v>0</v>
      </c>
      <c r="FJ14" s="161">
        <f>BK14*'1 Enterprises'!BK$6</f>
        <v>0</v>
      </c>
      <c r="FK14" s="161">
        <f>BL14*'1 Enterprises'!BL$6</f>
        <v>0</v>
      </c>
      <c r="FL14" s="161">
        <f>BM14*'1 Enterprises'!BM$6</f>
        <v>0</v>
      </c>
      <c r="FM14" s="161">
        <f>BN14*'1 Enterprises'!BN$6</f>
        <v>0</v>
      </c>
      <c r="FN14" s="161">
        <f>BO14*'1 Enterprises'!BO$6</f>
        <v>0</v>
      </c>
      <c r="FO14" s="161">
        <f>BP14*'1 Enterprises'!BP$6</f>
        <v>0</v>
      </c>
      <c r="FP14" s="161">
        <f>BQ14*'1 Enterprises'!BQ$6</f>
        <v>0</v>
      </c>
      <c r="FQ14" s="161">
        <f>BR14*'1 Enterprises'!BR$6</f>
        <v>0</v>
      </c>
      <c r="FR14" s="161">
        <f>BS14*'1 Enterprises'!BS$6</f>
        <v>0</v>
      </c>
      <c r="FS14" s="161">
        <f>BT14*'1 Enterprises'!BT$6</f>
        <v>0</v>
      </c>
      <c r="FT14" s="161">
        <f>BU14*'1 Enterprises'!BU$6</f>
        <v>0</v>
      </c>
      <c r="FU14" s="161">
        <f>BV14*'1 Enterprises'!BV$6</f>
        <v>0</v>
      </c>
      <c r="FV14" s="161">
        <f>BW14*'1 Enterprises'!BW$6</f>
        <v>0</v>
      </c>
      <c r="FW14" s="161">
        <f>BX14*'1 Enterprises'!BX$6</f>
        <v>0</v>
      </c>
      <c r="FX14" s="161">
        <f>BY14*'1 Enterprises'!BY$6</f>
        <v>0</v>
      </c>
      <c r="FY14" s="161">
        <f>BZ14*'1 Enterprises'!BZ$6</f>
        <v>0</v>
      </c>
      <c r="FZ14" s="161">
        <f>CA14*'1 Enterprises'!CA$6</f>
        <v>0</v>
      </c>
      <c r="GA14" s="161">
        <f>CB14*'1 Enterprises'!CB$6</f>
        <v>0</v>
      </c>
      <c r="GB14" s="161">
        <f>CC14*'1 Enterprises'!CC$6</f>
        <v>0</v>
      </c>
      <c r="GC14" s="161">
        <f>CD14*'1 Enterprises'!CD$6</f>
        <v>0</v>
      </c>
      <c r="GD14" s="161">
        <f>CE14*'1 Enterprises'!CE$6</f>
        <v>0</v>
      </c>
      <c r="GE14" s="161">
        <f>CF14*'1 Enterprises'!CF$6</f>
        <v>0</v>
      </c>
      <c r="GF14" s="161">
        <f>CG14*'1 Enterprises'!CG$6</f>
        <v>0</v>
      </c>
      <c r="GG14" s="161">
        <f>CH14*'1 Enterprises'!CH$6</f>
        <v>0</v>
      </c>
      <c r="GH14" s="161">
        <f>CI14*'1 Enterprises'!CI$6</f>
        <v>0</v>
      </c>
      <c r="GI14" s="161">
        <f>CJ14*'1 Enterprises'!CJ$6</f>
        <v>0</v>
      </c>
      <c r="GJ14" s="161">
        <f>CK14*'1 Enterprises'!CK$6</f>
        <v>0</v>
      </c>
      <c r="GK14" s="161">
        <f>CL14*'1 Enterprises'!CL$6</f>
        <v>0</v>
      </c>
      <c r="GL14" s="161">
        <f>CM14*'1 Enterprises'!CM$6</f>
        <v>0</v>
      </c>
      <c r="GM14" s="161">
        <f>CN14*'1 Enterprises'!CN$6</f>
        <v>0</v>
      </c>
      <c r="GN14" s="161">
        <f>CO14*'1 Enterprises'!CO$6</f>
        <v>0</v>
      </c>
      <c r="GO14" s="161">
        <f>CP14*'1 Enterprises'!CP$6</f>
        <v>0</v>
      </c>
      <c r="GP14" s="161">
        <f>CQ14*'1 Enterprises'!CQ$6</f>
        <v>0</v>
      </c>
      <c r="GQ14" s="161">
        <f>CR14*'1 Enterprises'!CR$6</f>
        <v>0</v>
      </c>
      <c r="GR14" s="161">
        <f>CS14*'1 Enterprises'!CS$6</f>
        <v>0</v>
      </c>
      <c r="GS14" s="161">
        <f>CT14*'1 Enterprises'!CT$6</f>
        <v>0</v>
      </c>
      <c r="GT14" s="161">
        <f>CU14*'1 Enterprises'!CU$6</f>
        <v>0</v>
      </c>
      <c r="GU14" s="161">
        <f>CV14*'1 Enterprises'!CV$6</f>
        <v>0</v>
      </c>
      <c r="GV14" s="161">
        <f>CW14*'1 Enterprises'!CW$6</f>
        <v>0</v>
      </c>
      <c r="GW14" s="161">
        <f>CX14*'1 Enterprises'!CX$6</f>
        <v>0</v>
      </c>
      <c r="GX14" s="161">
        <f>CY14*'1 Enterprises'!CY$6</f>
        <v>0</v>
      </c>
      <c r="GY14" s="161"/>
    </row>
    <row r="15" spans="2:207" s="62" customFormat="1" x14ac:dyDescent="0.2">
      <c r="B15" s="66" t="str">
        <f>'2 Income Statement'!B113</f>
        <v xml:space="preserve"> Substrate</v>
      </c>
      <c r="C15" s="202" t="s">
        <v>268</v>
      </c>
      <c r="D15" s="61">
        <f>'5 Substrate'!I3</f>
        <v>0</v>
      </c>
      <c r="E15" s="61">
        <f>'5 Substrate'!I4</f>
        <v>0</v>
      </c>
      <c r="F15" s="61">
        <f>'5 Substrate'!I5</f>
        <v>0</v>
      </c>
      <c r="G15" s="61">
        <f>'5 Substrate'!I6</f>
        <v>0</v>
      </c>
      <c r="H15" s="61">
        <f>'5 Substrate'!I7</f>
        <v>0</v>
      </c>
      <c r="I15" s="61">
        <f>'5 Substrate'!I8</f>
        <v>0</v>
      </c>
      <c r="J15" s="61">
        <f>'5 Substrate'!I9</f>
        <v>0</v>
      </c>
      <c r="K15" s="61">
        <f>'5 Substrate'!I10</f>
        <v>0</v>
      </c>
      <c r="L15" s="61">
        <f>'5 Substrate'!I11</f>
        <v>0</v>
      </c>
      <c r="M15" s="61">
        <f>'5 Substrate'!I12</f>
        <v>0</v>
      </c>
      <c r="N15" s="61">
        <f>'5 Substrate'!I13</f>
        <v>0</v>
      </c>
      <c r="O15" s="61">
        <f>'5 Substrate'!I14</f>
        <v>0</v>
      </c>
      <c r="P15" s="61">
        <f>'5 Substrate'!I15</f>
        <v>0</v>
      </c>
      <c r="Q15" s="61">
        <f>'5 Substrate'!I16</f>
        <v>0</v>
      </c>
      <c r="R15" s="61">
        <f>'5 Substrate'!I17</f>
        <v>0</v>
      </c>
      <c r="S15" s="61">
        <f>'5 Substrate'!I18</f>
        <v>0</v>
      </c>
      <c r="T15" s="61">
        <f>'5 Substrate'!I19</f>
        <v>0</v>
      </c>
      <c r="U15" s="61">
        <f>'5 Substrate'!I20</f>
        <v>0</v>
      </c>
      <c r="V15" s="61">
        <f>'5 Substrate'!I21</f>
        <v>0</v>
      </c>
      <c r="W15" s="61">
        <f>'5 Substrate'!I22</f>
        <v>0</v>
      </c>
      <c r="X15" s="61">
        <f>'5 Substrate'!I23</f>
        <v>0</v>
      </c>
      <c r="Y15" s="61">
        <f>'5 Substrate'!I24</f>
        <v>0</v>
      </c>
      <c r="Z15" s="61">
        <f>'5 Substrate'!I25</f>
        <v>0</v>
      </c>
      <c r="AA15" s="61">
        <f>'5 Substrate'!I26</f>
        <v>0</v>
      </c>
      <c r="AB15" s="61">
        <f>'5 Substrate'!I27</f>
        <v>0</v>
      </c>
      <c r="AC15" s="61">
        <f>'5 Substrate'!$I$28</f>
        <v>0</v>
      </c>
      <c r="AD15" s="61">
        <f>'5 Substrate'!$I$29</f>
        <v>0</v>
      </c>
      <c r="AE15" s="61">
        <f>'5 Substrate'!$I30</f>
        <v>0</v>
      </c>
      <c r="AF15" s="61">
        <f>'5 Substrate'!$I31</f>
        <v>0</v>
      </c>
      <c r="AG15" s="61">
        <f>'5 Substrate'!$I32</f>
        <v>0</v>
      </c>
      <c r="AH15" s="61">
        <f>'5 Substrate'!$I33</f>
        <v>0</v>
      </c>
      <c r="AI15" s="61">
        <f>'5 Substrate'!$I34</f>
        <v>0</v>
      </c>
      <c r="AJ15" s="61">
        <f>'5 Substrate'!$I35</f>
        <v>0</v>
      </c>
      <c r="AK15" s="61">
        <f>'5 Substrate'!$I36</f>
        <v>0</v>
      </c>
      <c r="AL15" s="61">
        <f>'5 Substrate'!$I37</f>
        <v>0</v>
      </c>
      <c r="AM15" s="61">
        <f>'5 Substrate'!$I38</f>
        <v>0</v>
      </c>
      <c r="AN15" s="61">
        <f>'5 Substrate'!$I39</f>
        <v>0</v>
      </c>
      <c r="AO15" s="61">
        <f>'5 Substrate'!$I40</f>
        <v>0</v>
      </c>
      <c r="AP15" s="61">
        <f>'5 Substrate'!$I41</f>
        <v>0</v>
      </c>
      <c r="AQ15" s="61">
        <f>'5 Substrate'!$I42</f>
        <v>0</v>
      </c>
      <c r="AR15" s="61">
        <f>'5 Substrate'!$I43</f>
        <v>0</v>
      </c>
      <c r="AS15" s="61">
        <f>'5 Substrate'!$I44</f>
        <v>0</v>
      </c>
      <c r="AT15" s="61">
        <f>'5 Substrate'!$I45</f>
        <v>0</v>
      </c>
      <c r="AU15" s="61">
        <f>'5 Substrate'!$I46</f>
        <v>0</v>
      </c>
      <c r="AV15" s="61">
        <f>'5 Substrate'!$I47</f>
        <v>0</v>
      </c>
      <c r="AW15" s="61">
        <f>'5 Substrate'!$I48</f>
        <v>0</v>
      </c>
      <c r="AX15" s="61">
        <f>'5 Substrate'!$I49</f>
        <v>0</v>
      </c>
      <c r="AY15" s="61">
        <f>'5 Substrate'!$I50</f>
        <v>0</v>
      </c>
      <c r="AZ15" s="61">
        <f>'5 Substrate'!$I51</f>
        <v>0</v>
      </c>
      <c r="BA15" s="61">
        <f>'5 Substrate'!$I52</f>
        <v>0</v>
      </c>
      <c r="BB15" s="61">
        <f>'5 Substrate'!$I53</f>
        <v>0</v>
      </c>
      <c r="BC15" s="61">
        <f>'5 Substrate'!$I54</f>
        <v>0</v>
      </c>
      <c r="BD15" s="61">
        <f>'5 Substrate'!$I55</f>
        <v>0</v>
      </c>
      <c r="BE15" s="61">
        <f>'5 Substrate'!$I56</f>
        <v>0</v>
      </c>
      <c r="BF15" s="61">
        <f>'5 Substrate'!$I57</f>
        <v>0</v>
      </c>
      <c r="BG15" s="61">
        <f>'5 Substrate'!$I58</f>
        <v>0</v>
      </c>
      <c r="BH15" s="61">
        <f>'5 Substrate'!$I59</f>
        <v>0</v>
      </c>
      <c r="BI15" s="61">
        <f>'5 Substrate'!$I60</f>
        <v>0</v>
      </c>
      <c r="BJ15" s="61">
        <f>'5 Substrate'!$I61</f>
        <v>0</v>
      </c>
      <c r="BK15" s="61">
        <f>'5 Substrate'!$I62</f>
        <v>0</v>
      </c>
      <c r="BL15" s="61">
        <f>'5 Substrate'!$I63</f>
        <v>0</v>
      </c>
      <c r="BM15" s="61">
        <f>'5 Substrate'!$I64</f>
        <v>0</v>
      </c>
      <c r="BN15" s="61">
        <f>'5 Substrate'!$I65</f>
        <v>0</v>
      </c>
      <c r="BO15" s="61">
        <f>'5 Substrate'!$I66</f>
        <v>0</v>
      </c>
      <c r="BP15" s="61">
        <f>'5 Substrate'!$I67</f>
        <v>0</v>
      </c>
      <c r="BQ15" s="61">
        <f>'5 Substrate'!$I68</f>
        <v>0</v>
      </c>
      <c r="BR15" s="61">
        <f>'5 Substrate'!$I69</f>
        <v>0</v>
      </c>
      <c r="BS15" s="61">
        <f>'5 Substrate'!$I70</f>
        <v>0</v>
      </c>
      <c r="BT15" s="61">
        <f>'5 Substrate'!$I71</f>
        <v>0</v>
      </c>
      <c r="BU15" s="61">
        <f>'5 Substrate'!$I72</f>
        <v>0</v>
      </c>
      <c r="BV15" s="61">
        <f>'5 Substrate'!$I73</f>
        <v>0</v>
      </c>
      <c r="BW15" s="61">
        <f>'5 Substrate'!$I74</f>
        <v>0</v>
      </c>
      <c r="BX15" s="61">
        <f>'5 Substrate'!$I75</f>
        <v>0</v>
      </c>
      <c r="BY15" s="61">
        <f>'5 Substrate'!$I76</f>
        <v>0</v>
      </c>
      <c r="BZ15" s="61">
        <f>'5 Substrate'!$I77</f>
        <v>0</v>
      </c>
      <c r="CA15" s="61">
        <f>'5 Substrate'!$I78</f>
        <v>0</v>
      </c>
      <c r="CB15" s="61">
        <f>'5 Substrate'!$I79</f>
        <v>0</v>
      </c>
      <c r="CC15" s="61">
        <f>'5 Substrate'!$I80</f>
        <v>0</v>
      </c>
      <c r="CD15" s="61">
        <f>'5 Substrate'!$I81</f>
        <v>0</v>
      </c>
      <c r="CE15" s="61">
        <f>'5 Substrate'!$I82</f>
        <v>0</v>
      </c>
      <c r="CF15" s="61">
        <f>'5 Substrate'!$I83</f>
        <v>0</v>
      </c>
      <c r="CG15" s="61">
        <f>'5 Substrate'!$I84</f>
        <v>0</v>
      </c>
      <c r="CH15" s="61">
        <f>'5 Substrate'!$I85</f>
        <v>0</v>
      </c>
      <c r="CI15" s="61">
        <f>'5 Substrate'!$I86</f>
        <v>0</v>
      </c>
      <c r="CJ15" s="61">
        <f>'5 Substrate'!$I87</f>
        <v>0</v>
      </c>
      <c r="CK15" s="61">
        <f>'5 Substrate'!$I88</f>
        <v>0</v>
      </c>
      <c r="CL15" s="61">
        <f>'5 Substrate'!$I89</f>
        <v>0</v>
      </c>
      <c r="CM15" s="61">
        <f>'5 Substrate'!$I90</f>
        <v>0</v>
      </c>
      <c r="CN15" s="61">
        <f>'5 Substrate'!$I91</f>
        <v>0</v>
      </c>
      <c r="CO15" s="61">
        <f>'5 Substrate'!$I92</f>
        <v>0</v>
      </c>
      <c r="CP15" s="61">
        <f>'5 Substrate'!$I93</f>
        <v>0</v>
      </c>
      <c r="CQ15" s="61">
        <f>'5 Substrate'!$I94</f>
        <v>0</v>
      </c>
      <c r="CR15" s="61">
        <f>'5 Substrate'!$I95</f>
        <v>0</v>
      </c>
      <c r="CS15" s="61">
        <f>'5 Substrate'!$I96</f>
        <v>0</v>
      </c>
      <c r="CT15" s="61">
        <f>'5 Substrate'!$I97</f>
        <v>0</v>
      </c>
      <c r="CU15" s="61">
        <f>'5 Substrate'!$I98</f>
        <v>0</v>
      </c>
      <c r="CV15" s="61">
        <f>'5 Substrate'!$I99</f>
        <v>0</v>
      </c>
      <c r="CW15" s="61">
        <f>'5 Substrate'!$I100</f>
        <v>0</v>
      </c>
      <c r="CX15" s="61">
        <f>'5 Substrate'!$I101</f>
        <v>0</v>
      </c>
      <c r="CY15" s="61">
        <f>'5 Substrate'!$I102</f>
        <v>0</v>
      </c>
      <c r="DB15" s="162">
        <f t="shared" si="11"/>
        <v>0</v>
      </c>
      <c r="DC15" s="161">
        <f>D15*'1 Enterprises'!D$6</f>
        <v>0</v>
      </c>
      <c r="DD15" s="161">
        <f>E15*'1 Enterprises'!E$6</f>
        <v>0</v>
      </c>
      <c r="DE15" s="161">
        <f>F15*'1 Enterprises'!F$6</f>
        <v>0</v>
      </c>
      <c r="DF15" s="161">
        <f>G15*'1 Enterprises'!G$6</f>
        <v>0</v>
      </c>
      <c r="DG15" s="161">
        <f>H15*'1 Enterprises'!H$6</f>
        <v>0</v>
      </c>
      <c r="DH15" s="161">
        <f>I15*'1 Enterprises'!I$6</f>
        <v>0</v>
      </c>
      <c r="DI15" s="161">
        <f>J15*'1 Enterprises'!J$6</f>
        <v>0</v>
      </c>
      <c r="DJ15" s="161">
        <f>K15*'1 Enterprises'!K$6</f>
        <v>0</v>
      </c>
      <c r="DK15" s="161">
        <f>L15*'1 Enterprises'!L$6</f>
        <v>0</v>
      </c>
      <c r="DL15" s="161">
        <f>M15*'1 Enterprises'!M$6</f>
        <v>0</v>
      </c>
      <c r="DM15" s="161">
        <f>N15*'1 Enterprises'!N$6</f>
        <v>0</v>
      </c>
      <c r="DN15" s="161">
        <f>O15*'1 Enterprises'!O$6</f>
        <v>0</v>
      </c>
      <c r="DO15" s="161">
        <f>P15*'1 Enterprises'!P$6</f>
        <v>0</v>
      </c>
      <c r="DP15" s="161">
        <f>Q15*'1 Enterprises'!Q$6</f>
        <v>0</v>
      </c>
      <c r="DQ15" s="161">
        <f>R15*'1 Enterprises'!R$6</f>
        <v>0</v>
      </c>
      <c r="DR15" s="161">
        <f>S15*'1 Enterprises'!S$6</f>
        <v>0</v>
      </c>
      <c r="DS15" s="161">
        <f>T15*'1 Enterprises'!T$6</f>
        <v>0</v>
      </c>
      <c r="DT15" s="161">
        <f>U15*'1 Enterprises'!U$6</f>
        <v>0</v>
      </c>
      <c r="DU15" s="161">
        <f>V15*'1 Enterprises'!V$6</f>
        <v>0</v>
      </c>
      <c r="DV15" s="161">
        <f>W15*'1 Enterprises'!W$6</f>
        <v>0</v>
      </c>
      <c r="DW15" s="161">
        <f>X15*'1 Enterprises'!X$6</f>
        <v>0</v>
      </c>
      <c r="DX15" s="161">
        <f>Y15*'1 Enterprises'!Y$6</f>
        <v>0</v>
      </c>
      <c r="DY15" s="161">
        <f>Z15*'1 Enterprises'!Z$6</f>
        <v>0</v>
      </c>
      <c r="DZ15" s="161">
        <f>AA15*'1 Enterprises'!AA$6</f>
        <v>0</v>
      </c>
      <c r="EA15" s="161">
        <f>AB15*'1 Enterprises'!AB$6</f>
        <v>0</v>
      </c>
      <c r="EB15" s="161">
        <f>AC15*'1 Enterprises'!AC$6</f>
        <v>0</v>
      </c>
      <c r="EC15" s="161">
        <f>AD15*'1 Enterprises'!AD$6</f>
        <v>0</v>
      </c>
      <c r="ED15" s="161">
        <f>AE15*'1 Enterprises'!AE$6</f>
        <v>0</v>
      </c>
      <c r="EE15" s="161">
        <f>AF15*'1 Enterprises'!AF$6</f>
        <v>0</v>
      </c>
      <c r="EF15" s="161">
        <f>AG15*'1 Enterprises'!AG$6</f>
        <v>0</v>
      </c>
      <c r="EG15" s="161">
        <f>AH15*'1 Enterprises'!AH$6</f>
        <v>0</v>
      </c>
      <c r="EH15" s="161">
        <f>AI15*'1 Enterprises'!AI$6</f>
        <v>0</v>
      </c>
      <c r="EI15" s="161">
        <f>AJ15*'1 Enterprises'!AJ$6</f>
        <v>0</v>
      </c>
      <c r="EJ15" s="161">
        <f>AK15*'1 Enterprises'!AK$6</f>
        <v>0</v>
      </c>
      <c r="EK15" s="161">
        <f>AL15*'1 Enterprises'!AL$6</f>
        <v>0</v>
      </c>
      <c r="EL15" s="161">
        <f>AM15*'1 Enterprises'!AM$6</f>
        <v>0</v>
      </c>
      <c r="EM15" s="161">
        <f>AN15*'1 Enterprises'!AN$6</f>
        <v>0</v>
      </c>
      <c r="EN15" s="161">
        <f>AO15*'1 Enterprises'!AO$6</f>
        <v>0</v>
      </c>
      <c r="EO15" s="161">
        <f>AP15*'1 Enterprises'!AP$6</f>
        <v>0</v>
      </c>
      <c r="EP15" s="161">
        <f>AQ15*'1 Enterprises'!AQ$6</f>
        <v>0</v>
      </c>
      <c r="EQ15" s="161">
        <f>AR15*'1 Enterprises'!AR$6</f>
        <v>0</v>
      </c>
      <c r="ER15" s="161">
        <f>AS15*'1 Enterprises'!AS$6</f>
        <v>0</v>
      </c>
      <c r="ES15" s="161">
        <f>AT15*'1 Enterprises'!AT$6</f>
        <v>0</v>
      </c>
      <c r="ET15" s="161">
        <f>AU15*'1 Enterprises'!AU$6</f>
        <v>0</v>
      </c>
      <c r="EU15" s="161">
        <f>AV15*'1 Enterprises'!AV$6</f>
        <v>0</v>
      </c>
      <c r="EV15" s="161">
        <f>AW15*'1 Enterprises'!AW$6</f>
        <v>0</v>
      </c>
      <c r="EW15" s="161">
        <f>AX15*'1 Enterprises'!AX$6</f>
        <v>0</v>
      </c>
      <c r="EX15" s="161">
        <f>AY15*'1 Enterprises'!AY$6</f>
        <v>0</v>
      </c>
      <c r="EY15" s="161">
        <f>AZ15*'1 Enterprises'!AZ$6</f>
        <v>0</v>
      </c>
      <c r="EZ15" s="161">
        <f>BA15*'1 Enterprises'!BA$6</f>
        <v>0</v>
      </c>
      <c r="FA15" s="161">
        <f>BB15*'1 Enterprises'!BB$6</f>
        <v>0</v>
      </c>
      <c r="FB15" s="161">
        <f>BC15*'1 Enterprises'!BC$6</f>
        <v>0</v>
      </c>
      <c r="FC15" s="161">
        <f>BD15*'1 Enterprises'!BD$6</f>
        <v>0</v>
      </c>
      <c r="FD15" s="161">
        <f>BE15*'1 Enterprises'!BE$6</f>
        <v>0</v>
      </c>
      <c r="FE15" s="161">
        <f>BF15*'1 Enterprises'!BF$6</f>
        <v>0</v>
      </c>
      <c r="FF15" s="161">
        <f>BG15*'1 Enterprises'!BG$6</f>
        <v>0</v>
      </c>
      <c r="FG15" s="161">
        <f>BH15*'1 Enterprises'!BH$6</f>
        <v>0</v>
      </c>
      <c r="FH15" s="161">
        <f>BI15*'1 Enterprises'!BI$6</f>
        <v>0</v>
      </c>
      <c r="FI15" s="161">
        <f>BJ15*'1 Enterprises'!BJ$6</f>
        <v>0</v>
      </c>
      <c r="FJ15" s="161">
        <f>BK15*'1 Enterprises'!BK$6</f>
        <v>0</v>
      </c>
      <c r="FK15" s="161">
        <f>BL15*'1 Enterprises'!BL$6</f>
        <v>0</v>
      </c>
      <c r="FL15" s="161">
        <f>BM15*'1 Enterprises'!BM$6</f>
        <v>0</v>
      </c>
      <c r="FM15" s="161">
        <f>BN15*'1 Enterprises'!BN$6</f>
        <v>0</v>
      </c>
      <c r="FN15" s="161">
        <f>BO15*'1 Enterprises'!BO$6</f>
        <v>0</v>
      </c>
      <c r="FO15" s="161">
        <f>BP15*'1 Enterprises'!BP$6</f>
        <v>0</v>
      </c>
      <c r="FP15" s="161">
        <f>BQ15*'1 Enterprises'!BQ$6</f>
        <v>0</v>
      </c>
      <c r="FQ15" s="161">
        <f>BR15*'1 Enterprises'!BR$6</f>
        <v>0</v>
      </c>
      <c r="FR15" s="161">
        <f>BS15*'1 Enterprises'!BS$6</f>
        <v>0</v>
      </c>
      <c r="FS15" s="161">
        <f>BT15*'1 Enterprises'!BT$6</f>
        <v>0</v>
      </c>
      <c r="FT15" s="161">
        <f>BU15*'1 Enterprises'!BU$6</f>
        <v>0</v>
      </c>
      <c r="FU15" s="161">
        <f>BV15*'1 Enterprises'!BV$6</f>
        <v>0</v>
      </c>
      <c r="FV15" s="161">
        <f>BW15*'1 Enterprises'!BW$6</f>
        <v>0</v>
      </c>
      <c r="FW15" s="161">
        <f>BX15*'1 Enterprises'!BX$6</f>
        <v>0</v>
      </c>
      <c r="FX15" s="161">
        <f>BY15*'1 Enterprises'!BY$6</f>
        <v>0</v>
      </c>
      <c r="FY15" s="161">
        <f>BZ15*'1 Enterprises'!BZ$6</f>
        <v>0</v>
      </c>
      <c r="FZ15" s="161">
        <f>CA15*'1 Enterprises'!CA$6</f>
        <v>0</v>
      </c>
      <c r="GA15" s="161">
        <f>CB15*'1 Enterprises'!CB$6</f>
        <v>0</v>
      </c>
      <c r="GB15" s="161">
        <f>CC15*'1 Enterprises'!CC$6</f>
        <v>0</v>
      </c>
      <c r="GC15" s="161">
        <f>CD15*'1 Enterprises'!CD$6</f>
        <v>0</v>
      </c>
      <c r="GD15" s="161">
        <f>CE15*'1 Enterprises'!CE$6</f>
        <v>0</v>
      </c>
      <c r="GE15" s="161">
        <f>CF15*'1 Enterprises'!CF$6</f>
        <v>0</v>
      </c>
      <c r="GF15" s="161">
        <f>CG15*'1 Enterprises'!CG$6</f>
        <v>0</v>
      </c>
      <c r="GG15" s="161">
        <f>CH15*'1 Enterprises'!CH$6</f>
        <v>0</v>
      </c>
      <c r="GH15" s="161">
        <f>CI15*'1 Enterprises'!CI$6</f>
        <v>0</v>
      </c>
      <c r="GI15" s="161">
        <f>CJ15*'1 Enterprises'!CJ$6</f>
        <v>0</v>
      </c>
      <c r="GJ15" s="161">
        <f>CK15*'1 Enterprises'!CK$6</f>
        <v>0</v>
      </c>
      <c r="GK15" s="161">
        <f>CL15*'1 Enterprises'!CL$6</f>
        <v>0</v>
      </c>
      <c r="GL15" s="161">
        <f>CM15*'1 Enterprises'!CM$6</f>
        <v>0</v>
      </c>
      <c r="GM15" s="161">
        <f>CN15*'1 Enterprises'!CN$6</f>
        <v>0</v>
      </c>
      <c r="GN15" s="161">
        <f>CO15*'1 Enterprises'!CO$6</f>
        <v>0</v>
      </c>
      <c r="GO15" s="161">
        <f>CP15*'1 Enterprises'!CP$6</f>
        <v>0</v>
      </c>
      <c r="GP15" s="161">
        <f>CQ15*'1 Enterprises'!CQ$6</f>
        <v>0</v>
      </c>
      <c r="GQ15" s="161">
        <f>CR15*'1 Enterprises'!CR$6</f>
        <v>0</v>
      </c>
      <c r="GR15" s="161">
        <f>CS15*'1 Enterprises'!CS$6</f>
        <v>0</v>
      </c>
      <c r="GS15" s="161">
        <f>CT15*'1 Enterprises'!CT$6</f>
        <v>0</v>
      </c>
      <c r="GT15" s="161">
        <f>CU15*'1 Enterprises'!CU$6</f>
        <v>0</v>
      </c>
      <c r="GU15" s="161">
        <f>CV15*'1 Enterprises'!CV$6</f>
        <v>0</v>
      </c>
      <c r="GV15" s="161">
        <f>CW15*'1 Enterprises'!CW$6</f>
        <v>0</v>
      </c>
      <c r="GW15" s="161">
        <f>CX15*'1 Enterprises'!CX$6</f>
        <v>0</v>
      </c>
      <c r="GX15" s="161">
        <f>CY15*'1 Enterprises'!CY$6</f>
        <v>0</v>
      </c>
    </row>
    <row r="16" spans="2:207" s="62" customFormat="1" ht="15" x14ac:dyDescent="0.25">
      <c r="B16" s="66" t="str">
        <f>'2 Income Statement'!B114</f>
        <v xml:space="preserve"> Liner Cost (Starting plant)</v>
      </c>
      <c r="C16" s="202" t="s">
        <v>268</v>
      </c>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c r="AM16" s="148"/>
      <c r="AN16" s="148"/>
      <c r="AO16" s="148"/>
      <c r="AP16" s="148"/>
      <c r="AQ16" s="148"/>
      <c r="AR16" s="148"/>
      <c r="AS16" s="148"/>
      <c r="AT16" s="148"/>
      <c r="AU16" s="148"/>
      <c r="AV16" s="148"/>
      <c r="AW16" s="148"/>
      <c r="AX16" s="148"/>
      <c r="AY16" s="148"/>
      <c r="AZ16" s="148"/>
      <c r="BA16" s="148"/>
      <c r="BB16" s="148"/>
      <c r="BC16" s="148"/>
      <c r="BD16" s="148"/>
      <c r="BE16" s="148"/>
      <c r="BF16" s="148"/>
      <c r="BG16" s="148"/>
      <c r="BH16" s="148"/>
      <c r="BI16" s="148"/>
      <c r="BJ16" s="148"/>
      <c r="BK16" s="148"/>
      <c r="BL16" s="148"/>
      <c r="BM16" s="148"/>
      <c r="BN16" s="148"/>
      <c r="BO16" s="148"/>
      <c r="BP16" s="148"/>
      <c r="BQ16" s="148"/>
      <c r="BR16" s="148"/>
      <c r="BS16" s="148"/>
      <c r="BT16" s="148"/>
      <c r="BU16" s="148"/>
      <c r="BV16" s="148"/>
      <c r="BW16" s="148"/>
      <c r="BX16" s="148"/>
      <c r="BY16" s="148"/>
      <c r="BZ16" s="148"/>
      <c r="CA16" s="148"/>
      <c r="CB16" s="148"/>
      <c r="CC16" s="148"/>
      <c r="CD16" s="148"/>
      <c r="CE16" s="148"/>
      <c r="CF16" s="148"/>
      <c r="CG16" s="148"/>
      <c r="CH16" s="148"/>
      <c r="CI16" s="148"/>
      <c r="CJ16" s="148"/>
      <c r="CK16" s="148"/>
      <c r="CL16" s="148"/>
      <c r="CM16" s="148"/>
      <c r="CN16" s="148"/>
      <c r="CO16" s="148"/>
      <c r="CP16" s="148"/>
      <c r="CQ16" s="148"/>
      <c r="CR16" s="148"/>
      <c r="CS16" s="148"/>
      <c r="CT16" s="148"/>
      <c r="CU16" s="148"/>
      <c r="CV16" s="148"/>
      <c r="CW16" s="148"/>
      <c r="CX16" s="148"/>
      <c r="CY16" s="148"/>
      <c r="DB16" s="162">
        <f t="shared" si="11"/>
        <v>0</v>
      </c>
      <c r="DC16" s="161">
        <f>D16*'1 Enterprises'!D$6</f>
        <v>0</v>
      </c>
      <c r="DD16" s="161">
        <f>E16*'1 Enterprises'!E$6</f>
        <v>0</v>
      </c>
      <c r="DE16" s="161">
        <f>F16*'1 Enterprises'!F$6</f>
        <v>0</v>
      </c>
      <c r="DF16" s="161">
        <f>G16*'1 Enterprises'!G$6</f>
        <v>0</v>
      </c>
      <c r="DG16" s="161">
        <f>H16*'1 Enterprises'!H$6</f>
        <v>0</v>
      </c>
      <c r="DH16" s="161">
        <f>I16*'1 Enterprises'!I$6</f>
        <v>0</v>
      </c>
      <c r="DI16" s="161">
        <f>J16*'1 Enterprises'!J$6</f>
        <v>0</v>
      </c>
      <c r="DJ16" s="161">
        <f>K16*'1 Enterprises'!K$6</f>
        <v>0</v>
      </c>
      <c r="DK16" s="161">
        <f>L16*'1 Enterprises'!L$6</f>
        <v>0</v>
      </c>
      <c r="DL16" s="161">
        <f>M16*'1 Enterprises'!M$6</f>
        <v>0</v>
      </c>
      <c r="DM16" s="161">
        <f>N16*'1 Enterprises'!N$6</f>
        <v>0</v>
      </c>
      <c r="DN16" s="161">
        <f>O16*'1 Enterprises'!O$6</f>
        <v>0</v>
      </c>
      <c r="DO16" s="161">
        <f>P16*'1 Enterprises'!P$6</f>
        <v>0</v>
      </c>
      <c r="DP16" s="161">
        <f>Q16*'1 Enterprises'!Q$6</f>
        <v>0</v>
      </c>
      <c r="DQ16" s="161">
        <f>R16*'1 Enterprises'!R$6</f>
        <v>0</v>
      </c>
      <c r="DR16" s="161">
        <f>S16*'1 Enterprises'!S$6</f>
        <v>0</v>
      </c>
      <c r="DS16" s="161">
        <f>T16*'1 Enterprises'!T$6</f>
        <v>0</v>
      </c>
      <c r="DT16" s="161">
        <f>U16*'1 Enterprises'!U$6</f>
        <v>0</v>
      </c>
      <c r="DU16" s="161">
        <f>V16*'1 Enterprises'!V$6</f>
        <v>0</v>
      </c>
      <c r="DV16" s="161">
        <f>W16*'1 Enterprises'!W$6</f>
        <v>0</v>
      </c>
      <c r="DW16" s="161">
        <f>X16*'1 Enterprises'!X$6</f>
        <v>0</v>
      </c>
      <c r="DX16" s="161">
        <f>Y16*'1 Enterprises'!Y$6</f>
        <v>0</v>
      </c>
      <c r="DY16" s="161">
        <f>Z16*'1 Enterprises'!Z$6</f>
        <v>0</v>
      </c>
      <c r="DZ16" s="161">
        <f>AA16*'1 Enterprises'!AA$6</f>
        <v>0</v>
      </c>
      <c r="EA16" s="161">
        <f>AB16*'1 Enterprises'!AB$6</f>
        <v>0</v>
      </c>
      <c r="EB16" s="161">
        <f>AC16*'1 Enterprises'!AC$6</f>
        <v>0</v>
      </c>
      <c r="EC16" s="161">
        <f>AD16*'1 Enterprises'!AD$6</f>
        <v>0</v>
      </c>
      <c r="ED16" s="161">
        <f>AE16*'1 Enterprises'!AE$6</f>
        <v>0</v>
      </c>
      <c r="EE16" s="161">
        <f>AF16*'1 Enterprises'!AF$6</f>
        <v>0</v>
      </c>
      <c r="EF16" s="161">
        <f>AG16*'1 Enterprises'!AG$6</f>
        <v>0</v>
      </c>
      <c r="EG16" s="161">
        <f>AH16*'1 Enterprises'!AH$6</f>
        <v>0</v>
      </c>
      <c r="EH16" s="161">
        <f>AI16*'1 Enterprises'!AI$6</f>
        <v>0</v>
      </c>
      <c r="EI16" s="161">
        <f>AJ16*'1 Enterprises'!AJ$6</f>
        <v>0</v>
      </c>
      <c r="EJ16" s="161">
        <f>AK16*'1 Enterprises'!AK$6</f>
        <v>0</v>
      </c>
      <c r="EK16" s="161">
        <f>AL16*'1 Enterprises'!AL$6</f>
        <v>0</v>
      </c>
      <c r="EL16" s="161">
        <f>AM16*'1 Enterprises'!AM$6</f>
        <v>0</v>
      </c>
      <c r="EM16" s="161">
        <f>AN16*'1 Enterprises'!AN$6</f>
        <v>0</v>
      </c>
      <c r="EN16" s="161">
        <f>AO16*'1 Enterprises'!AO$6</f>
        <v>0</v>
      </c>
      <c r="EO16" s="161">
        <f>AP16*'1 Enterprises'!AP$6</f>
        <v>0</v>
      </c>
      <c r="EP16" s="161">
        <f>AQ16*'1 Enterprises'!AQ$6</f>
        <v>0</v>
      </c>
      <c r="EQ16" s="161">
        <f>AR16*'1 Enterprises'!AR$6</f>
        <v>0</v>
      </c>
      <c r="ER16" s="161">
        <f>AS16*'1 Enterprises'!AS$6</f>
        <v>0</v>
      </c>
      <c r="ES16" s="161">
        <f>AT16*'1 Enterprises'!AT$6</f>
        <v>0</v>
      </c>
      <c r="ET16" s="161">
        <f>AU16*'1 Enterprises'!AU$6</f>
        <v>0</v>
      </c>
      <c r="EU16" s="161">
        <f>AV16*'1 Enterprises'!AV$6</f>
        <v>0</v>
      </c>
      <c r="EV16" s="161">
        <f>AW16*'1 Enterprises'!AW$6</f>
        <v>0</v>
      </c>
      <c r="EW16" s="161">
        <f>AX16*'1 Enterprises'!AX$6</f>
        <v>0</v>
      </c>
      <c r="EX16" s="161">
        <f>AY16*'1 Enterprises'!AY$6</f>
        <v>0</v>
      </c>
      <c r="EY16" s="161">
        <f>AZ16*'1 Enterprises'!AZ$6</f>
        <v>0</v>
      </c>
      <c r="EZ16" s="161">
        <f>BA16*'1 Enterprises'!BA$6</f>
        <v>0</v>
      </c>
      <c r="FA16" s="161">
        <f>BB16*'1 Enterprises'!BB$6</f>
        <v>0</v>
      </c>
      <c r="FB16" s="161">
        <f>BC16*'1 Enterprises'!BC$6</f>
        <v>0</v>
      </c>
      <c r="FC16" s="161">
        <f>BD16*'1 Enterprises'!BD$6</f>
        <v>0</v>
      </c>
      <c r="FD16" s="161">
        <f>BE16*'1 Enterprises'!BE$6</f>
        <v>0</v>
      </c>
      <c r="FE16" s="161">
        <f>BF16*'1 Enterprises'!BF$6</f>
        <v>0</v>
      </c>
      <c r="FF16" s="161">
        <f>BG16*'1 Enterprises'!BG$6</f>
        <v>0</v>
      </c>
      <c r="FG16" s="161">
        <f>BH16*'1 Enterprises'!BH$6</f>
        <v>0</v>
      </c>
      <c r="FH16" s="161">
        <f>BI16*'1 Enterprises'!BI$6</f>
        <v>0</v>
      </c>
      <c r="FI16" s="161">
        <f>BJ16*'1 Enterprises'!BJ$6</f>
        <v>0</v>
      </c>
      <c r="FJ16" s="161">
        <f>BK16*'1 Enterprises'!BK$6</f>
        <v>0</v>
      </c>
      <c r="FK16" s="161">
        <f>BL16*'1 Enterprises'!BL$6</f>
        <v>0</v>
      </c>
      <c r="FL16" s="161">
        <f>BM16*'1 Enterprises'!BM$6</f>
        <v>0</v>
      </c>
      <c r="FM16" s="161">
        <f>BN16*'1 Enterprises'!BN$6</f>
        <v>0</v>
      </c>
      <c r="FN16" s="161">
        <f>BO16*'1 Enterprises'!BO$6</f>
        <v>0</v>
      </c>
      <c r="FO16" s="161">
        <f>BP16*'1 Enterprises'!BP$6</f>
        <v>0</v>
      </c>
      <c r="FP16" s="161">
        <f>BQ16*'1 Enterprises'!BQ$6</f>
        <v>0</v>
      </c>
      <c r="FQ16" s="161">
        <f>BR16*'1 Enterprises'!BR$6</f>
        <v>0</v>
      </c>
      <c r="FR16" s="161">
        <f>BS16*'1 Enterprises'!BS$6</f>
        <v>0</v>
      </c>
      <c r="FS16" s="161">
        <f>BT16*'1 Enterprises'!BT$6</f>
        <v>0</v>
      </c>
      <c r="FT16" s="161">
        <f>BU16*'1 Enterprises'!BU$6</f>
        <v>0</v>
      </c>
      <c r="FU16" s="161">
        <f>BV16*'1 Enterprises'!BV$6</f>
        <v>0</v>
      </c>
      <c r="FV16" s="161">
        <f>BW16*'1 Enterprises'!BW$6</f>
        <v>0</v>
      </c>
      <c r="FW16" s="161">
        <f>BX16*'1 Enterprises'!BX$6</f>
        <v>0</v>
      </c>
      <c r="FX16" s="161">
        <f>BY16*'1 Enterprises'!BY$6</f>
        <v>0</v>
      </c>
      <c r="FY16" s="161">
        <f>BZ16*'1 Enterprises'!BZ$6</f>
        <v>0</v>
      </c>
      <c r="FZ16" s="161">
        <f>CA16*'1 Enterprises'!CA$6</f>
        <v>0</v>
      </c>
      <c r="GA16" s="161">
        <f>CB16*'1 Enterprises'!CB$6</f>
        <v>0</v>
      </c>
      <c r="GB16" s="161">
        <f>CC16*'1 Enterprises'!CC$6</f>
        <v>0</v>
      </c>
      <c r="GC16" s="161">
        <f>CD16*'1 Enterprises'!CD$6</f>
        <v>0</v>
      </c>
      <c r="GD16" s="161">
        <f>CE16*'1 Enterprises'!CE$6</f>
        <v>0</v>
      </c>
      <c r="GE16" s="161">
        <f>CF16*'1 Enterprises'!CF$6</f>
        <v>0</v>
      </c>
      <c r="GF16" s="161">
        <f>CG16*'1 Enterprises'!CG$6</f>
        <v>0</v>
      </c>
      <c r="GG16" s="161">
        <f>CH16*'1 Enterprises'!CH$6</f>
        <v>0</v>
      </c>
      <c r="GH16" s="161">
        <f>CI16*'1 Enterprises'!CI$6</f>
        <v>0</v>
      </c>
      <c r="GI16" s="161">
        <f>CJ16*'1 Enterprises'!CJ$6</f>
        <v>0</v>
      </c>
      <c r="GJ16" s="161">
        <f>CK16*'1 Enterprises'!CK$6</f>
        <v>0</v>
      </c>
      <c r="GK16" s="161">
        <f>CL16*'1 Enterprises'!CL$6</f>
        <v>0</v>
      </c>
      <c r="GL16" s="161">
        <f>CM16*'1 Enterprises'!CM$6</f>
        <v>0</v>
      </c>
      <c r="GM16" s="161">
        <f>CN16*'1 Enterprises'!CN$6</f>
        <v>0</v>
      </c>
      <c r="GN16" s="161">
        <f>CO16*'1 Enterprises'!CO$6</f>
        <v>0</v>
      </c>
      <c r="GO16" s="161">
        <f>CP16*'1 Enterprises'!CP$6</f>
        <v>0</v>
      </c>
      <c r="GP16" s="161">
        <f>CQ16*'1 Enterprises'!CQ$6</f>
        <v>0</v>
      </c>
      <c r="GQ16" s="161">
        <f>CR16*'1 Enterprises'!CR$6</f>
        <v>0</v>
      </c>
      <c r="GR16" s="161">
        <f>CS16*'1 Enterprises'!CS$6</f>
        <v>0</v>
      </c>
      <c r="GS16" s="161">
        <f>CT16*'1 Enterprises'!CT$6</f>
        <v>0</v>
      </c>
      <c r="GT16" s="161">
        <f>CU16*'1 Enterprises'!CU$6</f>
        <v>0</v>
      </c>
      <c r="GU16" s="161">
        <f>CV16*'1 Enterprises'!CV$6</f>
        <v>0</v>
      </c>
      <c r="GV16" s="161">
        <f>CW16*'1 Enterprises'!CW$6</f>
        <v>0</v>
      </c>
      <c r="GW16" s="161">
        <f>CX16*'1 Enterprises'!CX$6</f>
        <v>0</v>
      </c>
      <c r="GX16" s="161">
        <f>CY16*'1 Enterprises'!CY$6</f>
        <v>0</v>
      </c>
    </row>
    <row r="17" spans="2:206" s="62" customFormat="1" ht="15" x14ac:dyDescent="0.25">
      <c r="B17" s="66" t="str">
        <f>'2 Income Statement'!B115</f>
        <v xml:space="preserve"> Planting Materials (stake, ties, tags, trellis, etc.)</v>
      </c>
      <c r="C17" s="202" t="s">
        <v>268</v>
      </c>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8"/>
      <c r="BK17" s="148"/>
      <c r="BL17" s="148"/>
      <c r="BM17" s="148"/>
      <c r="BN17" s="148"/>
      <c r="BO17" s="148"/>
      <c r="BP17" s="148"/>
      <c r="BQ17" s="148"/>
      <c r="BR17" s="148"/>
      <c r="BS17" s="148"/>
      <c r="BT17" s="148"/>
      <c r="BU17" s="148"/>
      <c r="BV17" s="148"/>
      <c r="BW17" s="148"/>
      <c r="BX17" s="148"/>
      <c r="BY17" s="148"/>
      <c r="BZ17" s="148"/>
      <c r="CA17" s="148"/>
      <c r="CB17" s="148"/>
      <c r="CC17" s="148"/>
      <c r="CD17" s="148"/>
      <c r="CE17" s="148"/>
      <c r="CF17" s="148"/>
      <c r="CG17" s="148"/>
      <c r="CH17" s="148"/>
      <c r="CI17" s="148"/>
      <c r="CJ17" s="148"/>
      <c r="CK17" s="148"/>
      <c r="CL17" s="148"/>
      <c r="CM17" s="148"/>
      <c r="CN17" s="148"/>
      <c r="CO17" s="148"/>
      <c r="CP17" s="148"/>
      <c r="CQ17" s="148"/>
      <c r="CR17" s="148"/>
      <c r="CS17" s="148"/>
      <c r="CT17" s="148"/>
      <c r="CU17" s="148"/>
      <c r="CV17" s="148"/>
      <c r="CW17" s="148"/>
      <c r="CX17" s="148"/>
      <c r="CY17" s="148"/>
      <c r="DB17" s="162">
        <f t="shared" si="11"/>
        <v>0</v>
      </c>
      <c r="DC17" s="161">
        <f>D17*'1 Enterprises'!D$6</f>
        <v>0</v>
      </c>
      <c r="DD17" s="161">
        <f>E17*'1 Enterprises'!E$6</f>
        <v>0</v>
      </c>
      <c r="DE17" s="161">
        <f>F17*'1 Enterprises'!F$6</f>
        <v>0</v>
      </c>
      <c r="DF17" s="161">
        <f>G17*'1 Enterprises'!G$6</f>
        <v>0</v>
      </c>
      <c r="DG17" s="161">
        <f>H17*'1 Enterprises'!H$6</f>
        <v>0</v>
      </c>
      <c r="DH17" s="161">
        <f>I17*'1 Enterprises'!I$6</f>
        <v>0</v>
      </c>
      <c r="DI17" s="161">
        <f>J17*'1 Enterprises'!J$6</f>
        <v>0</v>
      </c>
      <c r="DJ17" s="161">
        <f>K17*'1 Enterprises'!K$6</f>
        <v>0</v>
      </c>
      <c r="DK17" s="161">
        <f>L17*'1 Enterprises'!L$6</f>
        <v>0</v>
      </c>
      <c r="DL17" s="161">
        <f>M17*'1 Enterprises'!M$6</f>
        <v>0</v>
      </c>
      <c r="DM17" s="161">
        <f>N17*'1 Enterprises'!N$6</f>
        <v>0</v>
      </c>
      <c r="DN17" s="161">
        <f>O17*'1 Enterprises'!O$6</f>
        <v>0</v>
      </c>
      <c r="DO17" s="161">
        <f>P17*'1 Enterprises'!P$6</f>
        <v>0</v>
      </c>
      <c r="DP17" s="161">
        <f>Q17*'1 Enterprises'!Q$6</f>
        <v>0</v>
      </c>
      <c r="DQ17" s="161">
        <f>R17*'1 Enterprises'!R$6</f>
        <v>0</v>
      </c>
      <c r="DR17" s="161">
        <f>S17*'1 Enterprises'!S$6</f>
        <v>0</v>
      </c>
      <c r="DS17" s="161">
        <f>T17*'1 Enterprises'!T$6</f>
        <v>0</v>
      </c>
      <c r="DT17" s="161">
        <f>U17*'1 Enterprises'!U$6</f>
        <v>0</v>
      </c>
      <c r="DU17" s="161">
        <f>V17*'1 Enterprises'!V$6</f>
        <v>0</v>
      </c>
      <c r="DV17" s="161">
        <f>W17*'1 Enterprises'!W$6</f>
        <v>0</v>
      </c>
      <c r="DW17" s="161">
        <f>X17*'1 Enterprises'!X$6</f>
        <v>0</v>
      </c>
      <c r="DX17" s="161">
        <f>Y17*'1 Enterprises'!Y$6</f>
        <v>0</v>
      </c>
      <c r="DY17" s="161">
        <f>Z17*'1 Enterprises'!Z$6</f>
        <v>0</v>
      </c>
      <c r="DZ17" s="161">
        <f>AA17*'1 Enterprises'!AA$6</f>
        <v>0</v>
      </c>
      <c r="EA17" s="161">
        <f>AB17*'1 Enterprises'!AB$6</f>
        <v>0</v>
      </c>
      <c r="EB17" s="161">
        <f>AC17*'1 Enterprises'!AC$6</f>
        <v>0</v>
      </c>
      <c r="EC17" s="161">
        <f>AD17*'1 Enterprises'!AD$6</f>
        <v>0</v>
      </c>
      <c r="ED17" s="161">
        <f>AE17*'1 Enterprises'!AE$6</f>
        <v>0</v>
      </c>
      <c r="EE17" s="161">
        <f>AF17*'1 Enterprises'!AF$6</f>
        <v>0</v>
      </c>
      <c r="EF17" s="161">
        <f>AG17*'1 Enterprises'!AG$6</f>
        <v>0</v>
      </c>
      <c r="EG17" s="161">
        <f>AH17*'1 Enterprises'!AH$6</f>
        <v>0</v>
      </c>
      <c r="EH17" s="161">
        <f>AI17*'1 Enterprises'!AI$6</f>
        <v>0</v>
      </c>
      <c r="EI17" s="161">
        <f>AJ17*'1 Enterprises'!AJ$6</f>
        <v>0</v>
      </c>
      <c r="EJ17" s="161">
        <f>AK17*'1 Enterprises'!AK$6</f>
        <v>0</v>
      </c>
      <c r="EK17" s="161">
        <f>AL17*'1 Enterprises'!AL$6</f>
        <v>0</v>
      </c>
      <c r="EL17" s="161">
        <f>AM17*'1 Enterprises'!AM$6</f>
        <v>0</v>
      </c>
      <c r="EM17" s="161">
        <f>AN17*'1 Enterprises'!AN$6</f>
        <v>0</v>
      </c>
      <c r="EN17" s="161">
        <f>AO17*'1 Enterprises'!AO$6</f>
        <v>0</v>
      </c>
      <c r="EO17" s="161">
        <f>AP17*'1 Enterprises'!AP$6</f>
        <v>0</v>
      </c>
      <c r="EP17" s="161">
        <f>AQ17*'1 Enterprises'!AQ$6</f>
        <v>0</v>
      </c>
      <c r="EQ17" s="161">
        <f>AR17*'1 Enterprises'!AR$6</f>
        <v>0</v>
      </c>
      <c r="ER17" s="161">
        <f>AS17*'1 Enterprises'!AS$6</f>
        <v>0</v>
      </c>
      <c r="ES17" s="161">
        <f>AT17*'1 Enterprises'!AT$6</f>
        <v>0</v>
      </c>
      <c r="ET17" s="161">
        <f>AU17*'1 Enterprises'!AU$6</f>
        <v>0</v>
      </c>
      <c r="EU17" s="161">
        <f>AV17*'1 Enterprises'!AV$6</f>
        <v>0</v>
      </c>
      <c r="EV17" s="161">
        <f>AW17*'1 Enterprises'!AW$6</f>
        <v>0</v>
      </c>
      <c r="EW17" s="161">
        <f>AX17*'1 Enterprises'!AX$6</f>
        <v>0</v>
      </c>
      <c r="EX17" s="161">
        <f>AY17*'1 Enterprises'!AY$6</f>
        <v>0</v>
      </c>
      <c r="EY17" s="161">
        <f>AZ17*'1 Enterprises'!AZ$6</f>
        <v>0</v>
      </c>
      <c r="EZ17" s="161">
        <f>BA17*'1 Enterprises'!BA$6</f>
        <v>0</v>
      </c>
      <c r="FA17" s="161">
        <f>BB17*'1 Enterprises'!BB$6</f>
        <v>0</v>
      </c>
      <c r="FB17" s="161">
        <f>BC17*'1 Enterprises'!BC$6</f>
        <v>0</v>
      </c>
      <c r="FC17" s="161">
        <f>BD17*'1 Enterprises'!BD$6</f>
        <v>0</v>
      </c>
      <c r="FD17" s="161">
        <f>BE17*'1 Enterprises'!BE$6</f>
        <v>0</v>
      </c>
      <c r="FE17" s="161">
        <f>BF17*'1 Enterprises'!BF$6</f>
        <v>0</v>
      </c>
      <c r="FF17" s="161">
        <f>BG17*'1 Enterprises'!BG$6</f>
        <v>0</v>
      </c>
      <c r="FG17" s="161">
        <f>BH17*'1 Enterprises'!BH$6</f>
        <v>0</v>
      </c>
      <c r="FH17" s="161">
        <f>BI17*'1 Enterprises'!BI$6</f>
        <v>0</v>
      </c>
      <c r="FI17" s="161">
        <f>BJ17*'1 Enterprises'!BJ$6</f>
        <v>0</v>
      </c>
      <c r="FJ17" s="161">
        <f>BK17*'1 Enterprises'!BK$6</f>
        <v>0</v>
      </c>
      <c r="FK17" s="161">
        <f>BL17*'1 Enterprises'!BL$6</f>
        <v>0</v>
      </c>
      <c r="FL17" s="161">
        <f>BM17*'1 Enterprises'!BM$6</f>
        <v>0</v>
      </c>
      <c r="FM17" s="161">
        <f>BN17*'1 Enterprises'!BN$6</f>
        <v>0</v>
      </c>
      <c r="FN17" s="161">
        <f>BO17*'1 Enterprises'!BO$6</f>
        <v>0</v>
      </c>
      <c r="FO17" s="161">
        <f>BP17*'1 Enterprises'!BP$6</f>
        <v>0</v>
      </c>
      <c r="FP17" s="161">
        <f>BQ17*'1 Enterprises'!BQ$6</f>
        <v>0</v>
      </c>
      <c r="FQ17" s="161">
        <f>BR17*'1 Enterprises'!BR$6</f>
        <v>0</v>
      </c>
      <c r="FR17" s="161">
        <f>BS17*'1 Enterprises'!BS$6</f>
        <v>0</v>
      </c>
      <c r="FS17" s="161">
        <f>BT17*'1 Enterprises'!BT$6</f>
        <v>0</v>
      </c>
      <c r="FT17" s="161">
        <f>BU17*'1 Enterprises'!BU$6</f>
        <v>0</v>
      </c>
      <c r="FU17" s="161">
        <f>BV17*'1 Enterprises'!BV$6</f>
        <v>0</v>
      </c>
      <c r="FV17" s="161">
        <f>BW17*'1 Enterprises'!BW$6</f>
        <v>0</v>
      </c>
      <c r="FW17" s="161">
        <f>BX17*'1 Enterprises'!BX$6</f>
        <v>0</v>
      </c>
      <c r="FX17" s="161">
        <f>BY17*'1 Enterprises'!BY$6</f>
        <v>0</v>
      </c>
      <c r="FY17" s="161">
        <f>BZ17*'1 Enterprises'!BZ$6</f>
        <v>0</v>
      </c>
      <c r="FZ17" s="161">
        <f>CA17*'1 Enterprises'!CA$6</f>
        <v>0</v>
      </c>
      <c r="GA17" s="161">
        <f>CB17*'1 Enterprises'!CB$6</f>
        <v>0</v>
      </c>
      <c r="GB17" s="161">
        <f>CC17*'1 Enterprises'!CC$6</f>
        <v>0</v>
      </c>
      <c r="GC17" s="161">
        <f>CD17*'1 Enterprises'!CD$6</f>
        <v>0</v>
      </c>
      <c r="GD17" s="161">
        <f>CE17*'1 Enterprises'!CE$6</f>
        <v>0</v>
      </c>
      <c r="GE17" s="161">
        <f>CF17*'1 Enterprises'!CF$6</f>
        <v>0</v>
      </c>
      <c r="GF17" s="161">
        <f>CG17*'1 Enterprises'!CG$6</f>
        <v>0</v>
      </c>
      <c r="GG17" s="161">
        <f>CH17*'1 Enterprises'!CH$6</f>
        <v>0</v>
      </c>
      <c r="GH17" s="161">
        <f>CI17*'1 Enterprises'!CI$6</f>
        <v>0</v>
      </c>
      <c r="GI17" s="161">
        <f>CJ17*'1 Enterprises'!CJ$6</f>
        <v>0</v>
      </c>
      <c r="GJ17" s="161">
        <f>CK17*'1 Enterprises'!CK$6</f>
        <v>0</v>
      </c>
      <c r="GK17" s="161">
        <f>CL17*'1 Enterprises'!CL$6</f>
        <v>0</v>
      </c>
      <c r="GL17" s="161">
        <f>CM17*'1 Enterprises'!CM$6</f>
        <v>0</v>
      </c>
      <c r="GM17" s="161">
        <f>CN17*'1 Enterprises'!CN$6</f>
        <v>0</v>
      </c>
      <c r="GN17" s="161">
        <f>CO17*'1 Enterprises'!CO$6</f>
        <v>0</v>
      </c>
      <c r="GO17" s="161">
        <f>CP17*'1 Enterprises'!CP$6</f>
        <v>0</v>
      </c>
      <c r="GP17" s="161">
        <f>CQ17*'1 Enterprises'!CQ$6</f>
        <v>0</v>
      </c>
      <c r="GQ17" s="161">
        <f>CR17*'1 Enterprises'!CR$6</f>
        <v>0</v>
      </c>
      <c r="GR17" s="161">
        <f>CS17*'1 Enterprises'!CS$6</f>
        <v>0</v>
      </c>
      <c r="GS17" s="161">
        <f>CT17*'1 Enterprises'!CT$6</f>
        <v>0</v>
      </c>
      <c r="GT17" s="161">
        <f>CU17*'1 Enterprises'!CU$6</f>
        <v>0</v>
      </c>
      <c r="GU17" s="161">
        <f>CV17*'1 Enterprises'!CV$6</f>
        <v>0</v>
      </c>
      <c r="GV17" s="161">
        <f>CW17*'1 Enterprises'!CW$6</f>
        <v>0</v>
      </c>
      <c r="GW17" s="161">
        <f>CX17*'1 Enterprises'!CX$6</f>
        <v>0</v>
      </c>
      <c r="GX17" s="161">
        <f>CY17*'1 Enterprises'!CY$6</f>
        <v>0</v>
      </c>
    </row>
    <row r="18" spans="2:206" s="62" customFormat="1" x14ac:dyDescent="0.2">
      <c r="B18" s="66" t="str">
        <f>'2 Income Statement'!B116</f>
        <v xml:space="preserve"> Fertilizer</v>
      </c>
      <c r="C18" s="202" t="s">
        <v>168</v>
      </c>
      <c r="D18" s="61">
        <f>'3 Fertilizer'!N4</f>
        <v>0</v>
      </c>
      <c r="E18" s="61">
        <f>'3 Fertilizer'!N5</f>
        <v>0</v>
      </c>
      <c r="F18" s="61">
        <f>'3 Fertilizer'!N6</f>
        <v>0</v>
      </c>
      <c r="G18" s="61">
        <f>'3 Fertilizer'!N7</f>
        <v>0</v>
      </c>
      <c r="H18" s="61">
        <f>'3 Fertilizer'!N8</f>
        <v>0</v>
      </c>
      <c r="I18" s="61">
        <f>'3 Fertilizer'!N9</f>
        <v>0</v>
      </c>
      <c r="J18" s="61">
        <f>'3 Fertilizer'!N10</f>
        <v>0</v>
      </c>
      <c r="K18" s="61">
        <f>'3 Fertilizer'!N11</f>
        <v>0</v>
      </c>
      <c r="L18" s="61">
        <f>'3 Fertilizer'!N12</f>
        <v>0</v>
      </c>
      <c r="M18" s="61">
        <f>'3 Fertilizer'!N13</f>
        <v>0</v>
      </c>
      <c r="N18" s="61">
        <f>'3 Fertilizer'!N14</f>
        <v>0</v>
      </c>
      <c r="O18" s="61">
        <f>'3 Fertilizer'!N15</f>
        <v>0</v>
      </c>
      <c r="P18" s="61">
        <f>'3 Fertilizer'!N16</f>
        <v>0</v>
      </c>
      <c r="Q18" s="61">
        <f>'3 Fertilizer'!N17</f>
        <v>0</v>
      </c>
      <c r="R18" s="61">
        <f>'3 Fertilizer'!N18</f>
        <v>0</v>
      </c>
      <c r="S18" s="61">
        <f>'3 Fertilizer'!N19</f>
        <v>0</v>
      </c>
      <c r="T18" s="61">
        <f>'3 Fertilizer'!N20</f>
        <v>0</v>
      </c>
      <c r="U18" s="61">
        <f>'3 Fertilizer'!N21</f>
        <v>0</v>
      </c>
      <c r="V18" s="61">
        <f>'3 Fertilizer'!N22</f>
        <v>0</v>
      </c>
      <c r="W18" s="61">
        <f>'3 Fertilizer'!N23</f>
        <v>0</v>
      </c>
      <c r="X18" s="61">
        <f>'3 Fertilizer'!N24</f>
        <v>0</v>
      </c>
      <c r="Y18" s="61">
        <f>'3 Fertilizer'!N25</f>
        <v>0</v>
      </c>
      <c r="Z18" s="61">
        <f>'3 Fertilizer'!$N26</f>
        <v>0</v>
      </c>
      <c r="AA18" s="61">
        <f>'3 Fertilizer'!$N27</f>
        <v>0</v>
      </c>
      <c r="AB18" s="61">
        <f>'3 Fertilizer'!$N28</f>
        <v>0</v>
      </c>
      <c r="AC18" s="61">
        <f>'3 Fertilizer'!$N29</f>
        <v>0</v>
      </c>
      <c r="AD18" s="61">
        <f>'3 Fertilizer'!$N30</f>
        <v>0</v>
      </c>
      <c r="AE18" s="61">
        <f>'3 Fertilizer'!$N31</f>
        <v>0</v>
      </c>
      <c r="AF18" s="61">
        <f>'3 Fertilizer'!$N32</f>
        <v>0</v>
      </c>
      <c r="AG18" s="61">
        <f>'3 Fertilizer'!$N33</f>
        <v>0</v>
      </c>
      <c r="AH18" s="61">
        <f>'3 Fertilizer'!$N34</f>
        <v>0</v>
      </c>
      <c r="AI18" s="61">
        <f>'3 Fertilizer'!$N35</f>
        <v>0</v>
      </c>
      <c r="AJ18" s="61">
        <f>'3 Fertilizer'!$N36</f>
        <v>0</v>
      </c>
      <c r="AK18" s="61">
        <f>'3 Fertilizer'!$N37</f>
        <v>0</v>
      </c>
      <c r="AL18" s="61">
        <f>'3 Fertilizer'!$N38</f>
        <v>0</v>
      </c>
      <c r="AM18" s="61">
        <f>'3 Fertilizer'!$N39</f>
        <v>0</v>
      </c>
      <c r="AN18" s="61">
        <f>'3 Fertilizer'!$N40</f>
        <v>0</v>
      </c>
      <c r="AO18" s="61">
        <f>'3 Fertilizer'!$N41</f>
        <v>0</v>
      </c>
      <c r="AP18" s="61">
        <f>'3 Fertilizer'!$N42</f>
        <v>0</v>
      </c>
      <c r="AQ18" s="61">
        <f>'3 Fertilizer'!$N43</f>
        <v>0</v>
      </c>
      <c r="AR18" s="61">
        <f>'3 Fertilizer'!$N44</f>
        <v>0</v>
      </c>
      <c r="AS18" s="61">
        <f>'3 Fertilizer'!$N45</f>
        <v>0</v>
      </c>
      <c r="AT18" s="61">
        <f>'3 Fertilizer'!$N46</f>
        <v>0</v>
      </c>
      <c r="AU18" s="61">
        <f>'3 Fertilizer'!$N47</f>
        <v>0</v>
      </c>
      <c r="AV18" s="61">
        <f>'3 Fertilizer'!$N48</f>
        <v>0</v>
      </c>
      <c r="AW18" s="61">
        <f>'3 Fertilizer'!$N49</f>
        <v>0</v>
      </c>
      <c r="AX18" s="61">
        <f>'3 Fertilizer'!$N50</f>
        <v>0</v>
      </c>
      <c r="AY18" s="61">
        <f>'3 Fertilizer'!$N51</f>
        <v>0</v>
      </c>
      <c r="AZ18" s="61">
        <f>'3 Fertilizer'!$N52</f>
        <v>0</v>
      </c>
      <c r="BA18" s="61">
        <f>'3 Fertilizer'!$N53</f>
        <v>0</v>
      </c>
      <c r="BB18" s="61">
        <f>'3 Fertilizer'!$N54</f>
        <v>0</v>
      </c>
      <c r="BC18" s="61">
        <f>'3 Fertilizer'!$N55</f>
        <v>0</v>
      </c>
      <c r="BD18" s="61">
        <f>'3 Fertilizer'!$N56</f>
        <v>0</v>
      </c>
      <c r="BE18" s="61">
        <f>'3 Fertilizer'!$N57</f>
        <v>0</v>
      </c>
      <c r="BF18" s="61">
        <f>'3 Fertilizer'!$N58</f>
        <v>0</v>
      </c>
      <c r="BG18" s="61">
        <f>'3 Fertilizer'!$N59</f>
        <v>0</v>
      </c>
      <c r="BH18" s="61">
        <f>'3 Fertilizer'!$N60</f>
        <v>0</v>
      </c>
      <c r="BI18" s="61">
        <f>'3 Fertilizer'!$N61</f>
        <v>0</v>
      </c>
      <c r="BJ18" s="61">
        <f>'3 Fertilizer'!$N62</f>
        <v>0</v>
      </c>
      <c r="BK18" s="61">
        <f>'3 Fertilizer'!$N63</f>
        <v>0</v>
      </c>
      <c r="BL18" s="61">
        <f>'3 Fertilizer'!$N64</f>
        <v>0</v>
      </c>
      <c r="BM18" s="61">
        <f>'3 Fertilizer'!$N65</f>
        <v>0</v>
      </c>
      <c r="BN18" s="61">
        <f>'3 Fertilizer'!$N66</f>
        <v>0</v>
      </c>
      <c r="BO18" s="61">
        <f>'3 Fertilizer'!$N67</f>
        <v>0</v>
      </c>
      <c r="BP18" s="61">
        <f>'3 Fertilizer'!$N68</f>
        <v>0</v>
      </c>
      <c r="BQ18" s="61">
        <f>'3 Fertilizer'!$N69</f>
        <v>0</v>
      </c>
      <c r="BR18" s="61">
        <f>'3 Fertilizer'!$N70</f>
        <v>0</v>
      </c>
      <c r="BS18" s="61">
        <f>'3 Fertilizer'!$N71</f>
        <v>0</v>
      </c>
      <c r="BT18" s="61">
        <f>'3 Fertilizer'!$N72</f>
        <v>0</v>
      </c>
      <c r="BU18" s="61">
        <f>'3 Fertilizer'!$N73</f>
        <v>0</v>
      </c>
      <c r="BV18" s="61">
        <f>'3 Fertilizer'!$N74</f>
        <v>0</v>
      </c>
      <c r="BW18" s="61">
        <f>'3 Fertilizer'!$N75</f>
        <v>0</v>
      </c>
      <c r="BX18" s="61">
        <f>'3 Fertilizer'!$N76</f>
        <v>0</v>
      </c>
      <c r="BY18" s="61">
        <f>'3 Fertilizer'!$N77</f>
        <v>0</v>
      </c>
      <c r="BZ18" s="61">
        <f>'3 Fertilizer'!$N78</f>
        <v>0</v>
      </c>
      <c r="CA18" s="61">
        <f>'3 Fertilizer'!$N79</f>
        <v>0</v>
      </c>
      <c r="CB18" s="61">
        <f>'3 Fertilizer'!$N80</f>
        <v>0</v>
      </c>
      <c r="CC18" s="61">
        <f>'3 Fertilizer'!$N81</f>
        <v>0</v>
      </c>
      <c r="CD18" s="61">
        <f>'3 Fertilizer'!$N82</f>
        <v>0</v>
      </c>
      <c r="CE18" s="61">
        <f>'3 Fertilizer'!$N83</f>
        <v>0</v>
      </c>
      <c r="CF18" s="61">
        <f>'3 Fertilizer'!$N84</f>
        <v>0</v>
      </c>
      <c r="CG18" s="61">
        <f>'3 Fertilizer'!$N85</f>
        <v>0</v>
      </c>
      <c r="CH18" s="61">
        <f>'3 Fertilizer'!$N86</f>
        <v>0</v>
      </c>
      <c r="CI18" s="61">
        <f>'3 Fertilizer'!$N87</f>
        <v>0</v>
      </c>
      <c r="CJ18" s="61">
        <f>'3 Fertilizer'!$N88</f>
        <v>0</v>
      </c>
      <c r="CK18" s="61">
        <f>'3 Fertilizer'!$N89</f>
        <v>0</v>
      </c>
      <c r="CL18" s="61">
        <f>'3 Fertilizer'!$N90</f>
        <v>0</v>
      </c>
      <c r="CM18" s="61">
        <f>'3 Fertilizer'!$N91</f>
        <v>0</v>
      </c>
      <c r="CN18" s="61">
        <f>'3 Fertilizer'!$N92</f>
        <v>0</v>
      </c>
      <c r="CO18" s="61">
        <f>'3 Fertilizer'!$N93</f>
        <v>0</v>
      </c>
      <c r="CP18" s="61">
        <f>'3 Fertilizer'!$N94</f>
        <v>0</v>
      </c>
      <c r="CQ18" s="61">
        <f>'3 Fertilizer'!$N95</f>
        <v>0</v>
      </c>
      <c r="CR18" s="61">
        <f>'3 Fertilizer'!$N96</f>
        <v>0</v>
      </c>
      <c r="CS18" s="61">
        <f>'3 Fertilizer'!$N97</f>
        <v>0</v>
      </c>
      <c r="CT18" s="61">
        <f>'3 Fertilizer'!$N98</f>
        <v>0</v>
      </c>
      <c r="CU18" s="61">
        <f>'3 Fertilizer'!$N99</f>
        <v>0</v>
      </c>
      <c r="CV18" s="61">
        <f>'3 Fertilizer'!$N100</f>
        <v>0</v>
      </c>
      <c r="CW18" s="61">
        <f>'3 Fertilizer'!$N101</f>
        <v>0</v>
      </c>
      <c r="CX18" s="61">
        <f>'3 Fertilizer'!$N102</f>
        <v>0</v>
      </c>
      <c r="CY18" s="61">
        <f>'3 Fertilizer'!$N103</f>
        <v>0</v>
      </c>
      <c r="DB18" s="162">
        <f t="shared" si="11"/>
        <v>0</v>
      </c>
      <c r="DC18" s="161">
        <f>D18*'1 Enterprises'!D$6</f>
        <v>0</v>
      </c>
      <c r="DD18" s="161">
        <f>E18*'1 Enterprises'!E$6</f>
        <v>0</v>
      </c>
      <c r="DE18" s="161">
        <f>F18*'1 Enterprises'!F$6</f>
        <v>0</v>
      </c>
      <c r="DF18" s="161">
        <f>G18*'1 Enterprises'!G$6</f>
        <v>0</v>
      </c>
      <c r="DG18" s="161">
        <f>H18*'1 Enterprises'!H$6</f>
        <v>0</v>
      </c>
      <c r="DH18" s="161">
        <f>I18*'1 Enterprises'!I$6</f>
        <v>0</v>
      </c>
      <c r="DI18" s="161">
        <f>J18*'1 Enterprises'!J$6</f>
        <v>0</v>
      </c>
      <c r="DJ18" s="161">
        <f>K18*'1 Enterprises'!K$6</f>
        <v>0</v>
      </c>
      <c r="DK18" s="161">
        <f>L18*'1 Enterprises'!L$6</f>
        <v>0</v>
      </c>
      <c r="DL18" s="161">
        <f>M18*'1 Enterprises'!M$6</f>
        <v>0</v>
      </c>
      <c r="DM18" s="161">
        <f>N18*'1 Enterprises'!N$6</f>
        <v>0</v>
      </c>
      <c r="DN18" s="161">
        <f>O18*'1 Enterprises'!O$6</f>
        <v>0</v>
      </c>
      <c r="DO18" s="161">
        <f>P18*'1 Enterprises'!P$6</f>
        <v>0</v>
      </c>
      <c r="DP18" s="161">
        <f>Q18*'1 Enterprises'!Q$6</f>
        <v>0</v>
      </c>
      <c r="DQ18" s="161">
        <f>R18*'1 Enterprises'!R$6</f>
        <v>0</v>
      </c>
      <c r="DR18" s="161">
        <f>S18*'1 Enterprises'!S$6</f>
        <v>0</v>
      </c>
      <c r="DS18" s="161">
        <f>T18*'1 Enterprises'!T$6</f>
        <v>0</v>
      </c>
      <c r="DT18" s="161">
        <f>U18*'1 Enterprises'!U$6</f>
        <v>0</v>
      </c>
      <c r="DU18" s="161">
        <f>V18*'1 Enterprises'!V$6</f>
        <v>0</v>
      </c>
      <c r="DV18" s="161">
        <f>W18*'1 Enterprises'!W$6</f>
        <v>0</v>
      </c>
      <c r="DW18" s="161">
        <f>X18*'1 Enterprises'!X$6</f>
        <v>0</v>
      </c>
      <c r="DX18" s="161">
        <f>Y18*'1 Enterprises'!Y$6</f>
        <v>0</v>
      </c>
      <c r="DY18" s="161">
        <f>Z18*'1 Enterprises'!Z$6</f>
        <v>0</v>
      </c>
      <c r="DZ18" s="161">
        <f>AA18*'1 Enterprises'!AA$6</f>
        <v>0</v>
      </c>
      <c r="EA18" s="161">
        <f>AB18*'1 Enterprises'!AB$6</f>
        <v>0</v>
      </c>
      <c r="EB18" s="161">
        <f>AC18*'1 Enterprises'!AC$6</f>
        <v>0</v>
      </c>
      <c r="EC18" s="161">
        <f>AD18*'1 Enterprises'!AD$6</f>
        <v>0</v>
      </c>
      <c r="ED18" s="161">
        <f>AE18*'1 Enterprises'!AE$6</f>
        <v>0</v>
      </c>
      <c r="EE18" s="161">
        <f>AF18*'1 Enterprises'!AF$6</f>
        <v>0</v>
      </c>
      <c r="EF18" s="161">
        <f>AG18*'1 Enterprises'!AG$6</f>
        <v>0</v>
      </c>
      <c r="EG18" s="161">
        <f>AH18*'1 Enterprises'!AH$6</f>
        <v>0</v>
      </c>
      <c r="EH18" s="161">
        <f>AI18*'1 Enterprises'!AI$6</f>
        <v>0</v>
      </c>
      <c r="EI18" s="161">
        <f>AJ18*'1 Enterprises'!AJ$6</f>
        <v>0</v>
      </c>
      <c r="EJ18" s="161">
        <f>AK18*'1 Enterprises'!AK$6</f>
        <v>0</v>
      </c>
      <c r="EK18" s="161">
        <f>AL18*'1 Enterprises'!AL$6</f>
        <v>0</v>
      </c>
      <c r="EL18" s="161">
        <f>AM18*'1 Enterprises'!AM$6</f>
        <v>0</v>
      </c>
      <c r="EM18" s="161">
        <f>AN18*'1 Enterprises'!AN$6</f>
        <v>0</v>
      </c>
      <c r="EN18" s="161">
        <f>AO18*'1 Enterprises'!AO$6</f>
        <v>0</v>
      </c>
      <c r="EO18" s="161">
        <f>AP18*'1 Enterprises'!AP$6</f>
        <v>0</v>
      </c>
      <c r="EP18" s="161">
        <f>AQ18*'1 Enterprises'!AQ$6</f>
        <v>0</v>
      </c>
      <c r="EQ18" s="161">
        <f>AR18*'1 Enterprises'!AR$6</f>
        <v>0</v>
      </c>
      <c r="ER18" s="161">
        <f>AS18*'1 Enterprises'!AS$6</f>
        <v>0</v>
      </c>
      <c r="ES18" s="161">
        <f>AT18*'1 Enterprises'!AT$6</f>
        <v>0</v>
      </c>
      <c r="ET18" s="161">
        <f>AU18*'1 Enterprises'!AU$6</f>
        <v>0</v>
      </c>
      <c r="EU18" s="161">
        <f>AV18*'1 Enterprises'!AV$6</f>
        <v>0</v>
      </c>
      <c r="EV18" s="161">
        <f>AW18*'1 Enterprises'!AW$6</f>
        <v>0</v>
      </c>
      <c r="EW18" s="161">
        <f>AX18*'1 Enterprises'!AX$6</f>
        <v>0</v>
      </c>
      <c r="EX18" s="161">
        <f>AY18*'1 Enterprises'!AY$6</f>
        <v>0</v>
      </c>
      <c r="EY18" s="161">
        <f>AZ18*'1 Enterprises'!AZ$6</f>
        <v>0</v>
      </c>
      <c r="EZ18" s="161">
        <f>BA18*'1 Enterprises'!BA$6</f>
        <v>0</v>
      </c>
      <c r="FA18" s="161">
        <f>BB18*'1 Enterprises'!BB$6</f>
        <v>0</v>
      </c>
      <c r="FB18" s="161">
        <f>BC18*'1 Enterprises'!BC$6</f>
        <v>0</v>
      </c>
      <c r="FC18" s="161">
        <f>BD18*'1 Enterprises'!BD$6</f>
        <v>0</v>
      </c>
      <c r="FD18" s="161">
        <f>BE18*'1 Enterprises'!BE$6</f>
        <v>0</v>
      </c>
      <c r="FE18" s="161">
        <f>BF18*'1 Enterprises'!BF$6</f>
        <v>0</v>
      </c>
      <c r="FF18" s="161">
        <f>BG18*'1 Enterprises'!BG$6</f>
        <v>0</v>
      </c>
      <c r="FG18" s="161">
        <f>BH18*'1 Enterprises'!BH$6</f>
        <v>0</v>
      </c>
      <c r="FH18" s="161">
        <f>BI18*'1 Enterprises'!BI$6</f>
        <v>0</v>
      </c>
      <c r="FI18" s="161">
        <f>BJ18*'1 Enterprises'!BJ$6</f>
        <v>0</v>
      </c>
      <c r="FJ18" s="161">
        <f>BK18*'1 Enterprises'!BK$6</f>
        <v>0</v>
      </c>
      <c r="FK18" s="161">
        <f>BL18*'1 Enterprises'!BL$6</f>
        <v>0</v>
      </c>
      <c r="FL18" s="161">
        <f>BM18*'1 Enterprises'!BM$6</f>
        <v>0</v>
      </c>
      <c r="FM18" s="161">
        <f>BN18*'1 Enterprises'!BN$6</f>
        <v>0</v>
      </c>
      <c r="FN18" s="161">
        <f>BO18*'1 Enterprises'!BO$6</f>
        <v>0</v>
      </c>
      <c r="FO18" s="161">
        <f>BP18*'1 Enterprises'!BP$6</f>
        <v>0</v>
      </c>
      <c r="FP18" s="161">
        <f>BQ18*'1 Enterprises'!BQ$6</f>
        <v>0</v>
      </c>
      <c r="FQ18" s="161">
        <f>BR18*'1 Enterprises'!BR$6</f>
        <v>0</v>
      </c>
      <c r="FR18" s="161">
        <f>BS18*'1 Enterprises'!BS$6</f>
        <v>0</v>
      </c>
      <c r="FS18" s="161">
        <f>BT18*'1 Enterprises'!BT$6</f>
        <v>0</v>
      </c>
      <c r="FT18" s="161">
        <f>BU18*'1 Enterprises'!BU$6</f>
        <v>0</v>
      </c>
      <c r="FU18" s="161">
        <f>BV18*'1 Enterprises'!BV$6</f>
        <v>0</v>
      </c>
      <c r="FV18" s="161">
        <f>BW18*'1 Enterprises'!BW$6</f>
        <v>0</v>
      </c>
      <c r="FW18" s="161">
        <f>BX18*'1 Enterprises'!BX$6</f>
        <v>0</v>
      </c>
      <c r="FX18" s="161">
        <f>BY18*'1 Enterprises'!BY$6</f>
        <v>0</v>
      </c>
      <c r="FY18" s="161">
        <f>BZ18*'1 Enterprises'!BZ$6</f>
        <v>0</v>
      </c>
      <c r="FZ18" s="161">
        <f>CA18*'1 Enterprises'!CA$6</f>
        <v>0</v>
      </c>
      <c r="GA18" s="161">
        <f>CB18*'1 Enterprises'!CB$6</f>
        <v>0</v>
      </c>
      <c r="GB18" s="161">
        <f>CC18*'1 Enterprises'!CC$6</f>
        <v>0</v>
      </c>
      <c r="GC18" s="161">
        <f>CD18*'1 Enterprises'!CD$6</f>
        <v>0</v>
      </c>
      <c r="GD18" s="161">
        <f>CE18*'1 Enterprises'!CE$6</f>
        <v>0</v>
      </c>
      <c r="GE18" s="161">
        <f>CF18*'1 Enterprises'!CF$6</f>
        <v>0</v>
      </c>
      <c r="GF18" s="161">
        <f>CG18*'1 Enterprises'!CG$6</f>
        <v>0</v>
      </c>
      <c r="GG18" s="161">
        <f>CH18*'1 Enterprises'!CH$6</f>
        <v>0</v>
      </c>
      <c r="GH18" s="161">
        <f>CI18*'1 Enterprises'!CI$6</f>
        <v>0</v>
      </c>
      <c r="GI18" s="161">
        <f>CJ18*'1 Enterprises'!CJ$6</f>
        <v>0</v>
      </c>
      <c r="GJ18" s="161">
        <f>CK18*'1 Enterprises'!CK$6</f>
        <v>0</v>
      </c>
      <c r="GK18" s="161">
        <f>CL18*'1 Enterprises'!CL$6</f>
        <v>0</v>
      </c>
      <c r="GL18" s="161">
        <f>CM18*'1 Enterprises'!CM$6</f>
        <v>0</v>
      </c>
      <c r="GM18" s="161">
        <f>CN18*'1 Enterprises'!CN$6</f>
        <v>0</v>
      </c>
      <c r="GN18" s="161">
        <f>CO18*'1 Enterprises'!CO$6</f>
        <v>0</v>
      </c>
      <c r="GO18" s="161">
        <f>CP18*'1 Enterprises'!CP$6</f>
        <v>0</v>
      </c>
      <c r="GP18" s="161">
        <f>CQ18*'1 Enterprises'!CQ$6</f>
        <v>0</v>
      </c>
      <c r="GQ18" s="161">
        <f>CR18*'1 Enterprises'!CR$6</f>
        <v>0</v>
      </c>
      <c r="GR18" s="161">
        <f>CS18*'1 Enterprises'!CS$6</f>
        <v>0</v>
      </c>
      <c r="GS18" s="161">
        <f>CT18*'1 Enterprises'!CT$6</f>
        <v>0</v>
      </c>
      <c r="GT18" s="161">
        <f>CU18*'1 Enterprises'!CU$6</f>
        <v>0</v>
      </c>
      <c r="GU18" s="161">
        <f>CV18*'1 Enterprises'!CV$6</f>
        <v>0</v>
      </c>
      <c r="GV18" s="161">
        <f>CW18*'1 Enterprises'!CW$6</f>
        <v>0</v>
      </c>
      <c r="GW18" s="161">
        <f>CX18*'1 Enterprises'!CX$6</f>
        <v>0</v>
      </c>
      <c r="GX18" s="161">
        <f>CY18*'1 Enterprises'!CY$6</f>
        <v>0</v>
      </c>
    </row>
    <row r="19" spans="2:206" s="62" customFormat="1" x14ac:dyDescent="0.2">
      <c r="B19" s="66" t="str">
        <f>'2 Income Statement'!B117</f>
        <v xml:space="preserve"> Pest Control Chemicals</v>
      </c>
      <c r="C19" s="202" t="s">
        <v>168</v>
      </c>
      <c r="D19" s="61" t="e">
        <f>'4 Pesticide'!O5</f>
        <v>#VALUE!</v>
      </c>
      <c r="E19" s="61" t="e">
        <f>'4 Pesticide'!O6</f>
        <v>#VALUE!</v>
      </c>
      <c r="F19" s="61" t="e">
        <f>'4 Pesticide'!O7</f>
        <v>#VALUE!</v>
      </c>
      <c r="G19" s="61" t="e">
        <f>'4 Pesticide'!O8</f>
        <v>#VALUE!</v>
      </c>
      <c r="H19" s="61" t="e">
        <f>'4 Pesticide'!O9</f>
        <v>#VALUE!</v>
      </c>
      <c r="I19" s="61" t="e">
        <f>'4 Pesticide'!O10</f>
        <v>#VALUE!</v>
      </c>
      <c r="J19" s="61" t="e">
        <f>'4 Pesticide'!O11</f>
        <v>#VALUE!</v>
      </c>
      <c r="K19" s="61" t="e">
        <f>'4 Pesticide'!O12</f>
        <v>#VALUE!</v>
      </c>
      <c r="L19" s="61" t="e">
        <f>'4 Pesticide'!O13</f>
        <v>#VALUE!</v>
      </c>
      <c r="M19" s="61" t="e">
        <f>'4 Pesticide'!O14</f>
        <v>#VALUE!</v>
      </c>
      <c r="N19" s="61" t="e">
        <f>'4 Pesticide'!O15</f>
        <v>#VALUE!</v>
      </c>
      <c r="O19" s="61" t="e">
        <f>'4 Pesticide'!O16</f>
        <v>#VALUE!</v>
      </c>
      <c r="P19" s="61" t="e">
        <f>'4 Pesticide'!O17</f>
        <v>#VALUE!</v>
      </c>
      <c r="Q19" s="61" t="e">
        <f>'4 Pesticide'!O18</f>
        <v>#VALUE!</v>
      </c>
      <c r="R19" s="61" t="e">
        <f>'4 Pesticide'!O19</f>
        <v>#VALUE!</v>
      </c>
      <c r="S19" s="61" t="e">
        <f>'4 Pesticide'!O20</f>
        <v>#VALUE!</v>
      </c>
      <c r="T19" s="61" t="e">
        <f>'4 Pesticide'!O21</f>
        <v>#VALUE!</v>
      </c>
      <c r="U19" s="61" t="e">
        <f>'4 Pesticide'!O22</f>
        <v>#VALUE!</v>
      </c>
      <c r="V19" s="61" t="e">
        <f>'4 Pesticide'!O23</f>
        <v>#VALUE!</v>
      </c>
      <c r="W19" s="61" t="e">
        <f>'4 Pesticide'!O24</f>
        <v>#VALUE!</v>
      </c>
      <c r="X19" s="61" t="e">
        <f>'4 Pesticide'!O25</f>
        <v>#VALUE!</v>
      </c>
      <c r="Y19" s="61" t="e">
        <f>'4 Pesticide'!O26</f>
        <v>#VALUE!</v>
      </c>
      <c r="Z19" s="61" t="e">
        <f>'4 Pesticide'!$O27</f>
        <v>#VALUE!</v>
      </c>
      <c r="AA19" s="61" t="e">
        <f>'4 Pesticide'!$O28</f>
        <v>#VALUE!</v>
      </c>
      <c r="AB19" s="61" t="e">
        <f>'4 Pesticide'!$O29</f>
        <v>#VALUE!</v>
      </c>
      <c r="AC19" s="61" t="e">
        <f>'4 Pesticide'!$O30</f>
        <v>#VALUE!</v>
      </c>
      <c r="AD19" s="61" t="e">
        <f>'4 Pesticide'!$O31</f>
        <v>#VALUE!</v>
      </c>
      <c r="AE19" s="61" t="e">
        <f>'4 Pesticide'!$O32</f>
        <v>#VALUE!</v>
      </c>
      <c r="AF19" s="61" t="e">
        <f>'4 Pesticide'!$O33</f>
        <v>#VALUE!</v>
      </c>
      <c r="AG19" s="61" t="e">
        <f>'4 Pesticide'!$O34</f>
        <v>#VALUE!</v>
      </c>
      <c r="AH19" s="61" t="e">
        <f>'4 Pesticide'!$O35</f>
        <v>#VALUE!</v>
      </c>
      <c r="AI19" s="61" t="e">
        <f>'4 Pesticide'!$O36</f>
        <v>#VALUE!</v>
      </c>
      <c r="AJ19" s="61" t="e">
        <f>'4 Pesticide'!$O37</f>
        <v>#VALUE!</v>
      </c>
      <c r="AK19" s="61" t="e">
        <f>'4 Pesticide'!$O38</f>
        <v>#VALUE!</v>
      </c>
      <c r="AL19" s="61" t="e">
        <f>'4 Pesticide'!$O39</f>
        <v>#VALUE!</v>
      </c>
      <c r="AM19" s="61" t="e">
        <f>'4 Pesticide'!$O40</f>
        <v>#VALUE!</v>
      </c>
      <c r="AN19" s="61" t="e">
        <f>'4 Pesticide'!$O41</f>
        <v>#VALUE!</v>
      </c>
      <c r="AO19" s="61" t="e">
        <f>'4 Pesticide'!$O42</f>
        <v>#VALUE!</v>
      </c>
      <c r="AP19" s="61" t="e">
        <f>'4 Pesticide'!$O43</f>
        <v>#VALUE!</v>
      </c>
      <c r="AQ19" s="61" t="e">
        <f>'4 Pesticide'!$O44</f>
        <v>#VALUE!</v>
      </c>
      <c r="AR19" s="61" t="e">
        <f>'4 Pesticide'!$O45</f>
        <v>#VALUE!</v>
      </c>
      <c r="AS19" s="61" t="e">
        <f>'4 Pesticide'!$O46</f>
        <v>#VALUE!</v>
      </c>
      <c r="AT19" s="61" t="e">
        <f>'4 Pesticide'!$O47</f>
        <v>#VALUE!</v>
      </c>
      <c r="AU19" s="61" t="e">
        <f>'4 Pesticide'!$O48</f>
        <v>#VALUE!</v>
      </c>
      <c r="AV19" s="61" t="e">
        <f>'4 Pesticide'!$O49</f>
        <v>#VALUE!</v>
      </c>
      <c r="AW19" s="61" t="e">
        <f>'4 Pesticide'!$O50</f>
        <v>#VALUE!</v>
      </c>
      <c r="AX19" s="61" t="e">
        <f>'4 Pesticide'!$O51</f>
        <v>#VALUE!</v>
      </c>
      <c r="AY19" s="61" t="e">
        <f>'4 Pesticide'!$O52</f>
        <v>#VALUE!</v>
      </c>
      <c r="AZ19" s="61" t="e">
        <f>'4 Pesticide'!$O53</f>
        <v>#VALUE!</v>
      </c>
      <c r="BA19" s="61" t="e">
        <f>'4 Pesticide'!$O54</f>
        <v>#VALUE!</v>
      </c>
      <c r="BB19" s="61" t="e">
        <f>'4 Pesticide'!$O55</f>
        <v>#VALUE!</v>
      </c>
      <c r="BC19" s="61" t="e">
        <f>'4 Pesticide'!$O56</f>
        <v>#VALUE!</v>
      </c>
      <c r="BD19" s="61" t="e">
        <f>'4 Pesticide'!$O57</f>
        <v>#VALUE!</v>
      </c>
      <c r="BE19" s="61" t="e">
        <f>'4 Pesticide'!$O58</f>
        <v>#VALUE!</v>
      </c>
      <c r="BF19" s="61" t="e">
        <f>'4 Pesticide'!$O59</f>
        <v>#VALUE!</v>
      </c>
      <c r="BG19" s="61" t="e">
        <f>'4 Pesticide'!$O60</f>
        <v>#VALUE!</v>
      </c>
      <c r="BH19" s="61" t="e">
        <f>'4 Pesticide'!$O61</f>
        <v>#VALUE!</v>
      </c>
      <c r="BI19" s="61" t="e">
        <f>'4 Pesticide'!$O62</f>
        <v>#VALUE!</v>
      </c>
      <c r="BJ19" s="61" t="e">
        <f>'4 Pesticide'!$O63</f>
        <v>#VALUE!</v>
      </c>
      <c r="BK19" s="61" t="e">
        <f>'4 Pesticide'!$O64</f>
        <v>#VALUE!</v>
      </c>
      <c r="BL19" s="61" t="e">
        <f>'4 Pesticide'!$O65</f>
        <v>#VALUE!</v>
      </c>
      <c r="BM19" s="61" t="e">
        <f>'4 Pesticide'!$O66</f>
        <v>#VALUE!</v>
      </c>
      <c r="BN19" s="61" t="e">
        <f>'4 Pesticide'!$O67</f>
        <v>#VALUE!</v>
      </c>
      <c r="BO19" s="61" t="e">
        <f>'4 Pesticide'!$O68</f>
        <v>#VALUE!</v>
      </c>
      <c r="BP19" s="61" t="e">
        <f>'4 Pesticide'!$O69</f>
        <v>#VALUE!</v>
      </c>
      <c r="BQ19" s="61" t="e">
        <f>'4 Pesticide'!$O70</f>
        <v>#VALUE!</v>
      </c>
      <c r="BR19" s="61" t="e">
        <f>'4 Pesticide'!$O71</f>
        <v>#VALUE!</v>
      </c>
      <c r="BS19" s="61" t="e">
        <f>'4 Pesticide'!$O72</f>
        <v>#VALUE!</v>
      </c>
      <c r="BT19" s="61" t="e">
        <f>'4 Pesticide'!$O73</f>
        <v>#VALUE!</v>
      </c>
      <c r="BU19" s="61" t="e">
        <f>'4 Pesticide'!$O74</f>
        <v>#VALUE!</v>
      </c>
      <c r="BV19" s="61" t="e">
        <f>'4 Pesticide'!$O75</f>
        <v>#VALUE!</v>
      </c>
      <c r="BW19" s="61" t="e">
        <f>'4 Pesticide'!$O76</f>
        <v>#VALUE!</v>
      </c>
      <c r="BX19" s="61" t="e">
        <f>'4 Pesticide'!$O77</f>
        <v>#VALUE!</v>
      </c>
      <c r="BY19" s="61" t="e">
        <f>'4 Pesticide'!$O78</f>
        <v>#VALUE!</v>
      </c>
      <c r="BZ19" s="61" t="e">
        <f>'4 Pesticide'!$O79</f>
        <v>#VALUE!</v>
      </c>
      <c r="CA19" s="61" t="e">
        <f>'4 Pesticide'!$O80</f>
        <v>#VALUE!</v>
      </c>
      <c r="CB19" s="61" t="e">
        <f>'4 Pesticide'!$O81</f>
        <v>#VALUE!</v>
      </c>
      <c r="CC19" s="61" t="e">
        <f>'4 Pesticide'!$O82</f>
        <v>#VALUE!</v>
      </c>
      <c r="CD19" s="61" t="e">
        <f>'4 Pesticide'!$O83</f>
        <v>#VALUE!</v>
      </c>
      <c r="CE19" s="61" t="e">
        <f>'4 Pesticide'!$O84</f>
        <v>#VALUE!</v>
      </c>
      <c r="CF19" s="61" t="e">
        <f>'4 Pesticide'!$O85</f>
        <v>#VALUE!</v>
      </c>
      <c r="CG19" s="61" t="e">
        <f>'4 Pesticide'!$O86</f>
        <v>#VALUE!</v>
      </c>
      <c r="CH19" s="61" t="e">
        <f>'4 Pesticide'!$O87</f>
        <v>#VALUE!</v>
      </c>
      <c r="CI19" s="61" t="e">
        <f>'4 Pesticide'!$O88</f>
        <v>#VALUE!</v>
      </c>
      <c r="CJ19" s="61" t="e">
        <f>'4 Pesticide'!$O89</f>
        <v>#VALUE!</v>
      </c>
      <c r="CK19" s="61" t="e">
        <f>'4 Pesticide'!$O90</f>
        <v>#VALUE!</v>
      </c>
      <c r="CL19" s="61" t="e">
        <f>'4 Pesticide'!$O91</f>
        <v>#VALUE!</v>
      </c>
      <c r="CM19" s="61" t="e">
        <f>'4 Pesticide'!$O92</f>
        <v>#VALUE!</v>
      </c>
      <c r="CN19" s="61" t="e">
        <f>'4 Pesticide'!$O93</f>
        <v>#VALUE!</v>
      </c>
      <c r="CO19" s="61" t="e">
        <f>'4 Pesticide'!$O94</f>
        <v>#VALUE!</v>
      </c>
      <c r="CP19" s="61" t="e">
        <f>'4 Pesticide'!$O95</f>
        <v>#VALUE!</v>
      </c>
      <c r="CQ19" s="61" t="e">
        <f>'4 Pesticide'!$O96</f>
        <v>#VALUE!</v>
      </c>
      <c r="CR19" s="61" t="e">
        <f>'4 Pesticide'!$O97</f>
        <v>#VALUE!</v>
      </c>
      <c r="CS19" s="61" t="e">
        <f>'4 Pesticide'!$O98</f>
        <v>#VALUE!</v>
      </c>
      <c r="CT19" s="61" t="e">
        <f>'4 Pesticide'!$O99</f>
        <v>#VALUE!</v>
      </c>
      <c r="CU19" s="61" t="e">
        <f>'4 Pesticide'!$O100</f>
        <v>#VALUE!</v>
      </c>
      <c r="CV19" s="61" t="e">
        <f>'4 Pesticide'!$O101</f>
        <v>#VALUE!</v>
      </c>
      <c r="CW19" s="61" t="e">
        <f>'4 Pesticide'!$O102</f>
        <v>#VALUE!</v>
      </c>
      <c r="CX19" s="61" t="e">
        <f>'4 Pesticide'!$O103</f>
        <v>#VALUE!</v>
      </c>
      <c r="CY19" s="61" t="e">
        <f>'4 Pesticide'!$O104</f>
        <v>#VALUE!</v>
      </c>
      <c r="DB19" s="162" t="e">
        <f t="shared" si="11"/>
        <v>#VALUE!</v>
      </c>
      <c r="DC19" s="161" t="e">
        <f>D19*'1 Enterprises'!D$6</f>
        <v>#VALUE!</v>
      </c>
      <c r="DD19" s="161" t="e">
        <f>E19*'1 Enterprises'!E$6</f>
        <v>#VALUE!</v>
      </c>
      <c r="DE19" s="161" t="e">
        <f>F19*'1 Enterprises'!F$6</f>
        <v>#VALUE!</v>
      </c>
      <c r="DF19" s="161" t="e">
        <f>G19*'1 Enterprises'!G$6</f>
        <v>#VALUE!</v>
      </c>
      <c r="DG19" s="161" t="e">
        <f>H19*'1 Enterprises'!H$6</f>
        <v>#VALUE!</v>
      </c>
      <c r="DH19" s="161" t="e">
        <f>I19*'1 Enterprises'!I$6</f>
        <v>#VALUE!</v>
      </c>
      <c r="DI19" s="161" t="e">
        <f>J19*'1 Enterprises'!J$6</f>
        <v>#VALUE!</v>
      </c>
      <c r="DJ19" s="161" t="e">
        <f>K19*'1 Enterprises'!K$6</f>
        <v>#VALUE!</v>
      </c>
      <c r="DK19" s="161" t="e">
        <f>L19*'1 Enterprises'!L$6</f>
        <v>#VALUE!</v>
      </c>
      <c r="DL19" s="161" t="e">
        <f>M19*'1 Enterprises'!M$6</f>
        <v>#VALUE!</v>
      </c>
      <c r="DM19" s="161" t="e">
        <f>N19*'1 Enterprises'!N$6</f>
        <v>#VALUE!</v>
      </c>
      <c r="DN19" s="161" t="e">
        <f>O19*'1 Enterprises'!O$6</f>
        <v>#VALUE!</v>
      </c>
      <c r="DO19" s="161" t="e">
        <f>P19*'1 Enterprises'!P$6</f>
        <v>#VALUE!</v>
      </c>
      <c r="DP19" s="161" t="e">
        <f>Q19*'1 Enterprises'!Q$6</f>
        <v>#VALUE!</v>
      </c>
      <c r="DQ19" s="161" t="e">
        <f>R19*'1 Enterprises'!R$6</f>
        <v>#VALUE!</v>
      </c>
      <c r="DR19" s="161" t="e">
        <f>S19*'1 Enterprises'!S$6</f>
        <v>#VALUE!</v>
      </c>
      <c r="DS19" s="161" t="e">
        <f>T19*'1 Enterprises'!T$6</f>
        <v>#VALUE!</v>
      </c>
      <c r="DT19" s="161" t="e">
        <f>U19*'1 Enterprises'!U$6</f>
        <v>#VALUE!</v>
      </c>
      <c r="DU19" s="161" t="e">
        <f>V19*'1 Enterprises'!V$6</f>
        <v>#VALUE!</v>
      </c>
      <c r="DV19" s="161" t="e">
        <f>W19*'1 Enterprises'!W$6</f>
        <v>#VALUE!</v>
      </c>
      <c r="DW19" s="161" t="e">
        <f>X19*'1 Enterprises'!X$6</f>
        <v>#VALUE!</v>
      </c>
      <c r="DX19" s="161" t="e">
        <f>Y19*'1 Enterprises'!Y$6</f>
        <v>#VALUE!</v>
      </c>
      <c r="DY19" s="161" t="e">
        <f>Z19*'1 Enterprises'!Z$6</f>
        <v>#VALUE!</v>
      </c>
      <c r="DZ19" s="161" t="e">
        <f>AA19*'1 Enterprises'!AA$6</f>
        <v>#VALUE!</v>
      </c>
      <c r="EA19" s="161" t="e">
        <f>AB19*'1 Enterprises'!AB$6</f>
        <v>#VALUE!</v>
      </c>
      <c r="EB19" s="161" t="e">
        <f>AC19*'1 Enterprises'!AC$6</f>
        <v>#VALUE!</v>
      </c>
      <c r="EC19" s="161" t="e">
        <f>AD19*'1 Enterprises'!AD$6</f>
        <v>#VALUE!</v>
      </c>
      <c r="ED19" s="161" t="e">
        <f>AE19*'1 Enterprises'!AE$6</f>
        <v>#VALUE!</v>
      </c>
      <c r="EE19" s="161" t="e">
        <f>AF19*'1 Enterprises'!AF$6</f>
        <v>#VALUE!</v>
      </c>
      <c r="EF19" s="161" t="e">
        <f>AG19*'1 Enterprises'!AG$6</f>
        <v>#VALUE!</v>
      </c>
      <c r="EG19" s="161" t="e">
        <f>AH19*'1 Enterprises'!AH$6</f>
        <v>#VALUE!</v>
      </c>
      <c r="EH19" s="161" t="e">
        <f>AI19*'1 Enterprises'!AI$6</f>
        <v>#VALUE!</v>
      </c>
      <c r="EI19" s="161" t="e">
        <f>AJ19*'1 Enterprises'!AJ$6</f>
        <v>#VALUE!</v>
      </c>
      <c r="EJ19" s="161" t="e">
        <f>AK19*'1 Enterprises'!AK$6</f>
        <v>#VALUE!</v>
      </c>
      <c r="EK19" s="161" t="e">
        <f>AL19*'1 Enterprises'!AL$6</f>
        <v>#VALUE!</v>
      </c>
      <c r="EL19" s="161" t="e">
        <f>AM19*'1 Enterprises'!AM$6</f>
        <v>#VALUE!</v>
      </c>
      <c r="EM19" s="161" t="e">
        <f>AN19*'1 Enterprises'!AN$6</f>
        <v>#VALUE!</v>
      </c>
      <c r="EN19" s="161" t="e">
        <f>AO19*'1 Enterprises'!AO$6</f>
        <v>#VALUE!</v>
      </c>
      <c r="EO19" s="161" t="e">
        <f>AP19*'1 Enterprises'!AP$6</f>
        <v>#VALUE!</v>
      </c>
      <c r="EP19" s="161" t="e">
        <f>AQ19*'1 Enterprises'!AQ$6</f>
        <v>#VALUE!</v>
      </c>
      <c r="EQ19" s="161" t="e">
        <f>AR19*'1 Enterprises'!AR$6</f>
        <v>#VALUE!</v>
      </c>
      <c r="ER19" s="161" t="e">
        <f>AS19*'1 Enterprises'!AS$6</f>
        <v>#VALUE!</v>
      </c>
      <c r="ES19" s="161" t="e">
        <f>AT19*'1 Enterprises'!AT$6</f>
        <v>#VALUE!</v>
      </c>
      <c r="ET19" s="161" t="e">
        <f>AU19*'1 Enterprises'!AU$6</f>
        <v>#VALUE!</v>
      </c>
      <c r="EU19" s="161" t="e">
        <f>AV19*'1 Enterprises'!AV$6</f>
        <v>#VALUE!</v>
      </c>
      <c r="EV19" s="161" t="e">
        <f>AW19*'1 Enterprises'!AW$6</f>
        <v>#VALUE!</v>
      </c>
      <c r="EW19" s="161" t="e">
        <f>AX19*'1 Enterprises'!AX$6</f>
        <v>#VALUE!</v>
      </c>
      <c r="EX19" s="161" t="e">
        <f>AY19*'1 Enterprises'!AY$6</f>
        <v>#VALUE!</v>
      </c>
      <c r="EY19" s="161" t="e">
        <f>AZ19*'1 Enterprises'!AZ$6</f>
        <v>#VALUE!</v>
      </c>
      <c r="EZ19" s="161" t="e">
        <f>BA19*'1 Enterprises'!BA$6</f>
        <v>#VALUE!</v>
      </c>
      <c r="FA19" s="161" t="e">
        <f>BB19*'1 Enterprises'!BB$6</f>
        <v>#VALUE!</v>
      </c>
      <c r="FB19" s="161" t="e">
        <f>BC19*'1 Enterprises'!BC$6</f>
        <v>#VALUE!</v>
      </c>
      <c r="FC19" s="161" t="e">
        <f>BD19*'1 Enterprises'!BD$6</f>
        <v>#VALUE!</v>
      </c>
      <c r="FD19" s="161" t="e">
        <f>BE19*'1 Enterprises'!BE$6</f>
        <v>#VALUE!</v>
      </c>
      <c r="FE19" s="161" t="e">
        <f>BF19*'1 Enterprises'!BF$6</f>
        <v>#VALUE!</v>
      </c>
      <c r="FF19" s="161" t="e">
        <f>BG19*'1 Enterprises'!BG$6</f>
        <v>#VALUE!</v>
      </c>
      <c r="FG19" s="161" t="e">
        <f>BH19*'1 Enterprises'!BH$6</f>
        <v>#VALUE!</v>
      </c>
      <c r="FH19" s="161" t="e">
        <f>BI19*'1 Enterprises'!BI$6</f>
        <v>#VALUE!</v>
      </c>
      <c r="FI19" s="161" t="e">
        <f>BJ19*'1 Enterprises'!BJ$6</f>
        <v>#VALUE!</v>
      </c>
      <c r="FJ19" s="161" t="e">
        <f>BK19*'1 Enterprises'!BK$6</f>
        <v>#VALUE!</v>
      </c>
      <c r="FK19" s="161" t="e">
        <f>BL19*'1 Enterprises'!BL$6</f>
        <v>#VALUE!</v>
      </c>
      <c r="FL19" s="161" t="e">
        <f>BM19*'1 Enterprises'!BM$6</f>
        <v>#VALUE!</v>
      </c>
      <c r="FM19" s="161" t="e">
        <f>BN19*'1 Enterprises'!BN$6</f>
        <v>#VALUE!</v>
      </c>
      <c r="FN19" s="161" t="e">
        <f>BO19*'1 Enterprises'!BO$6</f>
        <v>#VALUE!</v>
      </c>
      <c r="FO19" s="161" t="e">
        <f>BP19*'1 Enterprises'!BP$6</f>
        <v>#VALUE!</v>
      </c>
      <c r="FP19" s="161" t="e">
        <f>BQ19*'1 Enterprises'!BQ$6</f>
        <v>#VALUE!</v>
      </c>
      <c r="FQ19" s="161" t="e">
        <f>BR19*'1 Enterprises'!BR$6</f>
        <v>#VALUE!</v>
      </c>
      <c r="FR19" s="161" t="e">
        <f>BS19*'1 Enterprises'!BS$6</f>
        <v>#VALUE!</v>
      </c>
      <c r="FS19" s="161" t="e">
        <f>BT19*'1 Enterprises'!BT$6</f>
        <v>#VALUE!</v>
      </c>
      <c r="FT19" s="161" t="e">
        <f>BU19*'1 Enterprises'!BU$6</f>
        <v>#VALUE!</v>
      </c>
      <c r="FU19" s="161" t="e">
        <f>BV19*'1 Enterprises'!BV$6</f>
        <v>#VALUE!</v>
      </c>
      <c r="FV19" s="161" t="e">
        <f>BW19*'1 Enterprises'!BW$6</f>
        <v>#VALUE!</v>
      </c>
      <c r="FW19" s="161" t="e">
        <f>BX19*'1 Enterprises'!BX$6</f>
        <v>#VALUE!</v>
      </c>
      <c r="FX19" s="161" t="e">
        <f>BY19*'1 Enterprises'!BY$6</f>
        <v>#VALUE!</v>
      </c>
      <c r="FY19" s="161" t="e">
        <f>BZ19*'1 Enterprises'!BZ$6</f>
        <v>#VALUE!</v>
      </c>
      <c r="FZ19" s="161" t="e">
        <f>CA19*'1 Enterprises'!CA$6</f>
        <v>#VALUE!</v>
      </c>
      <c r="GA19" s="161" t="e">
        <f>CB19*'1 Enterprises'!CB$6</f>
        <v>#VALUE!</v>
      </c>
      <c r="GB19" s="161" t="e">
        <f>CC19*'1 Enterprises'!CC$6</f>
        <v>#VALUE!</v>
      </c>
      <c r="GC19" s="161" t="e">
        <f>CD19*'1 Enterprises'!CD$6</f>
        <v>#VALUE!</v>
      </c>
      <c r="GD19" s="161" t="e">
        <f>CE19*'1 Enterprises'!CE$6</f>
        <v>#VALUE!</v>
      </c>
      <c r="GE19" s="161" t="e">
        <f>CF19*'1 Enterprises'!CF$6</f>
        <v>#VALUE!</v>
      </c>
      <c r="GF19" s="161" t="e">
        <f>CG19*'1 Enterprises'!CG$6</f>
        <v>#VALUE!</v>
      </c>
      <c r="GG19" s="161" t="e">
        <f>CH19*'1 Enterprises'!CH$6</f>
        <v>#VALUE!</v>
      </c>
      <c r="GH19" s="161" t="e">
        <f>CI19*'1 Enterprises'!CI$6</f>
        <v>#VALUE!</v>
      </c>
      <c r="GI19" s="161" t="e">
        <f>CJ19*'1 Enterprises'!CJ$6</f>
        <v>#VALUE!</v>
      </c>
      <c r="GJ19" s="161" t="e">
        <f>CK19*'1 Enterprises'!CK$6</f>
        <v>#VALUE!</v>
      </c>
      <c r="GK19" s="161" t="e">
        <f>CL19*'1 Enterprises'!CL$6</f>
        <v>#VALUE!</v>
      </c>
      <c r="GL19" s="161" t="e">
        <f>CM19*'1 Enterprises'!CM$6</f>
        <v>#VALUE!</v>
      </c>
      <c r="GM19" s="161" t="e">
        <f>CN19*'1 Enterprises'!CN$6</f>
        <v>#VALUE!</v>
      </c>
      <c r="GN19" s="161" t="e">
        <f>CO19*'1 Enterprises'!CO$6</f>
        <v>#VALUE!</v>
      </c>
      <c r="GO19" s="161" t="e">
        <f>CP19*'1 Enterprises'!CP$6</f>
        <v>#VALUE!</v>
      </c>
      <c r="GP19" s="161" t="e">
        <f>CQ19*'1 Enterprises'!CQ$6</f>
        <v>#VALUE!</v>
      </c>
      <c r="GQ19" s="161" t="e">
        <f>CR19*'1 Enterprises'!CR$6</f>
        <v>#VALUE!</v>
      </c>
      <c r="GR19" s="161" t="e">
        <f>CS19*'1 Enterprises'!CS$6</f>
        <v>#VALUE!</v>
      </c>
      <c r="GS19" s="161" t="e">
        <f>CT19*'1 Enterprises'!CT$6</f>
        <v>#VALUE!</v>
      </c>
      <c r="GT19" s="161" t="e">
        <f>CU19*'1 Enterprises'!CU$6</f>
        <v>#VALUE!</v>
      </c>
      <c r="GU19" s="161" t="e">
        <f>CV19*'1 Enterprises'!CV$6</f>
        <v>#VALUE!</v>
      </c>
      <c r="GV19" s="161" t="e">
        <f>CW19*'1 Enterprises'!CW$6</f>
        <v>#VALUE!</v>
      </c>
      <c r="GW19" s="161" t="e">
        <f>CX19*'1 Enterprises'!CX$6</f>
        <v>#VALUE!</v>
      </c>
      <c r="GX19" s="161" t="e">
        <f>CY19*'1 Enterprises'!CY$6</f>
        <v>#VALUE!</v>
      </c>
    </row>
    <row r="20" spans="2:206" s="62" customFormat="1" ht="15" x14ac:dyDescent="0.25">
      <c r="B20" s="66" t="str">
        <f>'2 Income Statement'!B118</f>
        <v xml:space="preserve"> Labor - Planting</v>
      </c>
      <c r="C20" s="202" t="s">
        <v>268</v>
      </c>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DB20" s="162">
        <f t="shared" si="11"/>
        <v>0</v>
      </c>
      <c r="DC20" s="161">
        <f>D20*'1 Enterprises'!D$6</f>
        <v>0</v>
      </c>
      <c r="DD20" s="161">
        <f>E20*'1 Enterprises'!E$6</f>
        <v>0</v>
      </c>
      <c r="DE20" s="161">
        <f>F20*'1 Enterprises'!F$6</f>
        <v>0</v>
      </c>
      <c r="DF20" s="161">
        <f>G20*'1 Enterprises'!G$6</f>
        <v>0</v>
      </c>
      <c r="DG20" s="161">
        <f>H20*'1 Enterprises'!H$6</f>
        <v>0</v>
      </c>
      <c r="DH20" s="161">
        <f>I20*'1 Enterprises'!I$6</f>
        <v>0</v>
      </c>
      <c r="DI20" s="161">
        <f>J20*'1 Enterprises'!J$6</f>
        <v>0</v>
      </c>
      <c r="DJ20" s="161">
        <f>K20*'1 Enterprises'!K$6</f>
        <v>0</v>
      </c>
      <c r="DK20" s="161">
        <f>L20*'1 Enterprises'!L$6</f>
        <v>0</v>
      </c>
      <c r="DL20" s="161">
        <f>M20*'1 Enterprises'!M$6</f>
        <v>0</v>
      </c>
      <c r="DM20" s="161">
        <f>N20*'1 Enterprises'!N$6</f>
        <v>0</v>
      </c>
      <c r="DN20" s="161">
        <f>O20*'1 Enterprises'!O$6</f>
        <v>0</v>
      </c>
      <c r="DO20" s="161">
        <f>P20*'1 Enterprises'!P$6</f>
        <v>0</v>
      </c>
      <c r="DP20" s="161">
        <f>Q20*'1 Enterprises'!Q$6</f>
        <v>0</v>
      </c>
      <c r="DQ20" s="161">
        <f>R20*'1 Enterprises'!R$6</f>
        <v>0</v>
      </c>
      <c r="DR20" s="161">
        <f>S20*'1 Enterprises'!S$6</f>
        <v>0</v>
      </c>
      <c r="DS20" s="161">
        <f>T20*'1 Enterprises'!T$6</f>
        <v>0</v>
      </c>
      <c r="DT20" s="161">
        <f>U20*'1 Enterprises'!U$6</f>
        <v>0</v>
      </c>
      <c r="DU20" s="161">
        <f>V20*'1 Enterprises'!V$6</f>
        <v>0</v>
      </c>
      <c r="DV20" s="161">
        <f>W20*'1 Enterprises'!W$6</f>
        <v>0</v>
      </c>
      <c r="DW20" s="161">
        <f>X20*'1 Enterprises'!X$6</f>
        <v>0</v>
      </c>
      <c r="DX20" s="161">
        <f>Y20*'1 Enterprises'!Y$6</f>
        <v>0</v>
      </c>
      <c r="DY20" s="161">
        <f>Z20*'1 Enterprises'!Z$6</f>
        <v>0</v>
      </c>
      <c r="DZ20" s="161">
        <f>AA20*'1 Enterprises'!AA$6</f>
        <v>0</v>
      </c>
      <c r="EA20" s="161">
        <f>AB20*'1 Enterprises'!AB$6</f>
        <v>0</v>
      </c>
      <c r="EB20" s="161">
        <f>AC20*'1 Enterprises'!AC$6</f>
        <v>0</v>
      </c>
      <c r="EC20" s="161">
        <f>AD20*'1 Enterprises'!AD$6</f>
        <v>0</v>
      </c>
      <c r="ED20" s="161">
        <f>AE20*'1 Enterprises'!AE$6</f>
        <v>0</v>
      </c>
      <c r="EE20" s="161">
        <f>AF20*'1 Enterprises'!AF$6</f>
        <v>0</v>
      </c>
      <c r="EF20" s="161">
        <f>AG20*'1 Enterprises'!AG$6</f>
        <v>0</v>
      </c>
      <c r="EG20" s="161">
        <f>AH20*'1 Enterprises'!AH$6</f>
        <v>0</v>
      </c>
      <c r="EH20" s="161">
        <f>AI20*'1 Enterprises'!AI$6</f>
        <v>0</v>
      </c>
      <c r="EI20" s="161">
        <f>AJ20*'1 Enterprises'!AJ$6</f>
        <v>0</v>
      </c>
      <c r="EJ20" s="161">
        <f>AK20*'1 Enterprises'!AK$6</f>
        <v>0</v>
      </c>
      <c r="EK20" s="161">
        <f>AL20*'1 Enterprises'!AL$6</f>
        <v>0</v>
      </c>
      <c r="EL20" s="161">
        <f>AM20*'1 Enterprises'!AM$6</f>
        <v>0</v>
      </c>
      <c r="EM20" s="161">
        <f>AN20*'1 Enterprises'!AN$6</f>
        <v>0</v>
      </c>
      <c r="EN20" s="161">
        <f>AO20*'1 Enterprises'!AO$6</f>
        <v>0</v>
      </c>
      <c r="EO20" s="161">
        <f>AP20*'1 Enterprises'!AP$6</f>
        <v>0</v>
      </c>
      <c r="EP20" s="161">
        <f>AQ20*'1 Enterprises'!AQ$6</f>
        <v>0</v>
      </c>
      <c r="EQ20" s="161">
        <f>AR20*'1 Enterprises'!AR$6</f>
        <v>0</v>
      </c>
      <c r="ER20" s="161">
        <f>AS20*'1 Enterprises'!AS$6</f>
        <v>0</v>
      </c>
      <c r="ES20" s="161">
        <f>AT20*'1 Enterprises'!AT$6</f>
        <v>0</v>
      </c>
      <c r="ET20" s="161">
        <f>AU20*'1 Enterprises'!AU$6</f>
        <v>0</v>
      </c>
      <c r="EU20" s="161">
        <f>AV20*'1 Enterprises'!AV$6</f>
        <v>0</v>
      </c>
      <c r="EV20" s="161">
        <f>AW20*'1 Enterprises'!AW$6</f>
        <v>0</v>
      </c>
      <c r="EW20" s="161">
        <f>AX20*'1 Enterprises'!AX$6</f>
        <v>0</v>
      </c>
      <c r="EX20" s="161">
        <f>AY20*'1 Enterprises'!AY$6</f>
        <v>0</v>
      </c>
      <c r="EY20" s="161">
        <f>AZ20*'1 Enterprises'!AZ$6</f>
        <v>0</v>
      </c>
      <c r="EZ20" s="161">
        <f>BA20*'1 Enterprises'!BA$6</f>
        <v>0</v>
      </c>
      <c r="FA20" s="161">
        <f>BB20*'1 Enterprises'!BB$6</f>
        <v>0</v>
      </c>
      <c r="FB20" s="161">
        <f>BC20*'1 Enterprises'!BC$6</f>
        <v>0</v>
      </c>
      <c r="FC20" s="161">
        <f>BD20*'1 Enterprises'!BD$6</f>
        <v>0</v>
      </c>
      <c r="FD20" s="161">
        <f>BE20*'1 Enterprises'!BE$6</f>
        <v>0</v>
      </c>
      <c r="FE20" s="161">
        <f>BF20*'1 Enterprises'!BF$6</f>
        <v>0</v>
      </c>
      <c r="FF20" s="161">
        <f>BG20*'1 Enterprises'!BG$6</f>
        <v>0</v>
      </c>
      <c r="FG20" s="161">
        <f>BH20*'1 Enterprises'!BH$6</f>
        <v>0</v>
      </c>
      <c r="FH20" s="161">
        <f>BI20*'1 Enterprises'!BI$6</f>
        <v>0</v>
      </c>
      <c r="FI20" s="161">
        <f>BJ20*'1 Enterprises'!BJ$6</f>
        <v>0</v>
      </c>
      <c r="FJ20" s="161">
        <f>BK20*'1 Enterprises'!BK$6</f>
        <v>0</v>
      </c>
      <c r="FK20" s="161">
        <f>BL20*'1 Enterprises'!BL$6</f>
        <v>0</v>
      </c>
      <c r="FL20" s="161">
        <f>BM20*'1 Enterprises'!BM$6</f>
        <v>0</v>
      </c>
      <c r="FM20" s="161">
        <f>BN20*'1 Enterprises'!BN$6</f>
        <v>0</v>
      </c>
      <c r="FN20" s="161">
        <f>BO20*'1 Enterprises'!BO$6</f>
        <v>0</v>
      </c>
      <c r="FO20" s="161">
        <f>BP20*'1 Enterprises'!BP$6</f>
        <v>0</v>
      </c>
      <c r="FP20" s="161">
        <f>BQ20*'1 Enterprises'!BQ$6</f>
        <v>0</v>
      </c>
      <c r="FQ20" s="161">
        <f>BR20*'1 Enterprises'!BR$6</f>
        <v>0</v>
      </c>
      <c r="FR20" s="161">
        <f>BS20*'1 Enterprises'!BS$6</f>
        <v>0</v>
      </c>
      <c r="FS20" s="161">
        <f>BT20*'1 Enterprises'!BT$6</f>
        <v>0</v>
      </c>
      <c r="FT20" s="161">
        <f>BU20*'1 Enterprises'!BU$6</f>
        <v>0</v>
      </c>
      <c r="FU20" s="161">
        <f>BV20*'1 Enterprises'!BV$6</f>
        <v>0</v>
      </c>
      <c r="FV20" s="161">
        <f>BW20*'1 Enterprises'!BW$6</f>
        <v>0</v>
      </c>
      <c r="FW20" s="161">
        <f>BX20*'1 Enterprises'!BX$6</f>
        <v>0</v>
      </c>
      <c r="FX20" s="161">
        <f>BY20*'1 Enterprises'!BY$6</f>
        <v>0</v>
      </c>
      <c r="FY20" s="161">
        <f>BZ20*'1 Enterprises'!BZ$6</f>
        <v>0</v>
      </c>
      <c r="FZ20" s="161">
        <f>CA20*'1 Enterprises'!CA$6</f>
        <v>0</v>
      </c>
      <c r="GA20" s="161">
        <f>CB20*'1 Enterprises'!CB$6</f>
        <v>0</v>
      </c>
      <c r="GB20" s="161">
        <f>CC20*'1 Enterprises'!CC$6</f>
        <v>0</v>
      </c>
      <c r="GC20" s="161">
        <f>CD20*'1 Enterprises'!CD$6</f>
        <v>0</v>
      </c>
      <c r="GD20" s="161">
        <f>CE20*'1 Enterprises'!CE$6</f>
        <v>0</v>
      </c>
      <c r="GE20" s="161">
        <f>CF20*'1 Enterprises'!CF$6</f>
        <v>0</v>
      </c>
      <c r="GF20" s="161">
        <f>CG20*'1 Enterprises'!CG$6</f>
        <v>0</v>
      </c>
      <c r="GG20" s="161">
        <f>CH20*'1 Enterprises'!CH$6</f>
        <v>0</v>
      </c>
      <c r="GH20" s="161">
        <f>CI20*'1 Enterprises'!CI$6</f>
        <v>0</v>
      </c>
      <c r="GI20" s="161">
        <f>CJ20*'1 Enterprises'!CJ$6</f>
        <v>0</v>
      </c>
      <c r="GJ20" s="161">
        <f>CK20*'1 Enterprises'!CK$6</f>
        <v>0</v>
      </c>
      <c r="GK20" s="161">
        <f>CL20*'1 Enterprises'!CL$6</f>
        <v>0</v>
      </c>
      <c r="GL20" s="161">
        <f>CM20*'1 Enterprises'!CM$6</f>
        <v>0</v>
      </c>
      <c r="GM20" s="161">
        <f>CN20*'1 Enterprises'!CN$6</f>
        <v>0</v>
      </c>
      <c r="GN20" s="161">
        <f>CO20*'1 Enterprises'!CO$6</f>
        <v>0</v>
      </c>
      <c r="GO20" s="161">
        <f>CP20*'1 Enterprises'!CP$6</f>
        <v>0</v>
      </c>
      <c r="GP20" s="161">
        <f>CQ20*'1 Enterprises'!CQ$6</f>
        <v>0</v>
      </c>
      <c r="GQ20" s="161">
        <f>CR20*'1 Enterprises'!CR$6</f>
        <v>0</v>
      </c>
      <c r="GR20" s="161">
        <f>CS20*'1 Enterprises'!CS$6</f>
        <v>0</v>
      </c>
      <c r="GS20" s="161">
        <f>CT20*'1 Enterprises'!CT$6</f>
        <v>0</v>
      </c>
      <c r="GT20" s="161">
        <f>CU20*'1 Enterprises'!CU$6</f>
        <v>0</v>
      </c>
      <c r="GU20" s="161">
        <f>CV20*'1 Enterprises'!CV$6</f>
        <v>0</v>
      </c>
      <c r="GV20" s="161">
        <f>CW20*'1 Enterprises'!CW$6</f>
        <v>0</v>
      </c>
      <c r="GW20" s="161">
        <f>CX20*'1 Enterprises'!CX$6</f>
        <v>0</v>
      </c>
      <c r="GX20" s="161">
        <f>CY20*'1 Enterprises'!CY$6</f>
        <v>0</v>
      </c>
    </row>
    <row r="21" spans="2:206" s="62" customFormat="1" ht="15" x14ac:dyDescent="0.25">
      <c r="B21" s="66" t="str">
        <f>'2 Income Statement'!B119</f>
        <v xml:space="preserve"> Labor - Maintenance</v>
      </c>
      <c r="C21" s="202" t="s">
        <v>87</v>
      </c>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DB21" s="162"/>
      <c r="DC21" s="161">
        <f>D21*'1 Enterprises'!D$6</f>
        <v>0</v>
      </c>
      <c r="DD21" s="161">
        <f>E21*'1 Enterprises'!E$6</f>
        <v>0</v>
      </c>
      <c r="DE21" s="161">
        <f>F21*'1 Enterprises'!F$6</f>
        <v>0</v>
      </c>
      <c r="DF21" s="161">
        <f>G21*'1 Enterprises'!G$6</f>
        <v>0</v>
      </c>
      <c r="DG21" s="161">
        <f>H21*'1 Enterprises'!H$6</f>
        <v>0</v>
      </c>
      <c r="DH21" s="161">
        <f>I21*'1 Enterprises'!I$6</f>
        <v>0</v>
      </c>
      <c r="DI21" s="161">
        <f>J21*'1 Enterprises'!J$6</f>
        <v>0</v>
      </c>
      <c r="DJ21" s="161">
        <f>K21*'1 Enterprises'!K$6</f>
        <v>0</v>
      </c>
      <c r="DK21" s="161">
        <f>L21*'1 Enterprises'!L$6</f>
        <v>0</v>
      </c>
      <c r="DL21" s="161">
        <f>M21*'1 Enterprises'!M$6</f>
        <v>0</v>
      </c>
      <c r="DM21" s="161">
        <f>N21*'1 Enterprises'!N$6</f>
        <v>0</v>
      </c>
      <c r="DN21" s="161">
        <f>O21*'1 Enterprises'!O$6</f>
        <v>0</v>
      </c>
      <c r="DO21" s="161">
        <f>P21*'1 Enterprises'!P$6</f>
        <v>0</v>
      </c>
      <c r="DP21" s="161">
        <f>Q21*'1 Enterprises'!Q$6</f>
        <v>0</v>
      </c>
      <c r="DQ21" s="161">
        <f>R21*'1 Enterprises'!R$6</f>
        <v>0</v>
      </c>
      <c r="DR21" s="161">
        <f>S21*'1 Enterprises'!S$6</f>
        <v>0</v>
      </c>
      <c r="DS21" s="161">
        <f>T21*'1 Enterprises'!T$6</f>
        <v>0</v>
      </c>
      <c r="DT21" s="161">
        <f>U21*'1 Enterprises'!U$6</f>
        <v>0</v>
      </c>
      <c r="DU21" s="161">
        <f>V21*'1 Enterprises'!V$6</f>
        <v>0</v>
      </c>
      <c r="DV21" s="161">
        <f>W21*'1 Enterprises'!W$6</f>
        <v>0</v>
      </c>
      <c r="DW21" s="161">
        <f>X21*'1 Enterprises'!X$6</f>
        <v>0</v>
      </c>
      <c r="DX21" s="161">
        <f>Y21*'1 Enterprises'!Y$6</f>
        <v>0</v>
      </c>
      <c r="DY21" s="161">
        <f>Z21*'1 Enterprises'!Z$6</f>
        <v>0</v>
      </c>
      <c r="DZ21" s="161">
        <f>AA21*'1 Enterprises'!AA$6</f>
        <v>0</v>
      </c>
      <c r="EA21" s="161">
        <f>AB21*'1 Enterprises'!AB$6</f>
        <v>0</v>
      </c>
      <c r="EB21" s="161">
        <f>AC21*'1 Enterprises'!AC$6</f>
        <v>0</v>
      </c>
      <c r="EC21" s="161">
        <f>AD21*'1 Enterprises'!AD$6</f>
        <v>0</v>
      </c>
      <c r="ED21" s="161">
        <f>AE21*'1 Enterprises'!AE$6</f>
        <v>0</v>
      </c>
      <c r="EE21" s="161">
        <f>AF21*'1 Enterprises'!AF$6</f>
        <v>0</v>
      </c>
      <c r="EF21" s="161">
        <f>AG21*'1 Enterprises'!AG$6</f>
        <v>0</v>
      </c>
      <c r="EG21" s="161">
        <f>AH21*'1 Enterprises'!AH$6</f>
        <v>0</v>
      </c>
      <c r="EH21" s="161">
        <f>AI21*'1 Enterprises'!AI$6</f>
        <v>0</v>
      </c>
      <c r="EI21" s="161">
        <f>AJ21*'1 Enterprises'!AJ$6</f>
        <v>0</v>
      </c>
      <c r="EJ21" s="161">
        <f>AK21*'1 Enterprises'!AK$6</f>
        <v>0</v>
      </c>
      <c r="EK21" s="161">
        <f>AL21*'1 Enterprises'!AL$6</f>
        <v>0</v>
      </c>
      <c r="EL21" s="161">
        <f>AM21*'1 Enterprises'!AM$6</f>
        <v>0</v>
      </c>
      <c r="EM21" s="161">
        <f>AN21*'1 Enterprises'!AN$6</f>
        <v>0</v>
      </c>
      <c r="EN21" s="161">
        <f>AO21*'1 Enterprises'!AO$6</f>
        <v>0</v>
      </c>
      <c r="EO21" s="161">
        <f>AP21*'1 Enterprises'!AP$6</f>
        <v>0</v>
      </c>
      <c r="EP21" s="161">
        <f>AQ21*'1 Enterprises'!AQ$6</f>
        <v>0</v>
      </c>
      <c r="EQ21" s="161">
        <f>AR21*'1 Enterprises'!AR$6</f>
        <v>0</v>
      </c>
      <c r="ER21" s="161">
        <f>AS21*'1 Enterprises'!AS$6</f>
        <v>0</v>
      </c>
      <c r="ES21" s="161">
        <f>AT21*'1 Enterprises'!AT$6</f>
        <v>0</v>
      </c>
      <c r="ET21" s="161">
        <f>AU21*'1 Enterprises'!AU$6</f>
        <v>0</v>
      </c>
      <c r="EU21" s="161">
        <f>AV21*'1 Enterprises'!AV$6</f>
        <v>0</v>
      </c>
      <c r="EV21" s="161">
        <f>AW21*'1 Enterprises'!AW$6</f>
        <v>0</v>
      </c>
      <c r="EW21" s="161">
        <f>AX21*'1 Enterprises'!AX$6</f>
        <v>0</v>
      </c>
      <c r="EX21" s="161">
        <f>AY21*'1 Enterprises'!AY$6</f>
        <v>0</v>
      </c>
      <c r="EY21" s="161">
        <f>AZ21*'1 Enterprises'!AZ$6</f>
        <v>0</v>
      </c>
      <c r="EZ21" s="161">
        <f>BA21*'1 Enterprises'!BA$6</f>
        <v>0</v>
      </c>
      <c r="FA21" s="161">
        <f>BB21*'1 Enterprises'!BB$6</f>
        <v>0</v>
      </c>
      <c r="FB21" s="161">
        <f>BC21*'1 Enterprises'!BC$6</f>
        <v>0</v>
      </c>
      <c r="FC21" s="161">
        <f>BD21*'1 Enterprises'!BD$6</f>
        <v>0</v>
      </c>
      <c r="FD21" s="161">
        <f>BE21*'1 Enterprises'!BE$6</f>
        <v>0</v>
      </c>
      <c r="FE21" s="161">
        <f>BF21*'1 Enterprises'!BF$6</f>
        <v>0</v>
      </c>
      <c r="FF21" s="161">
        <f>BG21*'1 Enterprises'!BG$6</f>
        <v>0</v>
      </c>
      <c r="FG21" s="161">
        <f>BH21*'1 Enterprises'!BH$6</f>
        <v>0</v>
      </c>
      <c r="FH21" s="161">
        <f>BI21*'1 Enterprises'!BI$6</f>
        <v>0</v>
      </c>
      <c r="FI21" s="161">
        <f>BJ21*'1 Enterprises'!BJ$6</f>
        <v>0</v>
      </c>
      <c r="FJ21" s="161">
        <f>BK21*'1 Enterprises'!BK$6</f>
        <v>0</v>
      </c>
      <c r="FK21" s="161">
        <f>BL21*'1 Enterprises'!BL$6</f>
        <v>0</v>
      </c>
      <c r="FL21" s="161">
        <f>BM21*'1 Enterprises'!BM$6</f>
        <v>0</v>
      </c>
      <c r="FM21" s="161">
        <f>BN21*'1 Enterprises'!BN$6</f>
        <v>0</v>
      </c>
      <c r="FN21" s="161">
        <f>BO21*'1 Enterprises'!BO$6</f>
        <v>0</v>
      </c>
      <c r="FO21" s="161">
        <f>BP21*'1 Enterprises'!BP$6</f>
        <v>0</v>
      </c>
      <c r="FP21" s="161">
        <f>BQ21*'1 Enterprises'!BQ$6</f>
        <v>0</v>
      </c>
      <c r="FQ21" s="161">
        <f>BR21*'1 Enterprises'!BR$6</f>
        <v>0</v>
      </c>
      <c r="FR21" s="161">
        <f>BS21*'1 Enterprises'!BS$6</f>
        <v>0</v>
      </c>
      <c r="FS21" s="161">
        <f>BT21*'1 Enterprises'!BT$6</f>
        <v>0</v>
      </c>
      <c r="FT21" s="161">
        <f>BU21*'1 Enterprises'!BU$6</f>
        <v>0</v>
      </c>
      <c r="FU21" s="161">
        <f>BV21*'1 Enterprises'!BV$6</f>
        <v>0</v>
      </c>
      <c r="FV21" s="161">
        <f>BW21*'1 Enterprises'!BW$6</f>
        <v>0</v>
      </c>
      <c r="FW21" s="161">
        <f>BX21*'1 Enterprises'!BX$6</f>
        <v>0</v>
      </c>
      <c r="FX21" s="161">
        <f>BY21*'1 Enterprises'!BY$6</f>
        <v>0</v>
      </c>
      <c r="FY21" s="161">
        <f>BZ21*'1 Enterprises'!BZ$6</f>
        <v>0</v>
      </c>
      <c r="FZ21" s="161">
        <f>CA21*'1 Enterprises'!CA$6</f>
        <v>0</v>
      </c>
      <c r="GA21" s="161">
        <f>CB21*'1 Enterprises'!CB$6</f>
        <v>0</v>
      </c>
      <c r="GB21" s="161">
        <f>CC21*'1 Enterprises'!CC$6</f>
        <v>0</v>
      </c>
      <c r="GC21" s="161">
        <f>CD21*'1 Enterprises'!CD$6</f>
        <v>0</v>
      </c>
      <c r="GD21" s="161">
        <f>CE21*'1 Enterprises'!CE$6</f>
        <v>0</v>
      </c>
      <c r="GE21" s="161">
        <f>CF21*'1 Enterprises'!CF$6</f>
        <v>0</v>
      </c>
      <c r="GF21" s="161">
        <f>CG21*'1 Enterprises'!CG$6</f>
        <v>0</v>
      </c>
      <c r="GG21" s="161">
        <f>CH21*'1 Enterprises'!CH$6</f>
        <v>0</v>
      </c>
      <c r="GH21" s="161">
        <f>CI21*'1 Enterprises'!CI$6</f>
        <v>0</v>
      </c>
      <c r="GI21" s="161">
        <f>CJ21*'1 Enterprises'!CJ$6</f>
        <v>0</v>
      </c>
      <c r="GJ21" s="161">
        <f>CK21*'1 Enterprises'!CK$6</f>
        <v>0</v>
      </c>
      <c r="GK21" s="161">
        <f>CL21*'1 Enterprises'!CL$6</f>
        <v>0</v>
      </c>
      <c r="GL21" s="161">
        <f>CM21*'1 Enterprises'!CM$6</f>
        <v>0</v>
      </c>
      <c r="GM21" s="161">
        <f>CN21*'1 Enterprises'!CN$6</f>
        <v>0</v>
      </c>
      <c r="GN21" s="161">
        <f>CO21*'1 Enterprises'!CO$6</f>
        <v>0</v>
      </c>
      <c r="GO21" s="161">
        <f>CP21*'1 Enterprises'!CP$6</f>
        <v>0</v>
      </c>
      <c r="GP21" s="161">
        <f>CQ21*'1 Enterprises'!CQ$6</f>
        <v>0</v>
      </c>
      <c r="GQ21" s="161">
        <f>CR21*'1 Enterprises'!CR$6</f>
        <v>0</v>
      </c>
      <c r="GR21" s="161">
        <f>CS21*'1 Enterprises'!CS$6</f>
        <v>0</v>
      </c>
      <c r="GS21" s="161">
        <f>CT21*'1 Enterprises'!CT$6</f>
        <v>0</v>
      </c>
      <c r="GT21" s="161">
        <f>CU21*'1 Enterprises'!CU$6</f>
        <v>0</v>
      </c>
      <c r="GU21" s="161">
        <f>CV21*'1 Enterprises'!CV$6</f>
        <v>0</v>
      </c>
      <c r="GV21" s="161">
        <f>CW21*'1 Enterprises'!CW$6</f>
        <v>0</v>
      </c>
      <c r="GW21" s="161">
        <f>CX21*'1 Enterprises'!CX$6</f>
        <v>0</v>
      </c>
      <c r="GX21" s="161">
        <f>CY21*'1 Enterprises'!CY$6</f>
        <v>0</v>
      </c>
    </row>
    <row r="22" spans="2:206" s="62" customFormat="1" x14ac:dyDescent="0.2">
      <c r="B22" s="66" t="s">
        <v>86</v>
      </c>
      <c r="C22" s="202" t="s">
        <v>168</v>
      </c>
      <c r="D22" s="60">
        <f>D21*'1 Enterprises'!D22/52</f>
        <v>0</v>
      </c>
      <c r="E22" s="60">
        <f>E21*'1 Enterprises'!E22/52</f>
        <v>0</v>
      </c>
      <c r="F22" s="60">
        <f>F21*'1 Enterprises'!F22/52</f>
        <v>0</v>
      </c>
      <c r="G22" s="60">
        <f>G21*'1 Enterprises'!G22/52</f>
        <v>0</v>
      </c>
      <c r="H22" s="60">
        <f>H21*'1 Enterprises'!H22/52</f>
        <v>0</v>
      </c>
      <c r="I22" s="60">
        <f>I21*'1 Enterprises'!I22/52</f>
        <v>0</v>
      </c>
      <c r="J22" s="60">
        <f>J21*'1 Enterprises'!J22/52</f>
        <v>0</v>
      </c>
      <c r="K22" s="60">
        <f>K21*'1 Enterprises'!K22/52</f>
        <v>0</v>
      </c>
      <c r="L22" s="60">
        <f>L21*'1 Enterprises'!L22/52</f>
        <v>0</v>
      </c>
      <c r="M22" s="60">
        <f>M21*'1 Enterprises'!M22/52</f>
        <v>0</v>
      </c>
      <c r="N22" s="60">
        <f>N21*'1 Enterprises'!N22/52</f>
        <v>0</v>
      </c>
      <c r="O22" s="60">
        <f>O21*'1 Enterprises'!O22/52</f>
        <v>0</v>
      </c>
      <c r="P22" s="60">
        <f>P21*'1 Enterprises'!P22/52</f>
        <v>0</v>
      </c>
      <c r="Q22" s="60">
        <f>Q21*'1 Enterprises'!Q22/52</f>
        <v>0</v>
      </c>
      <c r="R22" s="60">
        <f>R21*'1 Enterprises'!R22/52</f>
        <v>0</v>
      </c>
      <c r="S22" s="60">
        <f>S21*'1 Enterprises'!S22/52</f>
        <v>0</v>
      </c>
      <c r="T22" s="60">
        <f>T21*'1 Enterprises'!T22/52</f>
        <v>0</v>
      </c>
      <c r="U22" s="60">
        <f>U21*'1 Enterprises'!U22/52</f>
        <v>0</v>
      </c>
      <c r="V22" s="60">
        <f>V21*'1 Enterprises'!V22/52</f>
        <v>0</v>
      </c>
      <c r="W22" s="60">
        <f>W21*'1 Enterprises'!W22/52</f>
        <v>0</v>
      </c>
      <c r="X22" s="60">
        <f>X21*'1 Enterprises'!X22/52</f>
        <v>0</v>
      </c>
      <c r="Y22" s="60">
        <f>Y21*'1 Enterprises'!Y22/52</f>
        <v>0</v>
      </c>
      <c r="Z22" s="60">
        <f>Z21*'1 Enterprises'!Z22/52</f>
        <v>0</v>
      </c>
      <c r="AA22" s="60">
        <f>AA21*'1 Enterprises'!AA22/52</f>
        <v>0</v>
      </c>
      <c r="AB22" s="60">
        <f>AB21*'1 Enterprises'!AB22/52</f>
        <v>0</v>
      </c>
      <c r="AC22" s="60">
        <f>AC21*'1 Enterprises'!AC22/52</f>
        <v>0</v>
      </c>
      <c r="AD22" s="60">
        <f>AD21*'1 Enterprises'!AD22/52</f>
        <v>0</v>
      </c>
      <c r="AE22" s="60">
        <f>AE21*'1 Enterprises'!AE22/52</f>
        <v>0</v>
      </c>
      <c r="AF22" s="60">
        <f>AF21*'1 Enterprises'!AF22/52</f>
        <v>0</v>
      </c>
      <c r="AG22" s="60">
        <f>AG21*'1 Enterprises'!AG22/52</f>
        <v>0</v>
      </c>
      <c r="AH22" s="60">
        <f>AH21*'1 Enterprises'!AH22/52</f>
        <v>0</v>
      </c>
      <c r="AI22" s="60">
        <f>AI21*'1 Enterprises'!AI22/52</f>
        <v>0</v>
      </c>
      <c r="AJ22" s="60">
        <f>AJ21*'1 Enterprises'!AJ22/52</f>
        <v>0</v>
      </c>
      <c r="AK22" s="60">
        <f>AK21*'1 Enterprises'!AK22/52</f>
        <v>0</v>
      </c>
      <c r="AL22" s="60">
        <f>AL21*'1 Enterprises'!AL22/52</f>
        <v>0</v>
      </c>
      <c r="AM22" s="60">
        <f>AM21*'1 Enterprises'!AM22/52</f>
        <v>0</v>
      </c>
      <c r="AN22" s="60">
        <f>AN21*'1 Enterprises'!AN22/52</f>
        <v>0</v>
      </c>
      <c r="AO22" s="60">
        <f>AO21*'1 Enterprises'!AO22/52</f>
        <v>0</v>
      </c>
      <c r="AP22" s="60">
        <f>AP21*'1 Enterprises'!AP22/52</f>
        <v>0</v>
      </c>
      <c r="AQ22" s="60">
        <f>AQ21*'1 Enterprises'!AQ22/52</f>
        <v>0</v>
      </c>
      <c r="AR22" s="60">
        <f>AR21*'1 Enterprises'!AR22/52</f>
        <v>0</v>
      </c>
      <c r="AS22" s="60">
        <f>AS21*'1 Enterprises'!AS22/52</f>
        <v>0</v>
      </c>
      <c r="AT22" s="60">
        <f>AT21*'1 Enterprises'!AT22/52</f>
        <v>0</v>
      </c>
      <c r="AU22" s="60">
        <f>AU21*'1 Enterprises'!AU22/52</f>
        <v>0</v>
      </c>
      <c r="AV22" s="60">
        <f>AV21*'1 Enterprises'!AV22/52</f>
        <v>0</v>
      </c>
      <c r="AW22" s="60">
        <f>AW21*'1 Enterprises'!AW22/52</f>
        <v>0</v>
      </c>
      <c r="AX22" s="60">
        <f>AX21*'1 Enterprises'!AX22/52</f>
        <v>0</v>
      </c>
      <c r="AY22" s="60">
        <f>AY21*'1 Enterprises'!AY22/52</f>
        <v>0</v>
      </c>
      <c r="AZ22" s="60">
        <f>AZ21*'1 Enterprises'!AZ22/52</f>
        <v>0</v>
      </c>
      <c r="BA22" s="60">
        <f>BA21*'1 Enterprises'!BA22/52</f>
        <v>0</v>
      </c>
      <c r="BB22" s="60">
        <f>BB21*'1 Enterprises'!BB22/52</f>
        <v>0</v>
      </c>
      <c r="BC22" s="60">
        <f>BC21*'1 Enterprises'!BC22/52</f>
        <v>0</v>
      </c>
      <c r="BD22" s="60">
        <f>BD21*'1 Enterprises'!BD22/52</f>
        <v>0</v>
      </c>
      <c r="BE22" s="60">
        <f>BE21*'1 Enterprises'!BE22/52</f>
        <v>0</v>
      </c>
      <c r="BF22" s="60">
        <f>BF21*'1 Enterprises'!BF22/52</f>
        <v>0</v>
      </c>
      <c r="BG22" s="60">
        <f>BG21*'1 Enterprises'!BG22/52</f>
        <v>0</v>
      </c>
      <c r="BH22" s="60">
        <f>BH21*'1 Enterprises'!BH22/52</f>
        <v>0</v>
      </c>
      <c r="BI22" s="60">
        <f>BI21*'1 Enterprises'!BI22/52</f>
        <v>0</v>
      </c>
      <c r="BJ22" s="60">
        <f>BJ21*'1 Enterprises'!BJ22/52</f>
        <v>0</v>
      </c>
      <c r="BK22" s="60">
        <f>BK21*'1 Enterprises'!BK22/52</f>
        <v>0</v>
      </c>
      <c r="BL22" s="60">
        <f>BL21*'1 Enterprises'!BL22/52</f>
        <v>0</v>
      </c>
      <c r="BM22" s="60">
        <f>BM21*'1 Enterprises'!BM22/52</f>
        <v>0</v>
      </c>
      <c r="BN22" s="60">
        <f>BN21*'1 Enterprises'!BN22/52</f>
        <v>0</v>
      </c>
      <c r="BO22" s="60">
        <f>BO21*'1 Enterprises'!BO22/52</f>
        <v>0</v>
      </c>
      <c r="BP22" s="60">
        <f>BP21*'1 Enterprises'!BP22/52</f>
        <v>0</v>
      </c>
      <c r="BQ22" s="60">
        <f>BQ21*'1 Enterprises'!BQ22/52</f>
        <v>0</v>
      </c>
      <c r="BR22" s="60">
        <f>BR21*'1 Enterprises'!BR22/52</f>
        <v>0</v>
      </c>
      <c r="BS22" s="60">
        <f>BS21*'1 Enterprises'!BS22/52</f>
        <v>0</v>
      </c>
      <c r="BT22" s="60">
        <f>BT21*'1 Enterprises'!BT22/52</f>
        <v>0</v>
      </c>
      <c r="BU22" s="60">
        <f>BU21*'1 Enterprises'!BU22/52</f>
        <v>0</v>
      </c>
      <c r="BV22" s="60">
        <f>BV21*'1 Enterprises'!BV22/52</f>
        <v>0</v>
      </c>
      <c r="BW22" s="60">
        <f>BW21*'1 Enterprises'!BW22/52</f>
        <v>0</v>
      </c>
      <c r="BX22" s="60">
        <f>BX21*'1 Enterprises'!BX22/52</f>
        <v>0</v>
      </c>
      <c r="BY22" s="60">
        <f>BY21*'1 Enterprises'!BY22/52</f>
        <v>0</v>
      </c>
      <c r="BZ22" s="60">
        <f>BZ21*'1 Enterprises'!BZ22/52</f>
        <v>0</v>
      </c>
      <c r="CA22" s="60">
        <f>CA21*'1 Enterprises'!CA22/52</f>
        <v>0</v>
      </c>
      <c r="CB22" s="60">
        <f>CB21*'1 Enterprises'!CB22/52</f>
        <v>0</v>
      </c>
      <c r="CC22" s="60">
        <f>CC21*'1 Enterprises'!CC22/52</f>
        <v>0</v>
      </c>
      <c r="CD22" s="60">
        <f>CD21*'1 Enterprises'!CD22/52</f>
        <v>0</v>
      </c>
      <c r="CE22" s="60">
        <f>CE21*'1 Enterprises'!CE22/52</f>
        <v>0</v>
      </c>
      <c r="CF22" s="60">
        <f>CF21*'1 Enterprises'!CF22/52</f>
        <v>0</v>
      </c>
      <c r="CG22" s="60">
        <f>CG21*'1 Enterprises'!CG22/52</f>
        <v>0</v>
      </c>
      <c r="CH22" s="60">
        <f>CH21*'1 Enterprises'!CH22/52</f>
        <v>0</v>
      </c>
      <c r="CI22" s="60">
        <f>CI21*'1 Enterprises'!CI22/52</f>
        <v>0</v>
      </c>
      <c r="CJ22" s="60">
        <f>CJ21*'1 Enterprises'!CJ22/52</f>
        <v>0</v>
      </c>
      <c r="CK22" s="60">
        <f>CK21*'1 Enterprises'!CK22/52</f>
        <v>0</v>
      </c>
      <c r="CL22" s="60">
        <f>CL21*'1 Enterprises'!CL22/52</f>
        <v>0</v>
      </c>
      <c r="CM22" s="60">
        <f>CM21*'1 Enterprises'!CM22/52</f>
        <v>0</v>
      </c>
      <c r="CN22" s="60">
        <f>CN21*'1 Enterprises'!CN22/52</f>
        <v>0</v>
      </c>
      <c r="CO22" s="60">
        <f>CO21*'1 Enterprises'!CO22/52</f>
        <v>0</v>
      </c>
      <c r="CP22" s="60">
        <f>CP21*'1 Enterprises'!CP22/52</f>
        <v>0</v>
      </c>
      <c r="CQ22" s="60">
        <f>CQ21*'1 Enterprises'!CQ22/52</f>
        <v>0</v>
      </c>
      <c r="CR22" s="60">
        <f>CR21*'1 Enterprises'!CR22/52</f>
        <v>0</v>
      </c>
      <c r="CS22" s="60">
        <f>CS21*'1 Enterprises'!CS22/52</f>
        <v>0</v>
      </c>
      <c r="CT22" s="60">
        <f>CT21*'1 Enterprises'!CT22/52</f>
        <v>0</v>
      </c>
      <c r="CU22" s="60">
        <f>CU21*'1 Enterprises'!CU22/52</f>
        <v>0</v>
      </c>
      <c r="CV22" s="60">
        <f>CV21*'1 Enterprises'!CV22/52</f>
        <v>0</v>
      </c>
      <c r="CW22" s="60">
        <f>CW21*'1 Enterprises'!CW22/52</f>
        <v>0</v>
      </c>
      <c r="CX22" s="60">
        <f>CX21*'1 Enterprises'!CX22/52</f>
        <v>0</v>
      </c>
      <c r="CY22" s="60">
        <f>CY21*'1 Enterprises'!CY22/52</f>
        <v>0</v>
      </c>
      <c r="DB22" s="162">
        <f>SUM(DC22:GX22)</f>
        <v>0</v>
      </c>
      <c r="DC22" s="161">
        <f>D22*'1 Enterprises'!D$6</f>
        <v>0</v>
      </c>
      <c r="DD22" s="161">
        <f>E22*'1 Enterprises'!E$6</f>
        <v>0</v>
      </c>
      <c r="DE22" s="161">
        <f>F22*'1 Enterprises'!F$6</f>
        <v>0</v>
      </c>
      <c r="DF22" s="161">
        <f>G22*'1 Enterprises'!G$6</f>
        <v>0</v>
      </c>
      <c r="DG22" s="161">
        <f>H22*'1 Enterprises'!H$6</f>
        <v>0</v>
      </c>
      <c r="DH22" s="161">
        <f>I22*'1 Enterprises'!I$6</f>
        <v>0</v>
      </c>
      <c r="DI22" s="161">
        <f>J22*'1 Enterprises'!J$6</f>
        <v>0</v>
      </c>
      <c r="DJ22" s="161">
        <f>K22*'1 Enterprises'!K$6</f>
        <v>0</v>
      </c>
      <c r="DK22" s="161">
        <f>L22*'1 Enterprises'!L$6</f>
        <v>0</v>
      </c>
      <c r="DL22" s="161">
        <f>M22*'1 Enterprises'!M$6</f>
        <v>0</v>
      </c>
      <c r="DM22" s="161">
        <f>N22*'1 Enterprises'!N$6</f>
        <v>0</v>
      </c>
      <c r="DN22" s="161">
        <f>O22*'1 Enterprises'!O$6</f>
        <v>0</v>
      </c>
      <c r="DO22" s="161">
        <f>P22*'1 Enterprises'!P$6</f>
        <v>0</v>
      </c>
      <c r="DP22" s="161">
        <f>Q22*'1 Enterprises'!Q$6</f>
        <v>0</v>
      </c>
      <c r="DQ22" s="161">
        <f>R22*'1 Enterprises'!R$6</f>
        <v>0</v>
      </c>
      <c r="DR22" s="161">
        <f>S22*'1 Enterprises'!S$6</f>
        <v>0</v>
      </c>
      <c r="DS22" s="161">
        <f>T22*'1 Enterprises'!T$6</f>
        <v>0</v>
      </c>
      <c r="DT22" s="161">
        <f>U22*'1 Enterprises'!U$6</f>
        <v>0</v>
      </c>
      <c r="DU22" s="161">
        <f>V22*'1 Enterprises'!V$6</f>
        <v>0</v>
      </c>
      <c r="DV22" s="161">
        <f>W22*'1 Enterprises'!W$6</f>
        <v>0</v>
      </c>
      <c r="DW22" s="161">
        <f>X22*'1 Enterprises'!X$6</f>
        <v>0</v>
      </c>
      <c r="DX22" s="161">
        <f>Y22*'1 Enterprises'!Y$6</f>
        <v>0</v>
      </c>
      <c r="DY22" s="161">
        <f>Z22*'1 Enterprises'!Z$6</f>
        <v>0</v>
      </c>
      <c r="DZ22" s="161">
        <f>AA22*'1 Enterprises'!AA$6</f>
        <v>0</v>
      </c>
      <c r="EA22" s="161">
        <f>AB22*'1 Enterprises'!AB$6</f>
        <v>0</v>
      </c>
      <c r="EB22" s="161">
        <f>AC22*'1 Enterprises'!AC$6</f>
        <v>0</v>
      </c>
      <c r="EC22" s="161">
        <f>AD22*'1 Enterprises'!AD$6</f>
        <v>0</v>
      </c>
      <c r="ED22" s="161">
        <f>AE22*'1 Enterprises'!AE$6</f>
        <v>0</v>
      </c>
      <c r="EE22" s="161">
        <f>AF22*'1 Enterprises'!AF$6</f>
        <v>0</v>
      </c>
      <c r="EF22" s="161">
        <f>AG22*'1 Enterprises'!AG$6</f>
        <v>0</v>
      </c>
      <c r="EG22" s="161">
        <f>AH22*'1 Enterprises'!AH$6</f>
        <v>0</v>
      </c>
      <c r="EH22" s="161">
        <f>AI22*'1 Enterprises'!AI$6</f>
        <v>0</v>
      </c>
      <c r="EI22" s="161">
        <f>AJ22*'1 Enterprises'!AJ$6</f>
        <v>0</v>
      </c>
      <c r="EJ22" s="161">
        <f>AK22*'1 Enterprises'!AK$6</f>
        <v>0</v>
      </c>
      <c r="EK22" s="161">
        <f>AL22*'1 Enterprises'!AL$6</f>
        <v>0</v>
      </c>
      <c r="EL22" s="161">
        <f>AM22*'1 Enterprises'!AM$6</f>
        <v>0</v>
      </c>
      <c r="EM22" s="161">
        <f>AN22*'1 Enterprises'!AN$6</f>
        <v>0</v>
      </c>
      <c r="EN22" s="161">
        <f>AO22*'1 Enterprises'!AO$6</f>
        <v>0</v>
      </c>
      <c r="EO22" s="161">
        <f>AP22*'1 Enterprises'!AP$6</f>
        <v>0</v>
      </c>
      <c r="EP22" s="161">
        <f>AQ22*'1 Enterprises'!AQ$6</f>
        <v>0</v>
      </c>
      <c r="EQ22" s="161">
        <f>AR22*'1 Enterprises'!AR$6</f>
        <v>0</v>
      </c>
      <c r="ER22" s="161">
        <f>AS22*'1 Enterprises'!AS$6</f>
        <v>0</v>
      </c>
      <c r="ES22" s="161">
        <f>AT22*'1 Enterprises'!AT$6</f>
        <v>0</v>
      </c>
      <c r="ET22" s="161">
        <f>AU22*'1 Enterprises'!AU$6</f>
        <v>0</v>
      </c>
      <c r="EU22" s="161">
        <f>AV22*'1 Enterprises'!AV$6</f>
        <v>0</v>
      </c>
      <c r="EV22" s="161">
        <f>AW22*'1 Enterprises'!AW$6</f>
        <v>0</v>
      </c>
      <c r="EW22" s="161">
        <f>AX22*'1 Enterprises'!AX$6</f>
        <v>0</v>
      </c>
      <c r="EX22" s="161">
        <f>AY22*'1 Enterprises'!AY$6</f>
        <v>0</v>
      </c>
      <c r="EY22" s="161">
        <f>AZ22*'1 Enterprises'!AZ$6</f>
        <v>0</v>
      </c>
      <c r="EZ22" s="161">
        <f>BA22*'1 Enterprises'!BA$6</f>
        <v>0</v>
      </c>
      <c r="FA22" s="161">
        <f>BB22*'1 Enterprises'!BB$6</f>
        <v>0</v>
      </c>
      <c r="FB22" s="161">
        <f>BC22*'1 Enterprises'!BC$6</f>
        <v>0</v>
      </c>
      <c r="FC22" s="161">
        <f>BD22*'1 Enterprises'!BD$6</f>
        <v>0</v>
      </c>
      <c r="FD22" s="161">
        <f>BE22*'1 Enterprises'!BE$6</f>
        <v>0</v>
      </c>
      <c r="FE22" s="161">
        <f>BF22*'1 Enterprises'!BF$6</f>
        <v>0</v>
      </c>
      <c r="FF22" s="161">
        <f>BG22*'1 Enterprises'!BG$6</f>
        <v>0</v>
      </c>
      <c r="FG22" s="161">
        <f>BH22*'1 Enterprises'!BH$6</f>
        <v>0</v>
      </c>
      <c r="FH22" s="161">
        <f>BI22*'1 Enterprises'!BI$6</f>
        <v>0</v>
      </c>
      <c r="FI22" s="161">
        <f>BJ22*'1 Enterprises'!BJ$6</f>
        <v>0</v>
      </c>
      <c r="FJ22" s="161">
        <f>BK22*'1 Enterprises'!BK$6</f>
        <v>0</v>
      </c>
      <c r="FK22" s="161">
        <f>BL22*'1 Enterprises'!BL$6</f>
        <v>0</v>
      </c>
      <c r="FL22" s="161">
        <f>BM22*'1 Enterprises'!BM$6</f>
        <v>0</v>
      </c>
      <c r="FM22" s="161">
        <f>BN22*'1 Enterprises'!BN$6</f>
        <v>0</v>
      </c>
      <c r="FN22" s="161">
        <f>BO22*'1 Enterprises'!BO$6</f>
        <v>0</v>
      </c>
      <c r="FO22" s="161">
        <f>BP22*'1 Enterprises'!BP$6</f>
        <v>0</v>
      </c>
      <c r="FP22" s="161">
        <f>BQ22*'1 Enterprises'!BQ$6</f>
        <v>0</v>
      </c>
      <c r="FQ22" s="161">
        <f>BR22*'1 Enterprises'!BR$6</f>
        <v>0</v>
      </c>
      <c r="FR22" s="161">
        <f>BS22*'1 Enterprises'!BS$6</f>
        <v>0</v>
      </c>
      <c r="FS22" s="161">
        <f>BT22*'1 Enterprises'!BT$6</f>
        <v>0</v>
      </c>
      <c r="FT22" s="161">
        <f>BU22*'1 Enterprises'!BU$6</f>
        <v>0</v>
      </c>
      <c r="FU22" s="161">
        <f>BV22*'1 Enterprises'!BV$6</f>
        <v>0</v>
      </c>
      <c r="FV22" s="161">
        <f>BW22*'1 Enterprises'!BW$6</f>
        <v>0</v>
      </c>
      <c r="FW22" s="161">
        <f>BX22*'1 Enterprises'!BX$6</f>
        <v>0</v>
      </c>
      <c r="FX22" s="161">
        <f>BY22*'1 Enterprises'!BY$6</f>
        <v>0</v>
      </c>
      <c r="FY22" s="161">
        <f>BZ22*'1 Enterprises'!BZ$6</f>
        <v>0</v>
      </c>
      <c r="FZ22" s="161">
        <f>CA22*'1 Enterprises'!CA$6</f>
        <v>0</v>
      </c>
      <c r="GA22" s="161">
        <f>CB22*'1 Enterprises'!CB$6</f>
        <v>0</v>
      </c>
      <c r="GB22" s="161">
        <f>CC22*'1 Enterprises'!CC$6</f>
        <v>0</v>
      </c>
      <c r="GC22" s="161">
        <f>CD22*'1 Enterprises'!CD$6</f>
        <v>0</v>
      </c>
      <c r="GD22" s="161">
        <f>CE22*'1 Enterprises'!CE$6</f>
        <v>0</v>
      </c>
      <c r="GE22" s="161">
        <f>CF22*'1 Enterprises'!CF$6</f>
        <v>0</v>
      </c>
      <c r="GF22" s="161">
        <f>CG22*'1 Enterprises'!CG$6</f>
        <v>0</v>
      </c>
      <c r="GG22" s="161">
        <f>CH22*'1 Enterprises'!CH$6</f>
        <v>0</v>
      </c>
      <c r="GH22" s="161">
        <f>CI22*'1 Enterprises'!CI$6</f>
        <v>0</v>
      </c>
      <c r="GI22" s="161">
        <f>CJ22*'1 Enterprises'!CJ$6</f>
        <v>0</v>
      </c>
      <c r="GJ22" s="161">
        <f>CK22*'1 Enterprises'!CK$6</f>
        <v>0</v>
      </c>
      <c r="GK22" s="161">
        <f>CL22*'1 Enterprises'!CL$6</f>
        <v>0</v>
      </c>
      <c r="GL22" s="161">
        <f>CM22*'1 Enterprises'!CM$6</f>
        <v>0</v>
      </c>
      <c r="GM22" s="161">
        <f>CN22*'1 Enterprises'!CN$6</f>
        <v>0</v>
      </c>
      <c r="GN22" s="161">
        <f>CO22*'1 Enterprises'!CO$6</f>
        <v>0</v>
      </c>
      <c r="GO22" s="161">
        <f>CP22*'1 Enterprises'!CP$6</f>
        <v>0</v>
      </c>
      <c r="GP22" s="161">
        <f>CQ22*'1 Enterprises'!CQ$6</f>
        <v>0</v>
      </c>
      <c r="GQ22" s="161">
        <f>CR22*'1 Enterprises'!CR$6</f>
        <v>0</v>
      </c>
      <c r="GR22" s="161">
        <f>CS22*'1 Enterprises'!CS$6</f>
        <v>0</v>
      </c>
      <c r="GS22" s="161">
        <f>CT22*'1 Enterprises'!CT$6</f>
        <v>0</v>
      </c>
      <c r="GT22" s="161">
        <f>CU22*'1 Enterprises'!CU$6</f>
        <v>0</v>
      </c>
      <c r="GU22" s="161">
        <f>CV22*'1 Enterprises'!CV$6</f>
        <v>0</v>
      </c>
      <c r="GV22" s="161">
        <f>CW22*'1 Enterprises'!CW$6</f>
        <v>0</v>
      </c>
      <c r="GW22" s="161">
        <f>CX22*'1 Enterprises'!CX$6</f>
        <v>0</v>
      </c>
      <c r="GX22" s="161">
        <f>CY22*'1 Enterprises'!CY$6</f>
        <v>0</v>
      </c>
    </row>
    <row r="23" spans="2:206" s="62" customFormat="1" ht="15" x14ac:dyDescent="0.25">
      <c r="B23" s="66" t="str">
        <f>'2 Income Statement'!B120</f>
        <v xml:space="preserve"> Labor - Harvest</v>
      </c>
      <c r="C23" s="202" t="s">
        <v>169</v>
      </c>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48"/>
      <c r="BD23" s="148"/>
      <c r="BE23" s="148"/>
      <c r="BF23" s="148"/>
      <c r="BG23" s="148"/>
      <c r="BH23" s="148"/>
      <c r="BI23" s="148"/>
      <c r="BJ23" s="148"/>
      <c r="BK23" s="148"/>
      <c r="BL23" s="148"/>
      <c r="BM23" s="148"/>
      <c r="BN23" s="148"/>
      <c r="BO23" s="148"/>
      <c r="BP23" s="148"/>
      <c r="BQ23" s="148"/>
      <c r="BR23" s="148"/>
      <c r="BS23" s="148"/>
      <c r="BT23" s="148"/>
      <c r="BU23" s="148"/>
      <c r="BV23" s="148"/>
      <c r="BW23" s="148"/>
      <c r="BX23" s="148"/>
      <c r="BY23" s="148"/>
      <c r="BZ23" s="148"/>
      <c r="CA23" s="148"/>
      <c r="CB23" s="148"/>
      <c r="CC23" s="148"/>
      <c r="CD23" s="148"/>
      <c r="CE23" s="148"/>
      <c r="CF23" s="148"/>
      <c r="CG23" s="148"/>
      <c r="CH23" s="148"/>
      <c r="CI23" s="148"/>
      <c r="CJ23" s="148"/>
      <c r="CK23" s="148"/>
      <c r="CL23" s="148"/>
      <c r="CM23" s="148"/>
      <c r="CN23" s="148"/>
      <c r="CO23" s="148"/>
      <c r="CP23" s="148"/>
      <c r="CQ23" s="148"/>
      <c r="CR23" s="148"/>
      <c r="CS23" s="148"/>
      <c r="CT23" s="148"/>
      <c r="CU23" s="148"/>
      <c r="CV23" s="148"/>
      <c r="CW23" s="148"/>
      <c r="CX23" s="148"/>
      <c r="CY23" s="148"/>
      <c r="DB23" s="162">
        <f>SUM(DC23:GX23)</f>
        <v>0</v>
      </c>
      <c r="DC23" s="161">
        <f>D23*'1 Enterprises'!D$6</f>
        <v>0</v>
      </c>
      <c r="DD23" s="161">
        <f>E23*'1 Enterprises'!E$6</f>
        <v>0</v>
      </c>
      <c r="DE23" s="161">
        <f>F23*'1 Enterprises'!F$6</f>
        <v>0</v>
      </c>
      <c r="DF23" s="161">
        <f>G23*'1 Enterprises'!G$6</f>
        <v>0</v>
      </c>
      <c r="DG23" s="161">
        <f>H23*'1 Enterprises'!H$6</f>
        <v>0</v>
      </c>
      <c r="DH23" s="161">
        <f>I23*'1 Enterprises'!I$6</f>
        <v>0</v>
      </c>
      <c r="DI23" s="161">
        <f>J23*'1 Enterprises'!J$6</f>
        <v>0</v>
      </c>
      <c r="DJ23" s="161">
        <f>K23*'1 Enterprises'!K$6</f>
        <v>0</v>
      </c>
      <c r="DK23" s="161">
        <f>L23*'1 Enterprises'!L$6</f>
        <v>0</v>
      </c>
      <c r="DL23" s="161">
        <f>M23*'1 Enterprises'!M$6</f>
        <v>0</v>
      </c>
      <c r="DM23" s="161">
        <f>N23*'1 Enterprises'!N$6</f>
        <v>0</v>
      </c>
      <c r="DN23" s="161">
        <f>O23*'1 Enterprises'!O$6</f>
        <v>0</v>
      </c>
      <c r="DO23" s="161">
        <f>P23*'1 Enterprises'!P$6</f>
        <v>0</v>
      </c>
      <c r="DP23" s="161">
        <f>Q23*'1 Enterprises'!Q$6</f>
        <v>0</v>
      </c>
      <c r="DQ23" s="161">
        <f>R23*'1 Enterprises'!R$6</f>
        <v>0</v>
      </c>
      <c r="DR23" s="161">
        <f>S23*'1 Enterprises'!S$6</f>
        <v>0</v>
      </c>
      <c r="DS23" s="161">
        <f>T23*'1 Enterprises'!T$6</f>
        <v>0</v>
      </c>
      <c r="DT23" s="161">
        <f>U23*'1 Enterprises'!U$6</f>
        <v>0</v>
      </c>
      <c r="DU23" s="161">
        <f>V23*'1 Enterprises'!V$6</f>
        <v>0</v>
      </c>
      <c r="DV23" s="161">
        <f>W23*'1 Enterprises'!W$6</f>
        <v>0</v>
      </c>
      <c r="DW23" s="161">
        <f>X23*'1 Enterprises'!X$6</f>
        <v>0</v>
      </c>
      <c r="DX23" s="161">
        <f>Y23*'1 Enterprises'!Y$6</f>
        <v>0</v>
      </c>
      <c r="DY23" s="161">
        <f>Z23*'1 Enterprises'!Z$6</f>
        <v>0</v>
      </c>
      <c r="DZ23" s="161">
        <f>AA23*'1 Enterprises'!AA$6</f>
        <v>0</v>
      </c>
      <c r="EA23" s="161">
        <f>AB23*'1 Enterprises'!AB$6</f>
        <v>0</v>
      </c>
      <c r="EB23" s="161">
        <f>AC23*'1 Enterprises'!AC$6</f>
        <v>0</v>
      </c>
      <c r="EC23" s="161">
        <f>AD23*'1 Enterprises'!AD$6</f>
        <v>0</v>
      </c>
      <c r="ED23" s="161">
        <f>AE23*'1 Enterprises'!AE$6</f>
        <v>0</v>
      </c>
      <c r="EE23" s="161">
        <f>AF23*'1 Enterprises'!AF$6</f>
        <v>0</v>
      </c>
      <c r="EF23" s="161">
        <f>AG23*'1 Enterprises'!AG$6</f>
        <v>0</v>
      </c>
      <c r="EG23" s="161">
        <f>AH23*'1 Enterprises'!AH$6</f>
        <v>0</v>
      </c>
      <c r="EH23" s="161">
        <f>AI23*'1 Enterprises'!AI$6</f>
        <v>0</v>
      </c>
      <c r="EI23" s="161">
        <f>AJ23*'1 Enterprises'!AJ$6</f>
        <v>0</v>
      </c>
      <c r="EJ23" s="161">
        <f>AK23*'1 Enterprises'!AK$6</f>
        <v>0</v>
      </c>
      <c r="EK23" s="161">
        <f>AL23*'1 Enterprises'!AL$6</f>
        <v>0</v>
      </c>
      <c r="EL23" s="161">
        <f>AM23*'1 Enterprises'!AM$6</f>
        <v>0</v>
      </c>
      <c r="EM23" s="161">
        <f>AN23*'1 Enterprises'!AN$6</f>
        <v>0</v>
      </c>
      <c r="EN23" s="161">
        <f>AO23*'1 Enterprises'!AO$6</f>
        <v>0</v>
      </c>
      <c r="EO23" s="161">
        <f>AP23*'1 Enterprises'!AP$6</f>
        <v>0</v>
      </c>
      <c r="EP23" s="161">
        <f>AQ23*'1 Enterprises'!AQ$6</f>
        <v>0</v>
      </c>
      <c r="EQ23" s="161">
        <f>AR23*'1 Enterprises'!AR$6</f>
        <v>0</v>
      </c>
      <c r="ER23" s="161">
        <f>AS23*'1 Enterprises'!AS$6</f>
        <v>0</v>
      </c>
      <c r="ES23" s="161">
        <f>AT23*'1 Enterprises'!AT$6</f>
        <v>0</v>
      </c>
      <c r="ET23" s="161">
        <f>AU23*'1 Enterprises'!AU$6</f>
        <v>0</v>
      </c>
      <c r="EU23" s="161">
        <f>AV23*'1 Enterprises'!AV$6</f>
        <v>0</v>
      </c>
      <c r="EV23" s="161">
        <f>AW23*'1 Enterprises'!AW$6</f>
        <v>0</v>
      </c>
      <c r="EW23" s="161">
        <f>AX23*'1 Enterprises'!AX$6</f>
        <v>0</v>
      </c>
      <c r="EX23" s="161">
        <f>AY23*'1 Enterprises'!AY$6</f>
        <v>0</v>
      </c>
      <c r="EY23" s="161">
        <f>AZ23*'1 Enterprises'!AZ$6</f>
        <v>0</v>
      </c>
      <c r="EZ23" s="161">
        <f>BA23*'1 Enterprises'!BA$6</f>
        <v>0</v>
      </c>
      <c r="FA23" s="161">
        <f>BB23*'1 Enterprises'!BB$6</f>
        <v>0</v>
      </c>
      <c r="FB23" s="161">
        <f>BC23*'1 Enterprises'!BC$6</f>
        <v>0</v>
      </c>
      <c r="FC23" s="161">
        <f>BD23*'1 Enterprises'!BD$6</f>
        <v>0</v>
      </c>
      <c r="FD23" s="161">
        <f>BE23*'1 Enterprises'!BE$6</f>
        <v>0</v>
      </c>
      <c r="FE23" s="161">
        <f>BF23*'1 Enterprises'!BF$6</f>
        <v>0</v>
      </c>
      <c r="FF23" s="161">
        <f>BG23*'1 Enterprises'!BG$6</f>
        <v>0</v>
      </c>
      <c r="FG23" s="161">
        <f>BH23*'1 Enterprises'!BH$6</f>
        <v>0</v>
      </c>
      <c r="FH23" s="161">
        <f>BI23*'1 Enterprises'!BI$6</f>
        <v>0</v>
      </c>
      <c r="FI23" s="161">
        <f>BJ23*'1 Enterprises'!BJ$6</f>
        <v>0</v>
      </c>
      <c r="FJ23" s="161">
        <f>BK23*'1 Enterprises'!BK$6</f>
        <v>0</v>
      </c>
      <c r="FK23" s="161">
        <f>BL23*'1 Enterprises'!BL$6</f>
        <v>0</v>
      </c>
      <c r="FL23" s="161">
        <f>BM23*'1 Enterprises'!BM$6</f>
        <v>0</v>
      </c>
      <c r="FM23" s="161">
        <f>BN23*'1 Enterprises'!BN$6</f>
        <v>0</v>
      </c>
      <c r="FN23" s="161">
        <f>BO23*'1 Enterprises'!BO$6</f>
        <v>0</v>
      </c>
      <c r="FO23" s="161">
        <f>BP23*'1 Enterprises'!BP$6</f>
        <v>0</v>
      </c>
      <c r="FP23" s="161">
        <f>BQ23*'1 Enterprises'!BQ$6</f>
        <v>0</v>
      </c>
      <c r="FQ23" s="161">
        <f>BR23*'1 Enterprises'!BR$6</f>
        <v>0</v>
      </c>
      <c r="FR23" s="161">
        <f>BS23*'1 Enterprises'!BS$6</f>
        <v>0</v>
      </c>
      <c r="FS23" s="161">
        <f>BT23*'1 Enterprises'!BT$6</f>
        <v>0</v>
      </c>
      <c r="FT23" s="161">
        <f>BU23*'1 Enterprises'!BU$6</f>
        <v>0</v>
      </c>
      <c r="FU23" s="161">
        <f>BV23*'1 Enterprises'!BV$6</f>
        <v>0</v>
      </c>
      <c r="FV23" s="161">
        <f>BW23*'1 Enterprises'!BW$6</f>
        <v>0</v>
      </c>
      <c r="FW23" s="161">
        <f>BX23*'1 Enterprises'!BX$6</f>
        <v>0</v>
      </c>
      <c r="FX23" s="161">
        <f>BY23*'1 Enterprises'!BY$6</f>
        <v>0</v>
      </c>
      <c r="FY23" s="161">
        <f>BZ23*'1 Enterprises'!BZ$6</f>
        <v>0</v>
      </c>
      <c r="FZ23" s="161">
        <f>CA23*'1 Enterprises'!CA$6</f>
        <v>0</v>
      </c>
      <c r="GA23" s="161">
        <f>CB23*'1 Enterprises'!CB$6</f>
        <v>0</v>
      </c>
      <c r="GB23" s="161">
        <f>CC23*'1 Enterprises'!CC$6</f>
        <v>0</v>
      </c>
      <c r="GC23" s="161">
        <f>CD23*'1 Enterprises'!CD$6</f>
        <v>0</v>
      </c>
      <c r="GD23" s="161">
        <f>CE23*'1 Enterprises'!CE$6</f>
        <v>0</v>
      </c>
      <c r="GE23" s="161">
        <f>CF23*'1 Enterprises'!CF$6</f>
        <v>0</v>
      </c>
      <c r="GF23" s="161">
        <f>CG23*'1 Enterprises'!CG$6</f>
        <v>0</v>
      </c>
      <c r="GG23" s="161">
        <f>CH23*'1 Enterprises'!CH$6</f>
        <v>0</v>
      </c>
      <c r="GH23" s="161">
        <f>CI23*'1 Enterprises'!CI$6</f>
        <v>0</v>
      </c>
      <c r="GI23" s="161">
        <f>CJ23*'1 Enterprises'!CJ$6</f>
        <v>0</v>
      </c>
      <c r="GJ23" s="161">
        <f>CK23*'1 Enterprises'!CK$6</f>
        <v>0</v>
      </c>
      <c r="GK23" s="161">
        <f>CL23*'1 Enterprises'!CL$6</f>
        <v>0</v>
      </c>
      <c r="GL23" s="161">
        <f>CM23*'1 Enterprises'!CM$6</f>
        <v>0</v>
      </c>
      <c r="GM23" s="161">
        <f>CN23*'1 Enterprises'!CN$6</f>
        <v>0</v>
      </c>
      <c r="GN23" s="161">
        <f>CO23*'1 Enterprises'!CO$6</f>
        <v>0</v>
      </c>
      <c r="GO23" s="161">
        <f>CP23*'1 Enterprises'!CP$6</f>
        <v>0</v>
      </c>
      <c r="GP23" s="161">
        <f>CQ23*'1 Enterprises'!CQ$6</f>
        <v>0</v>
      </c>
      <c r="GQ23" s="161">
        <f>CR23*'1 Enterprises'!CR$6</f>
        <v>0</v>
      </c>
      <c r="GR23" s="161">
        <f>CS23*'1 Enterprises'!CS$6</f>
        <v>0</v>
      </c>
      <c r="GS23" s="161">
        <f>CT23*'1 Enterprises'!CT$6</f>
        <v>0</v>
      </c>
      <c r="GT23" s="161">
        <f>CU23*'1 Enterprises'!CU$6</f>
        <v>0</v>
      </c>
      <c r="GU23" s="161">
        <f>CV23*'1 Enterprises'!CV$6</f>
        <v>0</v>
      </c>
      <c r="GV23" s="161">
        <f>CW23*'1 Enterprises'!CW$6</f>
        <v>0</v>
      </c>
      <c r="GW23" s="161">
        <f>CX23*'1 Enterprises'!CX$6</f>
        <v>0</v>
      </c>
      <c r="GX23" s="161">
        <f>CY23*'1 Enterprises'!CY$6</f>
        <v>0</v>
      </c>
    </row>
    <row r="24" spans="2:206" s="62" customFormat="1" x14ac:dyDescent="0.2">
      <c r="B24" s="66" t="str">
        <f>'2 Income Statement'!B121</f>
        <v xml:space="preserve"> Over winter protection</v>
      </c>
      <c r="C24" s="202" t="s">
        <v>168</v>
      </c>
      <c r="D24" s="60">
        <f>'6 Overwintering'!L3</f>
        <v>0</v>
      </c>
      <c r="E24" s="60">
        <f>'6 Overwintering'!L4</f>
        <v>0</v>
      </c>
      <c r="F24" s="60">
        <f>'6 Overwintering'!L5</f>
        <v>0</v>
      </c>
      <c r="G24" s="60">
        <f>'6 Overwintering'!L6</f>
        <v>0</v>
      </c>
      <c r="H24" s="60">
        <f>'6 Overwintering'!L7</f>
        <v>0</v>
      </c>
      <c r="I24" s="60">
        <f>'6 Overwintering'!L8</f>
        <v>0</v>
      </c>
      <c r="J24" s="60">
        <f>'6 Overwintering'!L9</f>
        <v>0</v>
      </c>
      <c r="K24" s="60">
        <f>'6 Overwintering'!L10</f>
        <v>0</v>
      </c>
      <c r="L24" s="60">
        <f>'6 Overwintering'!$L11</f>
        <v>0</v>
      </c>
      <c r="M24" s="60">
        <f>'6 Overwintering'!$L12</f>
        <v>0</v>
      </c>
      <c r="N24" s="60">
        <f>'6 Overwintering'!$L13</f>
        <v>0</v>
      </c>
      <c r="O24" s="60">
        <f>'6 Overwintering'!$L14</f>
        <v>0</v>
      </c>
      <c r="P24" s="60">
        <f>'6 Overwintering'!$L15</f>
        <v>0</v>
      </c>
      <c r="Q24" s="60">
        <f>'6 Overwintering'!$L16</f>
        <v>0</v>
      </c>
      <c r="R24" s="60">
        <f>'6 Overwintering'!$L17</f>
        <v>0</v>
      </c>
      <c r="S24" s="60">
        <f>'6 Overwintering'!$L18</f>
        <v>0</v>
      </c>
      <c r="T24" s="60">
        <f>'6 Overwintering'!$L19</f>
        <v>0</v>
      </c>
      <c r="U24" s="60">
        <f>'6 Overwintering'!$L20</f>
        <v>0</v>
      </c>
      <c r="V24" s="60">
        <f>'6 Overwintering'!$L21</f>
        <v>0</v>
      </c>
      <c r="W24" s="60">
        <f>'6 Overwintering'!$L22</f>
        <v>0</v>
      </c>
      <c r="X24" s="60">
        <f>'6 Overwintering'!$L23</f>
        <v>0</v>
      </c>
      <c r="Y24" s="60">
        <f>'6 Overwintering'!$L24</f>
        <v>0</v>
      </c>
      <c r="Z24" s="60">
        <f>'6 Overwintering'!$L25</f>
        <v>0</v>
      </c>
      <c r="AA24" s="60">
        <f>'6 Overwintering'!$L26</f>
        <v>0</v>
      </c>
      <c r="AB24" s="60">
        <f>'6 Overwintering'!$L27</f>
        <v>0</v>
      </c>
      <c r="AC24" s="60">
        <f>'6 Overwintering'!$L28</f>
        <v>0</v>
      </c>
      <c r="AD24" s="60">
        <f>'6 Overwintering'!$L29</f>
        <v>0</v>
      </c>
      <c r="AE24" s="60">
        <f>'6 Overwintering'!$L30</f>
        <v>0</v>
      </c>
      <c r="AF24" s="60">
        <f>'6 Overwintering'!$L31</f>
        <v>0</v>
      </c>
      <c r="AG24" s="60">
        <f>'6 Overwintering'!$L32</f>
        <v>0</v>
      </c>
      <c r="AH24" s="60">
        <f>'6 Overwintering'!$L33</f>
        <v>0</v>
      </c>
      <c r="AI24" s="60">
        <f>'6 Overwintering'!$L34</f>
        <v>0</v>
      </c>
      <c r="AJ24" s="60">
        <f>'6 Overwintering'!$L35</f>
        <v>0</v>
      </c>
      <c r="AK24" s="60">
        <f>'6 Overwintering'!$L36</f>
        <v>0</v>
      </c>
      <c r="AL24" s="60">
        <f>'6 Overwintering'!$L37</f>
        <v>0</v>
      </c>
      <c r="AM24" s="60">
        <f>'6 Overwintering'!$L38</f>
        <v>0</v>
      </c>
      <c r="AN24" s="60">
        <f>'6 Overwintering'!$L39</f>
        <v>0</v>
      </c>
      <c r="AO24" s="60">
        <f>'6 Overwintering'!$L40</f>
        <v>0</v>
      </c>
      <c r="AP24" s="60">
        <f>'6 Overwintering'!$L41</f>
        <v>0</v>
      </c>
      <c r="AQ24" s="60">
        <f>'6 Overwintering'!$L42</f>
        <v>0</v>
      </c>
      <c r="AR24" s="60">
        <f>'6 Overwintering'!$L43</f>
        <v>0</v>
      </c>
      <c r="AS24" s="60">
        <f>'6 Overwintering'!$L44</f>
        <v>0</v>
      </c>
      <c r="AT24" s="60">
        <f>'6 Overwintering'!$L45</f>
        <v>0</v>
      </c>
      <c r="AU24" s="60">
        <f>'6 Overwintering'!$L46</f>
        <v>0</v>
      </c>
      <c r="AV24" s="60">
        <f>'6 Overwintering'!$L47</f>
        <v>0</v>
      </c>
      <c r="AW24" s="60">
        <f>'6 Overwintering'!$L48</f>
        <v>0</v>
      </c>
      <c r="AX24" s="60">
        <f>'6 Overwintering'!$L49</f>
        <v>0</v>
      </c>
      <c r="AY24" s="60">
        <f>'6 Overwintering'!$L50</f>
        <v>0</v>
      </c>
      <c r="AZ24" s="60">
        <f>'6 Overwintering'!$L51</f>
        <v>0</v>
      </c>
      <c r="BA24" s="60">
        <f>'6 Overwintering'!$L52</f>
        <v>0</v>
      </c>
      <c r="BB24" s="60">
        <f>'6 Overwintering'!$L53</f>
        <v>0</v>
      </c>
      <c r="BC24" s="60">
        <f>'6 Overwintering'!$L54</f>
        <v>0</v>
      </c>
      <c r="BD24" s="60">
        <f>'6 Overwintering'!$L55</f>
        <v>0</v>
      </c>
      <c r="BE24" s="60">
        <f>'6 Overwintering'!$L56</f>
        <v>0</v>
      </c>
      <c r="BF24" s="60">
        <f>'6 Overwintering'!$L57</f>
        <v>0</v>
      </c>
      <c r="BG24" s="60">
        <f>'6 Overwintering'!$L58</f>
        <v>0</v>
      </c>
      <c r="BH24" s="60">
        <f>'6 Overwintering'!$L59</f>
        <v>0</v>
      </c>
      <c r="BI24" s="60">
        <f>'6 Overwintering'!$L60</f>
        <v>0</v>
      </c>
      <c r="BJ24" s="60">
        <f>'6 Overwintering'!$L61</f>
        <v>0</v>
      </c>
      <c r="BK24" s="60">
        <f>'6 Overwintering'!$L62</f>
        <v>0</v>
      </c>
      <c r="BL24" s="60">
        <f>'6 Overwintering'!$L63</f>
        <v>0</v>
      </c>
      <c r="BM24" s="60">
        <f>'6 Overwintering'!$L64</f>
        <v>0</v>
      </c>
      <c r="BN24" s="60">
        <f>'6 Overwintering'!$L65</f>
        <v>0</v>
      </c>
      <c r="BO24" s="60">
        <f>'6 Overwintering'!$L66</f>
        <v>0</v>
      </c>
      <c r="BP24" s="60">
        <f>'6 Overwintering'!$L67</f>
        <v>0</v>
      </c>
      <c r="BQ24" s="60">
        <f>'6 Overwintering'!$L68</f>
        <v>0</v>
      </c>
      <c r="BR24" s="60">
        <f>'6 Overwintering'!$L69</f>
        <v>0</v>
      </c>
      <c r="BS24" s="60">
        <f>'6 Overwintering'!$L70</f>
        <v>0</v>
      </c>
      <c r="BT24" s="60">
        <f>'6 Overwintering'!$L71</f>
        <v>0</v>
      </c>
      <c r="BU24" s="60">
        <f>'6 Overwintering'!$L72</f>
        <v>0</v>
      </c>
      <c r="BV24" s="60">
        <f>'6 Overwintering'!$L73</f>
        <v>0</v>
      </c>
      <c r="BW24" s="60">
        <f>'6 Overwintering'!$L74</f>
        <v>0</v>
      </c>
      <c r="BX24" s="60">
        <f>'6 Overwintering'!$L75</f>
        <v>0</v>
      </c>
      <c r="BY24" s="60">
        <f>'6 Overwintering'!$L76</f>
        <v>0</v>
      </c>
      <c r="BZ24" s="60">
        <f>'6 Overwintering'!$L77</f>
        <v>0</v>
      </c>
      <c r="CA24" s="60">
        <f>'6 Overwintering'!$L78</f>
        <v>0</v>
      </c>
      <c r="CB24" s="60">
        <f>'6 Overwintering'!$L79</f>
        <v>0</v>
      </c>
      <c r="CC24" s="60">
        <f>'6 Overwintering'!$L80</f>
        <v>0</v>
      </c>
      <c r="CD24" s="60">
        <f>'6 Overwintering'!$L81</f>
        <v>0</v>
      </c>
      <c r="CE24" s="60">
        <f>'6 Overwintering'!$L82</f>
        <v>0</v>
      </c>
      <c r="CF24" s="60">
        <f>'6 Overwintering'!$L83</f>
        <v>0</v>
      </c>
      <c r="CG24" s="60">
        <f>'6 Overwintering'!$L84</f>
        <v>0</v>
      </c>
      <c r="CH24" s="60">
        <f>'6 Overwintering'!$L85</f>
        <v>0</v>
      </c>
      <c r="CI24" s="60">
        <f>'6 Overwintering'!$L86</f>
        <v>0</v>
      </c>
      <c r="CJ24" s="60">
        <f>'6 Overwintering'!$L87</f>
        <v>0</v>
      </c>
      <c r="CK24" s="60">
        <f>'6 Overwintering'!$L88</f>
        <v>0</v>
      </c>
      <c r="CL24" s="60">
        <f>'6 Overwintering'!$L89</f>
        <v>0</v>
      </c>
      <c r="CM24" s="60">
        <f>'6 Overwintering'!$L90</f>
        <v>0</v>
      </c>
      <c r="CN24" s="60">
        <f>'6 Overwintering'!$L91</f>
        <v>0</v>
      </c>
      <c r="CO24" s="60">
        <f>'6 Overwintering'!$L92</f>
        <v>0</v>
      </c>
      <c r="CP24" s="60">
        <f>'6 Overwintering'!$L93</f>
        <v>0</v>
      </c>
      <c r="CQ24" s="60">
        <f>'6 Overwintering'!$L94</f>
        <v>0</v>
      </c>
      <c r="CR24" s="60">
        <f>'6 Overwintering'!$L95</f>
        <v>0</v>
      </c>
      <c r="CS24" s="60">
        <f>'6 Overwintering'!$L96</f>
        <v>0</v>
      </c>
      <c r="CT24" s="60">
        <f>'6 Overwintering'!$L97</f>
        <v>0</v>
      </c>
      <c r="CU24" s="60">
        <f>'6 Overwintering'!$L98</f>
        <v>0</v>
      </c>
      <c r="CV24" s="60">
        <f>'6 Overwintering'!$L99</f>
        <v>0</v>
      </c>
      <c r="CW24" s="60">
        <f>'6 Overwintering'!$L100</f>
        <v>0</v>
      </c>
      <c r="CX24" s="60">
        <f>'6 Overwintering'!$L101</f>
        <v>0</v>
      </c>
      <c r="CY24" s="60">
        <f>'6 Overwintering'!$L102</f>
        <v>0</v>
      </c>
      <c r="DB24" s="162">
        <f t="shared" ref="DB24:DB29" si="12">SUM(DC24:GX24)</f>
        <v>0</v>
      </c>
      <c r="DC24" s="161">
        <f>D24*'1 Enterprises'!D$6</f>
        <v>0</v>
      </c>
      <c r="DD24" s="161">
        <f>E24*'1 Enterprises'!E$6</f>
        <v>0</v>
      </c>
      <c r="DE24" s="161">
        <f>F24*'1 Enterprises'!F$6</f>
        <v>0</v>
      </c>
      <c r="DF24" s="161">
        <f>G24*'1 Enterprises'!G$6</f>
        <v>0</v>
      </c>
      <c r="DG24" s="161">
        <f>H24*'1 Enterprises'!H$6</f>
        <v>0</v>
      </c>
      <c r="DH24" s="161">
        <f>I24*'1 Enterprises'!I$6</f>
        <v>0</v>
      </c>
      <c r="DI24" s="161">
        <f>J24*'1 Enterprises'!J$6</f>
        <v>0</v>
      </c>
      <c r="DJ24" s="161">
        <f>K24*'1 Enterprises'!K$6</f>
        <v>0</v>
      </c>
      <c r="DK24" s="161">
        <f>L24*'1 Enterprises'!L$6</f>
        <v>0</v>
      </c>
      <c r="DL24" s="161">
        <f>M24*'1 Enterprises'!M$6</f>
        <v>0</v>
      </c>
      <c r="DM24" s="161">
        <f>N24*'1 Enterprises'!N$6</f>
        <v>0</v>
      </c>
      <c r="DN24" s="161">
        <f>O24*'1 Enterprises'!O$6</f>
        <v>0</v>
      </c>
      <c r="DO24" s="161">
        <f>P24*'1 Enterprises'!P$6</f>
        <v>0</v>
      </c>
      <c r="DP24" s="161">
        <f>Q24*'1 Enterprises'!Q$6</f>
        <v>0</v>
      </c>
      <c r="DQ24" s="161">
        <f>R24*'1 Enterprises'!R$6</f>
        <v>0</v>
      </c>
      <c r="DR24" s="161">
        <f>S24*'1 Enterprises'!S$6</f>
        <v>0</v>
      </c>
      <c r="DS24" s="161">
        <f>T24*'1 Enterprises'!T$6</f>
        <v>0</v>
      </c>
      <c r="DT24" s="161">
        <f>U24*'1 Enterprises'!U$6</f>
        <v>0</v>
      </c>
      <c r="DU24" s="161">
        <f>V24*'1 Enterprises'!V$6</f>
        <v>0</v>
      </c>
      <c r="DV24" s="161">
        <f>W24*'1 Enterprises'!W$6</f>
        <v>0</v>
      </c>
      <c r="DW24" s="161">
        <f>X24*'1 Enterprises'!X$6</f>
        <v>0</v>
      </c>
      <c r="DX24" s="161">
        <f>Y24*'1 Enterprises'!Y$6</f>
        <v>0</v>
      </c>
      <c r="DY24" s="161">
        <f>Z24*'1 Enterprises'!Z$6</f>
        <v>0</v>
      </c>
      <c r="DZ24" s="161">
        <f>AA24*'1 Enterprises'!AA$6</f>
        <v>0</v>
      </c>
      <c r="EA24" s="161">
        <f>AB24*'1 Enterprises'!AB$6</f>
        <v>0</v>
      </c>
      <c r="EB24" s="161">
        <f>AC24*'1 Enterprises'!AC$6</f>
        <v>0</v>
      </c>
      <c r="EC24" s="161">
        <f>AD24*'1 Enterprises'!AD$6</f>
        <v>0</v>
      </c>
      <c r="ED24" s="161">
        <f>AE24*'1 Enterprises'!AE$6</f>
        <v>0</v>
      </c>
      <c r="EE24" s="161">
        <f>AF24*'1 Enterprises'!AF$6</f>
        <v>0</v>
      </c>
      <c r="EF24" s="161">
        <f>AG24*'1 Enterprises'!AG$6</f>
        <v>0</v>
      </c>
      <c r="EG24" s="161">
        <f>AH24*'1 Enterprises'!AH$6</f>
        <v>0</v>
      </c>
      <c r="EH24" s="161">
        <f>AI24*'1 Enterprises'!AI$6</f>
        <v>0</v>
      </c>
      <c r="EI24" s="161">
        <f>AJ24*'1 Enterprises'!AJ$6</f>
        <v>0</v>
      </c>
      <c r="EJ24" s="161">
        <f>AK24*'1 Enterprises'!AK$6</f>
        <v>0</v>
      </c>
      <c r="EK24" s="161">
        <f>AL24*'1 Enterprises'!AL$6</f>
        <v>0</v>
      </c>
      <c r="EL24" s="161">
        <f>AM24*'1 Enterprises'!AM$6</f>
        <v>0</v>
      </c>
      <c r="EM24" s="161">
        <f>AN24*'1 Enterprises'!AN$6</f>
        <v>0</v>
      </c>
      <c r="EN24" s="161">
        <f>AO24*'1 Enterprises'!AO$6</f>
        <v>0</v>
      </c>
      <c r="EO24" s="161">
        <f>AP24*'1 Enterprises'!AP$6</f>
        <v>0</v>
      </c>
      <c r="EP24" s="161">
        <f>AQ24*'1 Enterprises'!AQ$6</f>
        <v>0</v>
      </c>
      <c r="EQ24" s="161">
        <f>AR24*'1 Enterprises'!AR$6</f>
        <v>0</v>
      </c>
      <c r="ER24" s="161">
        <f>AS24*'1 Enterprises'!AS$6</f>
        <v>0</v>
      </c>
      <c r="ES24" s="161">
        <f>AT24*'1 Enterprises'!AT$6</f>
        <v>0</v>
      </c>
      <c r="ET24" s="161">
        <f>AU24*'1 Enterprises'!AU$6</f>
        <v>0</v>
      </c>
      <c r="EU24" s="161">
        <f>AV24*'1 Enterprises'!AV$6</f>
        <v>0</v>
      </c>
      <c r="EV24" s="161">
        <f>AW24*'1 Enterprises'!AW$6</f>
        <v>0</v>
      </c>
      <c r="EW24" s="161">
        <f>AX24*'1 Enterprises'!AX$6</f>
        <v>0</v>
      </c>
      <c r="EX24" s="161">
        <f>AY24*'1 Enterprises'!AY$6</f>
        <v>0</v>
      </c>
      <c r="EY24" s="161">
        <f>AZ24*'1 Enterprises'!AZ$6</f>
        <v>0</v>
      </c>
      <c r="EZ24" s="161">
        <f>BA24*'1 Enterprises'!BA$6</f>
        <v>0</v>
      </c>
      <c r="FA24" s="161">
        <f>BB24*'1 Enterprises'!BB$6</f>
        <v>0</v>
      </c>
      <c r="FB24" s="161">
        <f>BC24*'1 Enterprises'!BC$6</f>
        <v>0</v>
      </c>
      <c r="FC24" s="161">
        <f>BD24*'1 Enterprises'!BD$6</f>
        <v>0</v>
      </c>
      <c r="FD24" s="161">
        <f>BE24*'1 Enterprises'!BE$6</f>
        <v>0</v>
      </c>
      <c r="FE24" s="161">
        <f>BF24*'1 Enterprises'!BF$6</f>
        <v>0</v>
      </c>
      <c r="FF24" s="161">
        <f>BG24*'1 Enterprises'!BG$6</f>
        <v>0</v>
      </c>
      <c r="FG24" s="161">
        <f>BH24*'1 Enterprises'!BH$6</f>
        <v>0</v>
      </c>
      <c r="FH24" s="161">
        <f>BI24*'1 Enterprises'!BI$6</f>
        <v>0</v>
      </c>
      <c r="FI24" s="161">
        <f>BJ24*'1 Enterprises'!BJ$6</f>
        <v>0</v>
      </c>
      <c r="FJ24" s="161">
        <f>BK24*'1 Enterprises'!BK$6</f>
        <v>0</v>
      </c>
      <c r="FK24" s="161">
        <f>BL24*'1 Enterprises'!BL$6</f>
        <v>0</v>
      </c>
      <c r="FL24" s="161">
        <f>BM24*'1 Enterprises'!BM$6</f>
        <v>0</v>
      </c>
      <c r="FM24" s="161">
        <f>BN24*'1 Enterprises'!BN$6</f>
        <v>0</v>
      </c>
      <c r="FN24" s="161">
        <f>BO24*'1 Enterprises'!BO$6</f>
        <v>0</v>
      </c>
      <c r="FO24" s="161">
        <f>BP24*'1 Enterprises'!BP$6</f>
        <v>0</v>
      </c>
      <c r="FP24" s="161">
        <f>BQ24*'1 Enterprises'!BQ$6</f>
        <v>0</v>
      </c>
      <c r="FQ24" s="161">
        <f>BR24*'1 Enterprises'!BR$6</f>
        <v>0</v>
      </c>
      <c r="FR24" s="161">
        <f>BS24*'1 Enterprises'!BS$6</f>
        <v>0</v>
      </c>
      <c r="FS24" s="161">
        <f>BT24*'1 Enterprises'!BT$6</f>
        <v>0</v>
      </c>
      <c r="FT24" s="161">
        <f>BU24*'1 Enterprises'!BU$6</f>
        <v>0</v>
      </c>
      <c r="FU24" s="161">
        <f>BV24*'1 Enterprises'!BV$6</f>
        <v>0</v>
      </c>
      <c r="FV24" s="161">
        <f>BW24*'1 Enterprises'!BW$6</f>
        <v>0</v>
      </c>
      <c r="FW24" s="161">
        <f>BX24*'1 Enterprises'!BX$6</f>
        <v>0</v>
      </c>
      <c r="FX24" s="161">
        <f>BY24*'1 Enterprises'!BY$6</f>
        <v>0</v>
      </c>
      <c r="FY24" s="161">
        <f>BZ24*'1 Enterprises'!BZ$6</f>
        <v>0</v>
      </c>
      <c r="FZ24" s="161">
        <f>CA24*'1 Enterprises'!CA$6</f>
        <v>0</v>
      </c>
      <c r="GA24" s="161">
        <f>CB24*'1 Enterprises'!CB$6</f>
        <v>0</v>
      </c>
      <c r="GB24" s="161">
        <f>CC24*'1 Enterprises'!CC$6</f>
        <v>0</v>
      </c>
      <c r="GC24" s="161">
        <f>CD24*'1 Enterprises'!CD$6</f>
        <v>0</v>
      </c>
      <c r="GD24" s="161">
        <f>CE24*'1 Enterprises'!CE$6</f>
        <v>0</v>
      </c>
      <c r="GE24" s="161">
        <f>CF24*'1 Enterprises'!CF$6</f>
        <v>0</v>
      </c>
      <c r="GF24" s="161">
        <f>CG24*'1 Enterprises'!CG$6</f>
        <v>0</v>
      </c>
      <c r="GG24" s="161">
        <f>CH24*'1 Enterprises'!CH$6</f>
        <v>0</v>
      </c>
      <c r="GH24" s="161">
        <f>CI24*'1 Enterprises'!CI$6</f>
        <v>0</v>
      </c>
      <c r="GI24" s="161">
        <f>CJ24*'1 Enterprises'!CJ$6</f>
        <v>0</v>
      </c>
      <c r="GJ24" s="161">
        <f>CK24*'1 Enterprises'!CK$6</f>
        <v>0</v>
      </c>
      <c r="GK24" s="161">
        <f>CL24*'1 Enterprises'!CL$6</f>
        <v>0</v>
      </c>
      <c r="GL24" s="161">
        <f>CM24*'1 Enterprises'!CM$6</f>
        <v>0</v>
      </c>
      <c r="GM24" s="161">
        <f>CN24*'1 Enterprises'!CN$6</f>
        <v>0</v>
      </c>
      <c r="GN24" s="161">
        <f>CO24*'1 Enterprises'!CO$6</f>
        <v>0</v>
      </c>
      <c r="GO24" s="161">
        <f>CP24*'1 Enterprises'!CP$6</f>
        <v>0</v>
      </c>
      <c r="GP24" s="161">
        <f>CQ24*'1 Enterprises'!CQ$6</f>
        <v>0</v>
      </c>
      <c r="GQ24" s="161">
        <f>CR24*'1 Enterprises'!CR$6</f>
        <v>0</v>
      </c>
      <c r="GR24" s="161">
        <f>CS24*'1 Enterprises'!CS$6</f>
        <v>0</v>
      </c>
      <c r="GS24" s="161">
        <f>CT24*'1 Enterprises'!CT$6</f>
        <v>0</v>
      </c>
      <c r="GT24" s="161">
        <f>CU24*'1 Enterprises'!CU$6</f>
        <v>0</v>
      </c>
      <c r="GU24" s="161">
        <f>CV24*'1 Enterprises'!CV$6</f>
        <v>0</v>
      </c>
      <c r="GV24" s="161">
        <f>CW24*'1 Enterprises'!CW$6</f>
        <v>0</v>
      </c>
      <c r="GW24" s="161">
        <f>CX24*'1 Enterprises'!CX$6</f>
        <v>0</v>
      </c>
      <c r="GX24" s="161">
        <f>CY24*'1 Enterprises'!CY$6</f>
        <v>0</v>
      </c>
    </row>
    <row r="25" spans="2:206" s="62" customFormat="1" ht="15" x14ac:dyDescent="0.25">
      <c r="B25" s="66" t="str">
        <f>'2 Income Statement'!B122</f>
        <v xml:space="preserve"> Harvest Materials</v>
      </c>
      <c r="C25" s="202" t="s">
        <v>169</v>
      </c>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8"/>
      <c r="AW25" s="148"/>
      <c r="AX25" s="148"/>
      <c r="AY25" s="148"/>
      <c r="AZ25" s="148"/>
      <c r="BA25" s="148"/>
      <c r="BB25" s="148"/>
      <c r="BC25" s="148"/>
      <c r="BD25" s="148"/>
      <c r="BE25" s="148"/>
      <c r="BF25" s="148"/>
      <c r="BG25" s="148"/>
      <c r="BH25" s="148"/>
      <c r="BI25" s="148"/>
      <c r="BJ25" s="148"/>
      <c r="BK25" s="148"/>
      <c r="BL25" s="148"/>
      <c r="BM25" s="148"/>
      <c r="BN25" s="148"/>
      <c r="BO25" s="148"/>
      <c r="BP25" s="148"/>
      <c r="BQ25" s="148"/>
      <c r="BR25" s="148"/>
      <c r="BS25" s="148"/>
      <c r="BT25" s="148"/>
      <c r="BU25" s="148"/>
      <c r="BV25" s="148"/>
      <c r="BW25" s="148"/>
      <c r="BX25" s="148"/>
      <c r="BY25" s="148"/>
      <c r="BZ25" s="148"/>
      <c r="CA25" s="148"/>
      <c r="CB25" s="148"/>
      <c r="CC25" s="148"/>
      <c r="CD25" s="148"/>
      <c r="CE25" s="148"/>
      <c r="CF25" s="148"/>
      <c r="CG25" s="148"/>
      <c r="CH25" s="148"/>
      <c r="CI25" s="148"/>
      <c r="CJ25" s="148"/>
      <c r="CK25" s="148"/>
      <c r="CL25" s="148"/>
      <c r="CM25" s="148"/>
      <c r="CN25" s="148"/>
      <c r="CO25" s="148"/>
      <c r="CP25" s="148"/>
      <c r="CQ25" s="148"/>
      <c r="CR25" s="148"/>
      <c r="CS25" s="148"/>
      <c r="CT25" s="148"/>
      <c r="CU25" s="148"/>
      <c r="CV25" s="148"/>
      <c r="CW25" s="148"/>
      <c r="CX25" s="148"/>
      <c r="CY25" s="148"/>
      <c r="DB25" s="162">
        <f t="shared" si="12"/>
        <v>0</v>
      </c>
      <c r="DC25" s="161">
        <f>D25*'1 Enterprises'!D$6</f>
        <v>0</v>
      </c>
      <c r="DD25" s="161">
        <f>E25*'1 Enterprises'!E$6</f>
        <v>0</v>
      </c>
      <c r="DE25" s="161">
        <f>F25*'1 Enterprises'!F$6</f>
        <v>0</v>
      </c>
      <c r="DF25" s="161">
        <f>G25*'1 Enterprises'!G$6</f>
        <v>0</v>
      </c>
      <c r="DG25" s="161">
        <f>H25*'1 Enterprises'!H$6</f>
        <v>0</v>
      </c>
      <c r="DH25" s="161">
        <f>I25*'1 Enterprises'!I$6</f>
        <v>0</v>
      </c>
      <c r="DI25" s="161">
        <f>J25*'1 Enterprises'!J$6</f>
        <v>0</v>
      </c>
      <c r="DJ25" s="161">
        <f>K25*'1 Enterprises'!K$6</f>
        <v>0</v>
      </c>
      <c r="DK25" s="161">
        <f>L25*'1 Enterprises'!L$6</f>
        <v>0</v>
      </c>
      <c r="DL25" s="161">
        <f>M25*'1 Enterprises'!M$6</f>
        <v>0</v>
      </c>
      <c r="DM25" s="161">
        <f>N25*'1 Enterprises'!N$6</f>
        <v>0</v>
      </c>
      <c r="DN25" s="161">
        <f>O25*'1 Enterprises'!O$6</f>
        <v>0</v>
      </c>
      <c r="DO25" s="161">
        <f>P25*'1 Enterprises'!P$6</f>
        <v>0</v>
      </c>
      <c r="DP25" s="161">
        <f>Q25*'1 Enterprises'!Q$6</f>
        <v>0</v>
      </c>
      <c r="DQ25" s="161">
        <f>R25*'1 Enterprises'!R$6</f>
        <v>0</v>
      </c>
      <c r="DR25" s="161">
        <f>S25*'1 Enterprises'!S$6</f>
        <v>0</v>
      </c>
      <c r="DS25" s="161">
        <f>T25*'1 Enterprises'!T$6</f>
        <v>0</v>
      </c>
      <c r="DT25" s="161">
        <f>U25*'1 Enterprises'!U$6</f>
        <v>0</v>
      </c>
      <c r="DU25" s="161">
        <f>V25*'1 Enterprises'!V$6</f>
        <v>0</v>
      </c>
      <c r="DV25" s="161">
        <f>W25*'1 Enterprises'!W$6</f>
        <v>0</v>
      </c>
      <c r="DW25" s="161">
        <f>X25*'1 Enterprises'!X$6</f>
        <v>0</v>
      </c>
      <c r="DX25" s="161">
        <f>Y25*'1 Enterprises'!Y$6</f>
        <v>0</v>
      </c>
      <c r="DY25" s="161">
        <f>Z25*'1 Enterprises'!Z$6</f>
        <v>0</v>
      </c>
      <c r="DZ25" s="161">
        <f>AA25*'1 Enterprises'!AA$6</f>
        <v>0</v>
      </c>
      <c r="EA25" s="161">
        <f>AB25*'1 Enterprises'!AB$6</f>
        <v>0</v>
      </c>
      <c r="EB25" s="161">
        <f>AC25*'1 Enterprises'!AC$6</f>
        <v>0</v>
      </c>
      <c r="EC25" s="161">
        <f>AD25*'1 Enterprises'!AD$6</f>
        <v>0</v>
      </c>
      <c r="ED25" s="161">
        <f>AE25*'1 Enterprises'!AE$6</f>
        <v>0</v>
      </c>
      <c r="EE25" s="161">
        <f>AF25*'1 Enterprises'!AF$6</f>
        <v>0</v>
      </c>
      <c r="EF25" s="161">
        <f>AG25*'1 Enterprises'!AG$6</f>
        <v>0</v>
      </c>
      <c r="EG25" s="161">
        <f>AH25*'1 Enterprises'!AH$6</f>
        <v>0</v>
      </c>
      <c r="EH25" s="161">
        <f>AI25*'1 Enterprises'!AI$6</f>
        <v>0</v>
      </c>
      <c r="EI25" s="161">
        <f>AJ25*'1 Enterprises'!AJ$6</f>
        <v>0</v>
      </c>
      <c r="EJ25" s="161">
        <f>AK25*'1 Enterprises'!AK$6</f>
        <v>0</v>
      </c>
      <c r="EK25" s="161">
        <f>AL25*'1 Enterprises'!AL$6</f>
        <v>0</v>
      </c>
      <c r="EL25" s="161">
        <f>AM25*'1 Enterprises'!AM$6</f>
        <v>0</v>
      </c>
      <c r="EM25" s="161">
        <f>AN25*'1 Enterprises'!AN$6</f>
        <v>0</v>
      </c>
      <c r="EN25" s="161">
        <f>AO25*'1 Enterprises'!AO$6</f>
        <v>0</v>
      </c>
      <c r="EO25" s="161">
        <f>AP25*'1 Enterprises'!AP$6</f>
        <v>0</v>
      </c>
      <c r="EP25" s="161">
        <f>AQ25*'1 Enterprises'!AQ$6</f>
        <v>0</v>
      </c>
      <c r="EQ25" s="161">
        <f>AR25*'1 Enterprises'!AR$6</f>
        <v>0</v>
      </c>
      <c r="ER25" s="161">
        <f>AS25*'1 Enterprises'!AS$6</f>
        <v>0</v>
      </c>
      <c r="ES25" s="161">
        <f>AT25*'1 Enterprises'!AT$6</f>
        <v>0</v>
      </c>
      <c r="ET25" s="161">
        <f>AU25*'1 Enterprises'!AU$6</f>
        <v>0</v>
      </c>
      <c r="EU25" s="161">
        <f>AV25*'1 Enterprises'!AV$6</f>
        <v>0</v>
      </c>
      <c r="EV25" s="161">
        <f>AW25*'1 Enterprises'!AW$6</f>
        <v>0</v>
      </c>
      <c r="EW25" s="161">
        <f>AX25*'1 Enterprises'!AX$6</f>
        <v>0</v>
      </c>
      <c r="EX25" s="161">
        <f>AY25*'1 Enterprises'!AY$6</f>
        <v>0</v>
      </c>
      <c r="EY25" s="161">
        <f>AZ25*'1 Enterprises'!AZ$6</f>
        <v>0</v>
      </c>
      <c r="EZ25" s="161">
        <f>BA25*'1 Enterprises'!BA$6</f>
        <v>0</v>
      </c>
      <c r="FA25" s="161">
        <f>BB25*'1 Enterprises'!BB$6</f>
        <v>0</v>
      </c>
      <c r="FB25" s="161">
        <f>BC25*'1 Enterprises'!BC$6</f>
        <v>0</v>
      </c>
      <c r="FC25" s="161">
        <f>BD25*'1 Enterprises'!BD$6</f>
        <v>0</v>
      </c>
      <c r="FD25" s="161">
        <f>BE25*'1 Enterprises'!BE$6</f>
        <v>0</v>
      </c>
      <c r="FE25" s="161">
        <f>BF25*'1 Enterprises'!BF$6</f>
        <v>0</v>
      </c>
      <c r="FF25" s="161">
        <f>BG25*'1 Enterprises'!BG$6</f>
        <v>0</v>
      </c>
      <c r="FG25" s="161">
        <f>BH25*'1 Enterprises'!BH$6</f>
        <v>0</v>
      </c>
      <c r="FH25" s="161">
        <f>BI25*'1 Enterprises'!BI$6</f>
        <v>0</v>
      </c>
      <c r="FI25" s="161">
        <f>BJ25*'1 Enterprises'!BJ$6</f>
        <v>0</v>
      </c>
      <c r="FJ25" s="161">
        <f>BK25*'1 Enterprises'!BK$6</f>
        <v>0</v>
      </c>
      <c r="FK25" s="161">
        <f>BL25*'1 Enterprises'!BL$6</f>
        <v>0</v>
      </c>
      <c r="FL25" s="161">
        <f>BM25*'1 Enterprises'!BM$6</f>
        <v>0</v>
      </c>
      <c r="FM25" s="161">
        <f>BN25*'1 Enterprises'!BN$6</f>
        <v>0</v>
      </c>
      <c r="FN25" s="161">
        <f>BO25*'1 Enterprises'!BO$6</f>
        <v>0</v>
      </c>
      <c r="FO25" s="161">
        <f>BP25*'1 Enterprises'!BP$6</f>
        <v>0</v>
      </c>
      <c r="FP25" s="161">
        <f>BQ25*'1 Enterprises'!BQ$6</f>
        <v>0</v>
      </c>
      <c r="FQ25" s="161">
        <f>BR25*'1 Enterprises'!BR$6</f>
        <v>0</v>
      </c>
      <c r="FR25" s="161">
        <f>BS25*'1 Enterprises'!BS$6</f>
        <v>0</v>
      </c>
      <c r="FS25" s="161">
        <f>BT25*'1 Enterprises'!BT$6</f>
        <v>0</v>
      </c>
      <c r="FT25" s="161">
        <f>BU25*'1 Enterprises'!BU$6</f>
        <v>0</v>
      </c>
      <c r="FU25" s="161">
        <f>BV25*'1 Enterprises'!BV$6</f>
        <v>0</v>
      </c>
      <c r="FV25" s="161">
        <f>BW25*'1 Enterprises'!BW$6</f>
        <v>0</v>
      </c>
      <c r="FW25" s="161">
        <f>BX25*'1 Enterprises'!BX$6</f>
        <v>0</v>
      </c>
      <c r="FX25" s="161">
        <f>BY25*'1 Enterprises'!BY$6</f>
        <v>0</v>
      </c>
      <c r="FY25" s="161">
        <f>BZ25*'1 Enterprises'!BZ$6</f>
        <v>0</v>
      </c>
      <c r="FZ25" s="161">
        <f>CA25*'1 Enterprises'!CA$6</f>
        <v>0</v>
      </c>
      <c r="GA25" s="161">
        <f>CB25*'1 Enterprises'!CB$6</f>
        <v>0</v>
      </c>
      <c r="GB25" s="161">
        <f>CC25*'1 Enterprises'!CC$6</f>
        <v>0</v>
      </c>
      <c r="GC25" s="161">
        <f>CD25*'1 Enterprises'!CD$6</f>
        <v>0</v>
      </c>
      <c r="GD25" s="161">
        <f>CE25*'1 Enterprises'!CE$6</f>
        <v>0</v>
      </c>
      <c r="GE25" s="161">
        <f>CF25*'1 Enterprises'!CF$6</f>
        <v>0</v>
      </c>
      <c r="GF25" s="161">
        <f>CG25*'1 Enterprises'!CG$6</f>
        <v>0</v>
      </c>
      <c r="GG25" s="161">
        <f>CH25*'1 Enterprises'!CH$6</f>
        <v>0</v>
      </c>
      <c r="GH25" s="161">
        <f>CI25*'1 Enterprises'!CI$6</f>
        <v>0</v>
      </c>
      <c r="GI25" s="161">
        <f>CJ25*'1 Enterprises'!CJ$6</f>
        <v>0</v>
      </c>
      <c r="GJ25" s="161">
        <f>CK25*'1 Enterprises'!CK$6</f>
        <v>0</v>
      </c>
      <c r="GK25" s="161">
        <f>CL25*'1 Enterprises'!CL$6</f>
        <v>0</v>
      </c>
      <c r="GL25" s="161">
        <f>CM25*'1 Enterprises'!CM$6</f>
        <v>0</v>
      </c>
      <c r="GM25" s="161">
        <f>CN25*'1 Enterprises'!CN$6</f>
        <v>0</v>
      </c>
      <c r="GN25" s="161">
        <f>CO25*'1 Enterprises'!CO$6</f>
        <v>0</v>
      </c>
      <c r="GO25" s="161">
        <f>CP25*'1 Enterprises'!CP$6</f>
        <v>0</v>
      </c>
      <c r="GP25" s="161">
        <f>CQ25*'1 Enterprises'!CQ$6</f>
        <v>0</v>
      </c>
      <c r="GQ25" s="161">
        <f>CR25*'1 Enterprises'!CR$6</f>
        <v>0</v>
      </c>
      <c r="GR25" s="161">
        <f>CS25*'1 Enterprises'!CS$6</f>
        <v>0</v>
      </c>
      <c r="GS25" s="161">
        <f>CT25*'1 Enterprises'!CT$6</f>
        <v>0</v>
      </c>
      <c r="GT25" s="161">
        <f>CU25*'1 Enterprises'!CU$6</f>
        <v>0</v>
      </c>
      <c r="GU25" s="161">
        <f>CV25*'1 Enterprises'!CV$6</f>
        <v>0</v>
      </c>
      <c r="GV25" s="161">
        <f>CW25*'1 Enterprises'!CW$6</f>
        <v>0</v>
      </c>
      <c r="GW25" s="161">
        <f>CX25*'1 Enterprises'!CX$6</f>
        <v>0</v>
      </c>
      <c r="GX25" s="161">
        <f>CY25*'1 Enterprises'!CY$6</f>
        <v>0</v>
      </c>
    </row>
    <row r="26" spans="2:206" s="62" customFormat="1" ht="15" x14ac:dyDescent="0.25">
      <c r="B26" s="66" t="str">
        <f>'2 Income Statement'!B123</f>
        <v xml:space="preserve"> Other DC 1</v>
      </c>
      <c r="C26" s="202" t="s">
        <v>168</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c r="AO26" s="148"/>
      <c r="AP26" s="148"/>
      <c r="AQ26" s="148"/>
      <c r="AR26" s="148"/>
      <c r="AS26" s="148"/>
      <c r="AT26" s="148"/>
      <c r="AU26" s="148"/>
      <c r="AV26" s="148"/>
      <c r="AW26" s="148"/>
      <c r="AX26" s="148"/>
      <c r="AY26" s="148"/>
      <c r="AZ26" s="148"/>
      <c r="BA26" s="148"/>
      <c r="BB26" s="148"/>
      <c r="BC26" s="148"/>
      <c r="BD26" s="148"/>
      <c r="BE26" s="148"/>
      <c r="BF26" s="148"/>
      <c r="BG26" s="148"/>
      <c r="BH26" s="148"/>
      <c r="BI26" s="148"/>
      <c r="BJ26" s="148"/>
      <c r="BK26" s="148"/>
      <c r="BL26" s="148"/>
      <c r="BM26" s="148"/>
      <c r="BN26" s="148"/>
      <c r="BO26" s="148"/>
      <c r="BP26" s="148"/>
      <c r="BQ26" s="148"/>
      <c r="BR26" s="148"/>
      <c r="BS26" s="148"/>
      <c r="BT26" s="148"/>
      <c r="BU26" s="148"/>
      <c r="BV26" s="148"/>
      <c r="BW26" s="148"/>
      <c r="BX26" s="148"/>
      <c r="BY26" s="148"/>
      <c r="BZ26" s="148"/>
      <c r="CA26" s="148"/>
      <c r="CB26" s="148"/>
      <c r="CC26" s="148"/>
      <c r="CD26" s="148"/>
      <c r="CE26" s="148"/>
      <c r="CF26" s="148"/>
      <c r="CG26" s="148"/>
      <c r="CH26" s="148"/>
      <c r="CI26" s="148"/>
      <c r="CJ26" s="148"/>
      <c r="CK26" s="148"/>
      <c r="CL26" s="148"/>
      <c r="CM26" s="148"/>
      <c r="CN26" s="148"/>
      <c r="CO26" s="148"/>
      <c r="CP26" s="148"/>
      <c r="CQ26" s="148"/>
      <c r="CR26" s="148"/>
      <c r="CS26" s="148"/>
      <c r="CT26" s="148"/>
      <c r="CU26" s="148"/>
      <c r="CV26" s="148"/>
      <c r="CW26" s="148"/>
      <c r="CX26" s="148"/>
      <c r="CY26" s="148"/>
      <c r="DB26" s="162">
        <f t="shared" si="12"/>
        <v>0</v>
      </c>
      <c r="DC26" s="161">
        <f>D26*'1 Enterprises'!D$6</f>
        <v>0</v>
      </c>
      <c r="DD26" s="161">
        <f>E26*'1 Enterprises'!E$6</f>
        <v>0</v>
      </c>
      <c r="DE26" s="161">
        <f>F26*'1 Enterprises'!F$6</f>
        <v>0</v>
      </c>
      <c r="DF26" s="161">
        <f>G26*'1 Enterprises'!G$6</f>
        <v>0</v>
      </c>
      <c r="DG26" s="161">
        <f>H26*'1 Enterprises'!H$6</f>
        <v>0</v>
      </c>
      <c r="DH26" s="161">
        <f>I26*'1 Enterprises'!I$6</f>
        <v>0</v>
      </c>
      <c r="DI26" s="161">
        <f>J26*'1 Enterprises'!J$6</f>
        <v>0</v>
      </c>
      <c r="DJ26" s="161">
        <f>K26*'1 Enterprises'!K$6</f>
        <v>0</v>
      </c>
      <c r="DK26" s="161">
        <f>L26*'1 Enterprises'!L$6</f>
        <v>0</v>
      </c>
      <c r="DL26" s="161">
        <f>M26*'1 Enterprises'!M$6</f>
        <v>0</v>
      </c>
      <c r="DM26" s="161">
        <f>N26*'1 Enterprises'!N$6</f>
        <v>0</v>
      </c>
      <c r="DN26" s="161">
        <f>O26*'1 Enterprises'!O$6</f>
        <v>0</v>
      </c>
      <c r="DO26" s="161">
        <f>P26*'1 Enterprises'!P$6</f>
        <v>0</v>
      </c>
      <c r="DP26" s="161">
        <f>Q26*'1 Enterprises'!Q$6</f>
        <v>0</v>
      </c>
      <c r="DQ26" s="161">
        <f>R26*'1 Enterprises'!R$6</f>
        <v>0</v>
      </c>
      <c r="DR26" s="161">
        <f>S26*'1 Enterprises'!S$6</f>
        <v>0</v>
      </c>
      <c r="DS26" s="161">
        <f>T26*'1 Enterprises'!T$6</f>
        <v>0</v>
      </c>
      <c r="DT26" s="161">
        <f>U26*'1 Enterprises'!U$6</f>
        <v>0</v>
      </c>
      <c r="DU26" s="161">
        <f>V26*'1 Enterprises'!V$6</f>
        <v>0</v>
      </c>
      <c r="DV26" s="161">
        <f>W26*'1 Enterprises'!W$6</f>
        <v>0</v>
      </c>
      <c r="DW26" s="161">
        <f>X26*'1 Enterprises'!X$6</f>
        <v>0</v>
      </c>
      <c r="DX26" s="161">
        <f>Y26*'1 Enterprises'!Y$6</f>
        <v>0</v>
      </c>
      <c r="DY26" s="161">
        <f>Z26*'1 Enterprises'!Z$6</f>
        <v>0</v>
      </c>
      <c r="DZ26" s="161">
        <f>AA26*'1 Enterprises'!AA$6</f>
        <v>0</v>
      </c>
      <c r="EA26" s="161">
        <f>AB26*'1 Enterprises'!AB$6</f>
        <v>0</v>
      </c>
      <c r="EB26" s="161">
        <f>AC26*'1 Enterprises'!AC$6</f>
        <v>0</v>
      </c>
      <c r="EC26" s="161">
        <f>AD26*'1 Enterprises'!AD$6</f>
        <v>0</v>
      </c>
      <c r="ED26" s="161">
        <f>AE26*'1 Enterprises'!AE$6</f>
        <v>0</v>
      </c>
      <c r="EE26" s="161">
        <f>AF26*'1 Enterprises'!AF$6</f>
        <v>0</v>
      </c>
      <c r="EF26" s="161">
        <f>AG26*'1 Enterprises'!AG$6</f>
        <v>0</v>
      </c>
      <c r="EG26" s="161">
        <f>AH26*'1 Enterprises'!AH$6</f>
        <v>0</v>
      </c>
      <c r="EH26" s="161">
        <f>AI26*'1 Enterprises'!AI$6</f>
        <v>0</v>
      </c>
      <c r="EI26" s="161">
        <f>AJ26*'1 Enterprises'!AJ$6</f>
        <v>0</v>
      </c>
      <c r="EJ26" s="161">
        <f>AK26*'1 Enterprises'!AK$6</f>
        <v>0</v>
      </c>
      <c r="EK26" s="161">
        <f>AL26*'1 Enterprises'!AL$6</f>
        <v>0</v>
      </c>
      <c r="EL26" s="161">
        <f>AM26*'1 Enterprises'!AM$6</f>
        <v>0</v>
      </c>
      <c r="EM26" s="161">
        <f>AN26*'1 Enterprises'!AN$6</f>
        <v>0</v>
      </c>
      <c r="EN26" s="161">
        <f>AO26*'1 Enterprises'!AO$6</f>
        <v>0</v>
      </c>
      <c r="EO26" s="161">
        <f>AP26*'1 Enterprises'!AP$6</f>
        <v>0</v>
      </c>
      <c r="EP26" s="161">
        <f>AQ26*'1 Enterprises'!AQ$6</f>
        <v>0</v>
      </c>
      <c r="EQ26" s="161">
        <f>AR26*'1 Enterprises'!AR$6</f>
        <v>0</v>
      </c>
      <c r="ER26" s="161">
        <f>AS26*'1 Enterprises'!AS$6</f>
        <v>0</v>
      </c>
      <c r="ES26" s="161">
        <f>AT26*'1 Enterprises'!AT$6</f>
        <v>0</v>
      </c>
      <c r="ET26" s="161">
        <f>AU26*'1 Enterprises'!AU$6</f>
        <v>0</v>
      </c>
      <c r="EU26" s="161">
        <f>AV26*'1 Enterprises'!AV$6</f>
        <v>0</v>
      </c>
      <c r="EV26" s="161">
        <f>AW26*'1 Enterprises'!AW$6</f>
        <v>0</v>
      </c>
      <c r="EW26" s="161">
        <f>AX26*'1 Enterprises'!AX$6</f>
        <v>0</v>
      </c>
      <c r="EX26" s="161">
        <f>AY26*'1 Enterprises'!AY$6</f>
        <v>0</v>
      </c>
      <c r="EY26" s="161">
        <f>AZ26*'1 Enterprises'!AZ$6</f>
        <v>0</v>
      </c>
      <c r="EZ26" s="161">
        <f>BA26*'1 Enterprises'!BA$6</f>
        <v>0</v>
      </c>
      <c r="FA26" s="161">
        <f>BB26*'1 Enterprises'!BB$6</f>
        <v>0</v>
      </c>
      <c r="FB26" s="161">
        <f>BC26*'1 Enterprises'!BC$6</f>
        <v>0</v>
      </c>
      <c r="FC26" s="161">
        <f>BD26*'1 Enterprises'!BD$6</f>
        <v>0</v>
      </c>
      <c r="FD26" s="161">
        <f>BE26*'1 Enterprises'!BE$6</f>
        <v>0</v>
      </c>
      <c r="FE26" s="161">
        <f>BF26*'1 Enterprises'!BF$6</f>
        <v>0</v>
      </c>
      <c r="FF26" s="161">
        <f>BG26*'1 Enterprises'!BG$6</f>
        <v>0</v>
      </c>
      <c r="FG26" s="161">
        <f>BH26*'1 Enterprises'!BH$6</f>
        <v>0</v>
      </c>
      <c r="FH26" s="161">
        <f>BI26*'1 Enterprises'!BI$6</f>
        <v>0</v>
      </c>
      <c r="FI26" s="161">
        <f>BJ26*'1 Enterprises'!BJ$6</f>
        <v>0</v>
      </c>
      <c r="FJ26" s="161">
        <f>BK26*'1 Enterprises'!BK$6</f>
        <v>0</v>
      </c>
      <c r="FK26" s="161">
        <f>BL26*'1 Enterprises'!BL$6</f>
        <v>0</v>
      </c>
      <c r="FL26" s="161">
        <f>BM26*'1 Enterprises'!BM$6</f>
        <v>0</v>
      </c>
      <c r="FM26" s="161">
        <f>BN26*'1 Enterprises'!BN$6</f>
        <v>0</v>
      </c>
      <c r="FN26" s="161">
        <f>BO26*'1 Enterprises'!BO$6</f>
        <v>0</v>
      </c>
      <c r="FO26" s="161">
        <f>BP26*'1 Enterprises'!BP$6</f>
        <v>0</v>
      </c>
      <c r="FP26" s="161">
        <f>BQ26*'1 Enterprises'!BQ$6</f>
        <v>0</v>
      </c>
      <c r="FQ26" s="161">
        <f>BR26*'1 Enterprises'!BR$6</f>
        <v>0</v>
      </c>
      <c r="FR26" s="161">
        <f>BS26*'1 Enterprises'!BS$6</f>
        <v>0</v>
      </c>
      <c r="FS26" s="161">
        <f>BT26*'1 Enterprises'!BT$6</f>
        <v>0</v>
      </c>
      <c r="FT26" s="161">
        <f>BU26*'1 Enterprises'!BU$6</f>
        <v>0</v>
      </c>
      <c r="FU26" s="161">
        <f>BV26*'1 Enterprises'!BV$6</f>
        <v>0</v>
      </c>
      <c r="FV26" s="161">
        <f>BW26*'1 Enterprises'!BW$6</f>
        <v>0</v>
      </c>
      <c r="FW26" s="161">
        <f>BX26*'1 Enterprises'!BX$6</f>
        <v>0</v>
      </c>
      <c r="FX26" s="161">
        <f>BY26*'1 Enterprises'!BY$6</f>
        <v>0</v>
      </c>
      <c r="FY26" s="161">
        <f>BZ26*'1 Enterprises'!BZ$6</f>
        <v>0</v>
      </c>
      <c r="FZ26" s="161">
        <f>CA26*'1 Enterprises'!CA$6</f>
        <v>0</v>
      </c>
      <c r="GA26" s="161">
        <f>CB26*'1 Enterprises'!CB$6</f>
        <v>0</v>
      </c>
      <c r="GB26" s="161">
        <f>CC26*'1 Enterprises'!CC$6</f>
        <v>0</v>
      </c>
      <c r="GC26" s="161">
        <f>CD26*'1 Enterprises'!CD$6</f>
        <v>0</v>
      </c>
      <c r="GD26" s="161">
        <f>CE26*'1 Enterprises'!CE$6</f>
        <v>0</v>
      </c>
      <c r="GE26" s="161">
        <f>CF26*'1 Enterprises'!CF$6</f>
        <v>0</v>
      </c>
      <c r="GF26" s="161">
        <f>CG26*'1 Enterprises'!CG$6</f>
        <v>0</v>
      </c>
      <c r="GG26" s="161">
        <f>CH26*'1 Enterprises'!CH$6</f>
        <v>0</v>
      </c>
      <c r="GH26" s="161">
        <f>CI26*'1 Enterprises'!CI$6</f>
        <v>0</v>
      </c>
      <c r="GI26" s="161">
        <f>CJ26*'1 Enterprises'!CJ$6</f>
        <v>0</v>
      </c>
      <c r="GJ26" s="161">
        <f>CK26*'1 Enterprises'!CK$6</f>
        <v>0</v>
      </c>
      <c r="GK26" s="161">
        <f>CL26*'1 Enterprises'!CL$6</f>
        <v>0</v>
      </c>
      <c r="GL26" s="161">
        <f>CM26*'1 Enterprises'!CM$6</f>
        <v>0</v>
      </c>
      <c r="GM26" s="161">
        <f>CN26*'1 Enterprises'!CN$6</f>
        <v>0</v>
      </c>
      <c r="GN26" s="161">
        <f>CO26*'1 Enterprises'!CO$6</f>
        <v>0</v>
      </c>
      <c r="GO26" s="161">
        <f>CP26*'1 Enterprises'!CP$6</f>
        <v>0</v>
      </c>
      <c r="GP26" s="161">
        <f>CQ26*'1 Enterprises'!CQ$6</f>
        <v>0</v>
      </c>
      <c r="GQ26" s="161">
        <f>CR26*'1 Enterprises'!CR$6</f>
        <v>0</v>
      </c>
      <c r="GR26" s="161">
        <f>CS26*'1 Enterprises'!CS$6</f>
        <v>0</v>
      </c>
      <c r="GS26" s="161">
        <f>CT26*'1 Enterprises'!CT$6</f>
        <v>0</v>
      </c>
      <c r="GT26" s="161">
        <f>CU26*'1 Enterprises'!CU$6</f>
        <v>0</v>
      </c>
      <c r="GU26" s="161">
        <f>CV26*'1 Enterprises'!CV$6</f>
        <v>0</v>
      </c>
      <c r="GV26" s="161">
        <f>CW26*'1 Enterprises'!CW$6</f>
        <v>0</v>
      </c>
      <c r="GW26" s="161">
        <f>CX26*'1 Enterprises'!CX$6</f>
        <v>0</v>
      </c>
      <c r="GX26" s="161">
        <f>CY26*'1 Enterprises'!CY$6</f>
        <v>0</v>
      </c>
    </row>
    <row r="27" spans="2:206" s="62" customFormat="1" ht="15" x14ac:dyDescent="0.25">
      <c r="B27" s="66" t="str">
        <f>'2 Income Statement'!B124</f>
        <v xml:space="preserve"> Other DC 2</v>
      </c>
      <c r="C27" s="202" t="s">
        <v>168</v>
      </c>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8"/>
      <c r="AW27" s="148"/>
      <c r="AX27" s="148"/>
      <c r="AY27" s="148"/>
      <c r="AZ27" s="148"/>
      <c r="BA27" s="148"/>
      <c r="BB27" s="148"/>
      <c r="BC27" s="148"/>
      <c r="BD27" s="148"/>
      <c r="BE27" s="148"/>
      <c r="BF27" s="148"/>
      <c r="BG27" s="148"/>
      <c r="BH27" s="148"/>
      <c r="BI27" s="148"/>
      <c r="BJ27" s="148"/>
      <c r="BK27" s="148"/>
      <c r="BL27" s="148"/>
      <c r="BM27" s="148"/>
      <c r="BN27" s="148"/>
      <c r="BO27" s="148"/>
      <c r="BP27" s="148"/>
      <c r="BQ27" s="148"/>
      <c r="BR27" s="148"/>
      <c r="BS27" s="148"/>
      <c r="BT27" s="148"/>
      <c r="BU27" s="148"/>
      <c r="BV27" s="148"/>
      <c r="BW27" s="148"/>
      <c r="BX27" s="148"/>
      <c r="BY27" s="148"/>
      <c r="BZ27" s="148"/>
      <c r="CA27" s="148"/>
      <c r="CB27" s="148"/>
      <c r="CC27" s="148"/>
      <c r="CD27" s="148"/>
      <c r="CE27" s="148"/>
      <c r="CF27" s="148"/>
      <c r="CG27" s="148"/>
      <c r="CH27" s="148"/>
      <c r="CI27" s="148"/>
      <c r="CJ27" s="148"/>
      <c r="CK27" s="148"/>
      <c r="CL27" s="148"/>
      <c r="CM27" s="148"/>
      <c r="CN27" s="148"/>
      <c r="CO27" s="148"/>
      <c r="CP27" s="148"/>
      <c r="CQ27" s="148"/>
      <c r="CR27" s="148"/>
      <c r="CS27" s="148"/>
      <c r="CT27" s="148"/>
      <c r="CU27" s="148"/>
      <c r="CV27" s="148"/>
      <c r="CW27" s="148"/>
      <c r="CX27" s="148"/>
      <c r="CY27" s="148"/>
      <c r="DB27" s="162">
        <f t="shared" si="12"/>
        <v>0</v>
      </c>
      <c r="DC27" s="161">
        <f>D27*'1 Enterprises'!D$6</f>
        <v>0</v>
      </c>
      <c r="DD27" s="161">
        <f>E27*'1 Enterprises'!E$6</f>
        <v>0</v>
      </c>
      <c r="DE27" s="161">
        <f>F27*'1 Enterprises'!F$6</f>
        <v>0</v>
      </c>
      <c r="DF27" s="161">
        <f>G27*'1 Enterprises'!G$6</f>
        <v>0</v>
      </c>
      <c r="DG27" s="161">
        <f>H27*'1 Enterprises'!H$6</f>
        <v>0</v>
      </c>
      <c r="DH27" s="161">
        <f>I27*'1 Enterprises'!I$6</f>
        <v>0</v>
      </c>
      <c r="DI27" s="161">
        <f>J27*'1 Enterprises'!J$6</f>
        <v>0</v>
      </c>
      <c r="DJ27" s="161">
        <f>K27*'1 Enterprises'!K$6</f>
        <v>0</v>
      </c>
      <c r="DK27" s="161">
        <f>L27*'1 Enterprises'!L$6</f>
        <v>0</v>
      </c>
      <c r="DL27" s="161">
        <f>M27*'1 Enterprises'!M$6</f>
        <v>0</v>
      </c>
      <c r="DM27" s="161">
        <f>N27*'1 Enterprises'!N$6</f>
        <v>0</v>
      </c>
      <c r="DN27" s="161">
        <f>O27*'1 Enterprises'!O$6</f>
        <v>0</v>
      </c>
      <c r="DO27" s="161">
        <f>P27*'1 Enterprises'!P$6</f>
        <v>0</v>
      </c>
      <c r="DP27" s="161">
        <f>Q27*'1 Enterprises'!Q$6</f>
        <v>0</v>
      </c>
      <c r="DQ27" s="161">
        <f>R27*'1 Enterprises'!R$6</f>
        <v>0</v>
      </c>
      <c r="DR27" s="161">
        <f>S27*'1 Enterprises'!S$6</f>
        <v>0</v>
      </c>
      <c r="DS27" s="161">
        <f>T27*'1 Enterprises'!T$6</f>
        <v>0</v>
      </c>
      <c r="DT27" s="161">
        <f>U27*'1 Enterprises'!U$6</f>
        <v>0</v>
      </c>
      <c r="DU27" s="161">
        <f>V27*'1 Enterprises'!V$6</f>
        <v>0</v>
      </c>
      <c r="DV27" s="161">
        <f>W27*'1 Enterprises'!W$6</f>
        <v>0</v>
      </c>
      <c r="DW27" s="161">
        <f>X27*'1 Enterprises'!X$6</f>
        <v>0</v>
      </c>
      <c r="DX27" s="161">
        <f>Y27*'1 Enterprises'!Y$6</f>
        <v>0</v>
      </c>
      <c r="DY27" s="161">
        <f>Z27*'1 Enterprises'!Z$6</f>
        <v>0</v>
      </c>
      <c r="DZ27" s="161">
        <f>AA27*'1 Enterprises'!AA$6</f>
        <v>0</v>
      </c>
      <c r="EA27" s="161">
        <f>AB27*'1 Enterprises'!AB$6</f>
        <v>0</v>
      </c>
      <c r="EB27" s="161">
        <f>AC27*'1 Enterprises'!AC$6</f>
        <v>0</v>
      </c>
      <c r="EC27" s="161">
        <f>AD27*'1 Enterprises'!AD$6</f>
        <v>0</v>
      </c>
      <c r="ED27" s="161">
        <f>AE27*'1 Enterprises'!AE$6</f>
        <v>0</v>
      </c>
      <c r="EE27" s="161">
        <f>AF27*'1 Enterprises'!AF$6</f>
        <v>0</v>
      </c>
      <c r="EF27" s="161">
        <f>AG27*'1 Enterprises'!AG$6</f>
        <v>0</v>
      </c>
      <c r="EG27" s="161">
        <f>AH27*'1 Enterprises'!AH$6</f>
        <v>0</v>
      </c>
      <c r="EH27" s="161">
        <f>AI27*'1 Enterprises'!AI$6</f>
        <v>0</v>
      </c>
      <c r="EI27" s="161">
        <f>AJ27*'1 Enterprises'!AJ$6</f>
        <v>0</v>
      </c>
      <c r="EJ27" s="161">
        <f>AK27*'1 Enterprises'!AK$6</f>
        <v>0</v>
      </c>
      <c r="EK27" s="161">
        <f>AL27*'1 Enterprises'!AL$6</f>
        <v>0</v>
      </c>
      <c r="EL27" s="161">
        <f>AM27*'1 Enterprises'!AM$6</f>
        <v>0</v>
      </c>
      <c r="EM27" s="161">
        <f>AN27*'1 Enterprises'!AN$6</f>
        <v>0</v>
      </c>
      <c r="EN27" s="161">
        <f>AO27*'1 Enterprises'!AO$6</f>
        <v>0</v>
      </c>
      <c r="EO27" s="161">
        <f>AP27*'1 Enterprises'!AP$6</f>
        <v>0</v>
      </c>
      <c r="EP27" s="161">
        <f>AQ27*'1 Enterprises'!AQ$6</f>
        <v>0</v>
      </c>
      <c r="EQ27" s="161">
        <f>AR27*'1 Enterprises'!AR$6</f>
        <v>0</v>
      </c>
      <c r="ER27" s="161">
        <f>AS27*'1 Enterprises'!AS$6</f>
        <v>0</v>
      </c>
      <c r="ES27" s="161">
        <f>AT27*'1 Enterprises'!AT$6</f>
        <v>0</v>
      </c>
      <c r="ET27" s="161">
        <f>AU27*'1 Enterprises'!AU$6</f>
        <v>0</v>
      </c>
      <c r="EU27" s="161">
        <f>AV27*'1 Enterprises'!AV$6</f>
        <v>0</v>
      </c>
      <c r="EV27" s="161">
        <f>AW27*'1 Enterprises'!AW$6</f>
        <v>0</v>
      </c>
      <c r="EW27" s="161">
        <f>AX27*'1 Enterprises'!AX$6</f>
        <v>0</v>
      </c>
      <c r="EX27" s="161">
        <f>AY27*'1 Enterprises'!AY$6</f>
        <v>0</v>
      </c>
      <c r="EY27" s="161">
        <f>AZ27*'1 Enterprises'!AZ$6</f>
        <v>0</v>
      </c>
      <c r="EZ27" s="161">
        <f>BA27*'1 Enterprises'!BA$6</f>
        <v>0</v>
      </c>
      <c r="FA27" s="161">
        <f>BB27*'1 Enterprises'!BB$6</f>
        <v>0</v>
      </c>
      <c r="FB27" s="161">
        <f>BC27*'1 Enterprises'!BC$6</f>
        <v>0</v>
      </c>
      <c r="FC27" s="161">
        <f>BD27*'1 Enterprises'!BD$6</f>
        <v>0</v>
      </c>
      <c r="FD27" s="161">
        <f>BE27*'1 Enterprises'!BE$6</f>
        <v>0</v>
      </c>
      <c r="FE27" s="161">
        <f>BF27*'1 Enterprises'!BF$6</f>
        <v>0</v>
      </c>
      <c r="FF27" s="161">
        <f>BG27*'1 Enterprises'!BG$6</f>
        <v>0</v>
      </c>
      <c r="FG27" s="161">
        <f>BH27*'1 Enterprises'!BH$6</f>
        <v>0</v>
      </c>
      <c r="FH27" s="161">
        <f>BI27*'1 Enterprises'!BI$6</f>
        <v>0</v>
      </c>
      <c r="FI27" s="161">
        <f>BJ27*'1 Enterprises'!BJ$6</f>
        <v>0</v>
      </c>
      <c r="FJ27" s="161">
        <f>BK27*'1 Enterprises'!BK$6</f>
        <v>0</v>
      </c>
      <c r="FK27" s="161">
        <f>BL27*'1 Enterprises'!BL$6</f>
        <v>0</v>
      </c>
      <c r="FL27" s="161">
        <f>BM27*'1 Enterprises'!BM$6</f>
        <v>0</v>
      </c>
      <c r="FM27" s="161">
        <f>BN27*'1 Enterprises'!BN$6</f>
        <v>0</v>
      </c>
      <c r="FN27" s="161">
        <f>BO27*'1 Enterprises'!BO$6</f>
        <v>0</v>
      </c>
      <c r="FO27" s="161">
        <f>BP27*'1 Enterprises'!BP$6</f>
        <v>0</v>
      </c>
      <c r="FP27" s="161">
        <f>BQ27*'1 Enterprises'!BQ$6</f>
        <v>0</v>
      </c>
      <c r="FQ27" s="161">
        <f>BR27*'1 Enterprises'!BR$6</f>
        <v>0</v>
      </c>
      <c r="FR27" s="161">
        <f>BS27*'1 Enterprises'!BS$6</f>
        <v>0</v>
      </c>
      <c r="FS27" s="161">
        <f>BT27*'1 Enterprises'!BT$6</f>
        <v>0</v>
      </c>
      <c r="FT27" s="161">
        <f>BU27*'1 Enterprises'!BU$6</f>
        <v>0</v>
      </c>
      <c r="FU27" s="161">
        <f>BV27*'1 Enterprises'!BV$6</f>
        <v>0</v>
      </c>
      <c r="FV27" s="161">
        <f>BW27*'1 Enterprises'!BW$6</f>
        <v>0</v>
      </c>
      <c r="FW27" s="161">
        <f>BX27*'1 Enterprises'!BX$6</f>
        <v>0</v>
      </c>
      <c r="FX27" s="161">
        <f>BY27*'1 Enterprises'!BY$6</f>
        <v>0</v>
      </c>
      <c r="FY27" s="161">
        <f>BZ27*'1 Enterprises'!BZ$6</f>
        <v>0</v>
      </c>
      <c r="FZ27" s="161">
        <f>CA27*'1 Enterprises'!CA$6</f>
        <v>0</v>
      </c>
      <c r="GA27" s="161">
        <f>CB27*'1 Enterprises'!CB$6</f>
        <v>0</v>
      </c>
      <c r="GB27" s="161">
        <f>CC27*'1 Enterprises'!CC$6</f>
        <v>0</v>
      </c>
      <c r="GC27" s="161">
        <f>CD27*'1 Enterprises'!CD$6</f>
        <v>0</v>
      </c>
      <c r="GD27" s="161">
        <f>CE27*'1 Enterprises'!CE$6</f>
        <v>0</v>
      </c>
      <c r="GE27" s="161">
        <f>CF27*'1 Enterprises'!CF$6</f>
        <v>0</v>
      </c>
      <c r="GF27" s="161">
        <f>CG27*'1 Enterprises'!CG$6</f>
        <v>0</v>
      </c>
      <c r="GG27" s="161">
        <f>CH27*'1 Enterprises'!CH$6</f>
        <v>0</v>
      </c>
      <c r="GH27" s="161">
        <f>CI27*'1 Enterprises'!CI$6</f>
        <v>0</v>
      </c>
      <c r="GI27" s="161">
        <f>CJ27*'1 Enterprises'!CJ$6</f>
        <v>0</v>
      </c>
      <c r="GJ27" s="161">
        <f>CK27*'1 Enterprises'!CK$6</f>
        <v>0</v>
      </c>
      <c r="GK27" s="161">
        <f>CL27*'1 Enterprises'!CL$6</f>
        <v>0</v>
      </c>
      <c r="GL27" s="161">
        <f>CM27*'1 Enterprises'!CM$6</f>
        <v>0</v>
      </c>
      <c r="GM27" s="161">
        <f>CN27*'1 Enterprises'!CN$6</f>
        <v>0</v>
      </c>
      <c r="GN27" s="161">
        <f>CO27*'1 Enterprises'!CO$6</f>
        <v>0</v>
      </c>
      <c r="GO27" s="161">
        <f>CP27*'1 Enterprises'!CP$6</f>
        <v>0</v>
      </c>
      <c r="GP27" s="161">
        <f>CQ27*'1 Enterprises'!CQ$6</f>
        <v>0</v>
      </c>
      <c r="GQ27" s="161">
        <f>CR27*'1 Enterprises'!CR$6</f>
        <v>0</v>
      </c>
      <c r="GR27" s="161">
        <f>CS27*'1 Enterprises'!CS$6</f>
        <v>0</v>
      </c>
      <c r="GS27" s="161">
        <f>CT27*'1 Enterprises'!CT$6</f>
        <v>0</v>
      </c>
      <c r="GT27" s="161">
        <f>CU27*'1 Enterprises'!CU$6</f>
        <v>0</v>
      </c>
      <c r="GU27" s="161">
        <f>CV27*'1 Enterprises'!CV$6</f>
        <v>0</v>
      </c>
      <c r="GV27" s="161">
        <f>CW27*'1 Enterprises'!CW$6</f>
        <v>0</v>
      </c>
      <c r="GW27" s="161">
        <f>CX27*'1 Enterprises'!CX$6</f>
        <v>0</v>
      </c>
      <c r="GX27" s="161">
        <f>CY27*'1 Enterprises'!CY$6</f>
        <v>0</v>
      </c>
    </row>
    <row r="28" spans="2:206" s="62" customFormat="1" ht="15" x14ac:dyDescent="0.25">
      <c r="B28" s="66" t="str">
        <f>'2 Income Statement'!B125</f>
        <v xml:space="preserve"> Other DC 3</v>
      </c>
      <c r="C28" s="202" t="s">
        <v>168</v>
      </c>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DB28" s="162">
        <f t="shared" si="12"/>
        <v>0</v>
      </c>
      <c r="DC28" s="161">
        <f>D28*'1 Enterprises'!D$6</f>
        <v>0</v>
      </c>
      <c r="DD28" s="161">
        <f>E28*'1 Enterprises'!E$6</f>
        <v>0</v>
      </c>
      <c r="DE28" s="161">
        <f>F28*'1 Enterprises'!F$6</f>
        <v>0</v>
      </c>
      <c r="DF28" s="161">
        <f>G28*'1 Enterprises'!G$6</f>
        <v>0</v>
      </c>
      <c r="DG28" s="161">
        <f>H28*'1 Enterprises'!H$6</f>
        <v>0</v>
      </c>
      <c r="DH28" s="161">
        <f>I28*'1 Enterprises'!I$6</f>
        <v>0</v>
      </c>
      <c r="DI28" s="161">
        <f>J28*'1 Enterprises'!J$6</f>
        <v>0</v>
      </c>
      <c r="DJ28" s="161">
        <f>K28*'1 Enterprises'!K$6</f>
        <v>0</v>
      </c>
      <c r="DK28" s="161">
        <f>L28*'1 Enterprises'!L$6</f>
        <v>0</v>
      </c>
      <c r="DL28" s="161">
        <f>M28*'1 Enterprises'!M$6</f>
        <v>0</v>
      </c>
      <c r="DM28" s="161">
        <f>N28*'1 Enterprises'!N$6</f>
        <v>0</v>
      </c>
      <c r="DN28" s="161">
        <f>O28*'1 Enterprises'!O$6</f>
        <v>0</v>
      </c>
      <c r="DO28" s="161">
        <f>P28*'1 Enterprises'!P$6</f>
        <v>0</v>
      </c>
      <c r="DP28" s="161">
        <f>Q28*'1 Enterprises'!Q$6</f>
        <v>0</v>
      </c>
      <c r="DQ28" s="161">
        <f>R28*'1 Enterprises'!R$6</f>
        <v>0</v>
      </c>
      <c r="DR28" s="161">
        <f>S28*'1 Enterprises'!S$6</f>
        <v>0</v>
      </c>
      <c r="DS28" s="161">
        <f>T28*'1 Enterprises'!T$6</f>
        <v>0</v>
      </c>
      <c r="DT28" s="161">
        <f>U28*'1 Enterprises'!U$6</f>
        <v>0</v>
      </c>
      <c r="DU28" s="161">
        <f>V28*'1 Enterprises'!V$6</f>
        <v>0</v>
      </c>
      <c r="DV28" s="161">
        <f>W28*'1 Enterprises'!W$6</f>
        <v>0</v>
      </c>
      <c r="DW28" s="161">
        <f>X28*'1 Enterprises'!X$6</f>
        <v>0</v>
      </c>
      <c r="DX28" s="161">
        <f>Y28*'1 Enterprises'!Y$6</f>
        <v>0</v>
      </c>
      <c r="DY28" s="161">
        <f>Z28*'1 Enterprises'!Z$6</f>
        <v>0</v>
      </c>
      <c r="DZ28" s="161">
        <f>AA28*'1 Enterprises'!AA$6</f>
        <v>0</v>
      </c>
      <c r="EA28" s="161">
        <f>AB28*'1 Enterprises'!AB$6</f>
        <v>0</v>
      </c>
      <c r="EB28" s="161">
        <f>AC28*'1 Enterprises'!AC$6</f>
        <v>0</v>
      </c>
      <c r="EC28" s="161">
        <f>AD28*'1 Enterprises'!AD$6</f>
        <v>0</v>
      </c>
      <c r="ED28" s="161">
        <f>AE28*'1 Enterprises'!AE$6</f>
        <v>0</v>
      </c>
      <c r="EE28" s="161">
        <f>AF28*'1 Enterprises'!AF$6</f>
        <v>0</v>
      </c>
      <c r="EF28" s="161">
        <f>AG28*'1 Enterprises'!AG$6</f>
        <v>0</v>
      </c>
      <c r="EG28" s="161">
        <f>AH28*'1 Enterprises'!AH$6</f>
        <v>0</v>
      </c>
      <c r="EH28" s="161">
        <f>AI28*'1 Enterprises'!AI$6</f>
        <v>0</v>
      </c>
      <c r="EI28" s="161">
        <f>AJ28*'1 Enterprises'!AJ$6</f>
        <v>0</v>
      </c>
      <c r="EJ28" s="161">
        <f>AK28*'1 Enterprises'!AK$6</f>
        <v>0</v>
      </c>
      <c r="EK28" s="161">
        <f>AL28*'1 Enterprises'!AL$6</f>
        <v>0</v>
      </c>
      <c r="EL28" s="161">
        <f>AM28*'1 Enterprises'!AM$6</f>
        <v>0</v>
      </c>
      <c r="EM28" s="161">
        <f>AN28*'1 Enterprises'!AN$6</f>
        <v>0</v>
      </c>
      <c r="EN28" s="161">
        <f>AO28*'1 Enterprises'!AO$6</f>
        <v>0</v>
      </c>
      <c r="EO28" s="161">
        <f>AP28*'1 Enterprises'!AP$6</f>
        <v>0</v>
      </c>
      <c r="EP28" s="161">
        <f>AQ28*'1 Enterprises'!AQ$6</f>
        <v>0</v>
      </c>
      <c r="EQ28" s="161">
        <f>AR28*'1 Enterprises'!AR$6</f>
        <v>0</v>
      </c>
      <c r="ER28" s="161">
        <f>AS28*'1 Enterprises'!AS$6</f>
        <v>0</v>
      </c>
      <c r="ES28" s="161">
        <f>AT28*'1 Enterprises'!AT$6</f>
        <v>0</v>
      </c>
      <c r="ET28" s="161">
        <f>AU28*'1 Enterprises'!AU$6</f>
        <v>0</v>
      </c>
      <c r="EU28" s="161">
        <f>AV28*'1 Enterprises'!AV$6</f>
        <v>0</v>
      </c>
      <c r="EV28" s="161">
        <f>AW28*'1 Enterprises'!AW$6</f>
        <v>0</v>
      </c>
      <c r="EW28" s="161">
        <f>AX28*'1 Enterprises'!AX$6</f>
        <v>0</v>
      </c>
      <c r="EX28" s="161">
        <f>AY28*'1 Enterprises'!AY$6</f>
        <v>0</v>
      </c>
      <c r="EY28" s="161">
        <f>AZ28*'1 Enterprises'!AZ$6</f>
        <v>0</v>
      </c>
      <c r="EZ28" s="161">
        <f>BA28*'1 Enterprises'!BA$6</f>
        <v>0</v>
      </c>
      <c r="FA28" s="161">
        <f>BB28*'1 Enterprises'!BB$6</f>
        <v>0</v>
      </c>
      <c r="FB28" s="161">
        <f>BC28*'1 Enterprises'!BC$6</f>
        <v>0</v>
      </c>
      <c r="FC28" s="161">
        <f>BD28*'1 Enterprises'!BD$6</f>
        <v>0</v>
      </c>
      <c r="FD28" s="161">
        <f>BE28*'1 Enterprises'!BE$6</f>
        <v>0</v>
      </c>
      <c r="FE28" s="161">
        <f>BF28*'1 Enterprises'!BF$6</f>
        <v>0</v>
      </c>
      <c r="FF28" s="161">
        <f>BG28*'1 Enterprises'!BG$6</f>
        <v>0</v>
      </c>
      <c r="FG28" s="161">
        <f>BH28*'1 Enterprises'!BH$6</f>
        <v>0</v>
      </c>
      <c r="FH28" s="161">
        <f>BI28*'1 Enterprises'!BI$6</f>
        <v>0</v>
      </c>
      <c r="FI28" s="161">
        <f>BJ28*'1 Enterprises'!BJ$6</f>
        <v>0</v>
      </c>
      <c r="FJ28" s="161">
        <f>BK28*'1 Enterprises'!BK$6</f>
        <v>0</v>
      </c>
      <c r="FK28" s="161">
        <f>BL28*'1 Enterprises'!BL$6</f>
        <v>0</v>
      </c>
      <c r="FL28" s="161">
        <f>BM28*'1 Enterprises'!BM$6</f>
        <v>0</v>
      </c>
      <c r="FM28" s="161">
        <f>BN28*'1 Enterprises'!BN$6</f>
        <v>0</v>
      </c>
      <c r="FN28" s="161">
        <f>BO28*'1 Enterprises'!BO$6</f>
        <v>0</v>
      </c>
      <c r="FO28" s="161">
        <f>BP28*'1 Enterprises'!BP$6</f>
        <v>0</v>
      </c>
      <c r="FP28" s="161">
        <f>BQ28*'1 Enterprises'!BQ$6</f>
        <v>0</v>
      </c>
      <c r="FQ28" s="161">
        <f>BR28*'1 Enterprises'!BR$6</f>
        <v>0</v>
      </c>
      <c r="FR28" s="161">
        <f>BS28*'1 Enterprises'!BS$6</f>
        <v>0</v>
      </c>
      <c r="FS28" s="161">
        <f>BT28*'1 Enterprises'!BT$6</f>
        <v>0</v>
      </c>
      <c r="FT28" s="161">
        <f>BU28*'1 Enterprises'!BU$6</f>
        <v>0</v>
      </c>
      <c r="FU28" s="161">
        <f>BV28*'1 Enterprises'!BV$6</f>
        <v>0</v>
      </c>
      <c r="FV28" s="161">
        <f>BW28*'1 Enterprises'!BW$6</f>
        <v>0</v>
      </c>
      <c r="FW28" s="161">
        <f>BX28*'1 Enterprises'!BX$6</f>
        <v>0</v>
      </c>
      <c r="FX28" s="161">
        <f>BY28*'1 Enterprises'!BY$6</f>
        <v>0</v>
      </c>
      <c r="FY28" s="161">
        <f>BZ28*'1 Enterprises'!BZ$6</f>
        <v>0</v>
      </c>
      <c r="FZ28" s="161">
        <f>CA28*'1 Enterprises'!CA$6</f>
        <v>0</v>
      </c>
      <c r="GA28" s="161">
        <f>CB28*'1 Enterprises'!CB$6</f>
        <v>0</v>
      </c>
      <c r="GB28" s="161">
        <f>CC28*'1 Enterprises'!CC$6</f>
        <v>0</v>
      </c>
      <c r="GC28" s="161">
        <f>CD28*'1 Enterprises'!CD$6</f>
        <v>0</v>
      </c>
      <c r="GD28" s="161">
        <f>CE28*'1 Enterprises'!CE$6</f>
        <v>0</v>
      </c>
      <c r="GE28" s="161">
        <f>CF28*'1 Enterprises'!CF$6</f>
        <v>0</v>
      </c>
      <c r="GF28" s="161">
        <f>CG28*'1 Enterprises'!CG$6</f>
        <v>0</v>
      </c>
      <c r="GG28" s="161">
        <f>CH28*'1 Enterprises'!CH$6</f>
        <v>0</v>
      </c>
      <c r="GH28" s="161">
        <f>CI28*'1 Enterprises'!CI$6</f>
        <v>0</v>
      </c>
      <c r="GI28" s="161">
        <f>CJ28*'1 Enterprises'!CJ$6</f>
        <v>0</v>
      </c>
      <c r="GJ28" s="161">
        <f>CK28*'1 Enterprises'!CK$6</f>
        <v>0</v>
      </c>
      <c r="GK28" s="161">
        <f>CL28*'1 Enterprises'!CL$6</f>
        <v>0</v>
      </c>
      <c r="GL28" s="161">
        <f>CM28*'1 Enterprises'!CM$6</f>
        <v>0</v>
      </c>
      <c r="GM28" s="161">
        <f>CN28*'1 Enterprises'!CN$6</f>
        <v>0</v>
      </c>
      <c r="GN28" s="161">
        <f>CO28*'1 Enterprises'!CO$6</f>
        <v>0</v>
      </c>
      <c r="GO28" s="161">
        <f>CP28*'1 Enterprises'!CP$6</f>
        <v>0</v>
      </c>
      <c r="GP28" s="161">
        <f>CQ28*'1 Enterprises'!CQ$6</f>
        <v>0</v>
      </c>
      <c r="GQ28" s="161">
        <f>CR28*'1 Enterprises'!CR$6</f>
        <v>0</v>
      </c>
      <c r="GR28" s="161">
        <f>CS28*'1 Enterprises'!CS$6</f>
        <v>0</v>
      </c>
      <c r="GS28" s="161">
        <f>CT28*'1 Enterprises'!CT$6</f>
        <v>0</v>
      </c>
      <c r="GT28" s="161">
        <f>CU28*'1 Enterprises'!CU$6</f>
        <v>0</v>
      </c>
      <c r="GU28" s="161">
        <f>CV28*'1 Enterprises'!CV$6</f>
        <v>0</v>
      </c>
      <c r="GV28" s="161">
        <f>CW28*'1 Enterprises'!CW$6</f>
        <v>0</v>
      </c>
      <c r="GW28" s="161">
        <f>CX28*'1 Enterprises'!CX$6</f>
        <v>0</v>
      </c>
      <c r="GX28" s="161">
        <f>CY28*'1 Enterprises'!CY$6</f>
        <v>0</v>
      </c>
    </row>
    <row r="29" spans="2:206" s="62" customFormat="1" ht="15" x14ac:dyDescent="0.25">
      <c r="B29" s="66" t="s">
        <v>1</v>
      </c>
      <c r="C29" s="201">
        <v>6.5000000000000002E-2</v>
      </c>
      <c r="D29" s="61" t="e">
        <f>((D14+D15+D16+D17+D20)*$C29/52*'1 Enterprises'!D22)+((D18+D19+D22+D24+D26+D27+D28)/2)*'8 Cost of Production'!$C29/52*'1 Enterprises'!D22</f>
        <v>#VALUE!</v>
      </c>
      <c r="E29" s="61" t="e">
        <f>((E14+E15+E16+E17+E20)*$C29/52*'1 Enterprises'!E22)+((E18+E19+E22+E24+E26+E27+E28)/2)*'8 Cost of Production'!$C29/52*'1 Enterprises'!E22</f>
        <v>#VALUE!</v>
      </c>
      <c r="F29" s="61" t="e">
        <f>((F14+F15+F16+F17+F20)*$C29/52*'1 Enterprises'!F22)+((F18+F19+F22+F24+F26+F27+F28)/2)*'8 Cost of Production'!$C29/52*'1 Enterprises'!F22</f>
        <v>#VALUE!</v>
      </c>
      <c r="G29" s="61" t="e">
        <f>((G14+G15+G16+G17+G20)*$C29/52*'1 Enterprises'!G22)+((G18+G19+G22+G24+G26+G27+G28)/2)*'8 Cost of Production'!$C29/52*'1 Enterprises'!G22</f>
        <v>#VALUE!</v>
      </c>
      <c r="H29" s="61" t="e">
        <f>((H14+H15+H16+H17+H20)*$C29/52*'1 Enterprises'!H22)+((H18+H19+H22+H24+H26+H27+H28)/2)*'8 Cost of Production'!$C29/52*'1 Enterprises'!H22</f>
        <v>#VALUE!</v>
      </c>
      <c r="I29" s="61" t="e">
        <f>((I14+I15+I16+I17+I20)*$C29/52*'1 Enterprises'!I22)+((I18+I19+I22+I24+I26+I27+I28)/2)*'8 Cost of Production'!$C29/52*'1 Enterprises'!I22</f>
        <v>#VALUE!</v>
      </c>
      <c r="J29" s="61" t="e">
        <f>((J14+J15+J16+J17+J20)*$C29/52*'1 Enterprises'!J22)+((J18+J19+J22+J24+J26+J27+J28)/2)*'8 Cost of Production'!$C29/52*'1 Enterprises'!J22</f>
        <v>#VALUE!</v>
      </c>
      <c r="K29" s="61" t="e">
        <f>((K14+K15+K16+K17+K20)*$C29/52*'1 Enterprises'!K22)+((K18+K19+K22+K24+K26+K27+K28)/2)*'8 Cost of Production'!$C29/52*'1 Enterprises'!K22</f>
        <v>#VALUE!</v>
      </c>
      <c r="L29" s="61" t="e">
        <f>((L14+L15+L16+L17+L20)*$C29/52*'1 Enterprises'!L22)+((L18+L19+L22+L24+L26+L27+L28)/2)*'8 Cost of Production'!$C29/52*'1 Enterprises'!L22</f>
        <v>#VALUE!</v>
      </c>
      <c r="M29" s="61" t="e">
        <f>((M14+M15+M16+M17+M20)*$C29/52*'1 Enterprises'!M22)+((M18+M19+M22+M24+M26+M27+M28)/2)*'8 Cost of Production'!$C29/52*'1 Enterprises'!M22</f>
        <v>#VALUE!</v>
      </c>
      <c r="N29" s="61" t="e">
        <f>((N14+N15+N16+N17+N20)*$C29/52*'1 Enterprises'!N22)+((N18+N19+N22+N24+N26+N27+N28)/2)*'8 Cost of Production'!$C29/52*'1 Enterprises'!N22</f>
        <v>#VALUE!</v>
      </c>
      <c r="O29" s="61" t="e">
        <f>((O14+O15+O16+O17+O20)*$C29/52*'1 Enterprises'!O22)+((O18+O19+O22+O24+O26+O27+O28)/2)*'8 Cost of Production'!$C29/52*'1 Enterprises'!O22</f>
        <v>#VALUE!</v>
      </c>
      <c r="P29" s="61" t="e">
        <f>((P14+P15+P16+P17+P20)*$C29/52*'1 Enterprises'!P22)+((P18+P19+P22+P24+P26+P27+P28)/2)*'8 Cost of Production'!$C29/52*'1 Enterprises'!P22</f>
        <v>#VALUE!</v>
      </c>
      <c r="Q29" s="61" t="e">
        <f>((Q14+Q15+Q16+Q17+Q20)*$C29/52*'1 Enterprises'!Q22)+((Q18+Q19+Q22+Q24+Q26+Q27+Q28)/2)*'8 Cost of Production'!$C29/52*'1 Enterprises'!Q22</f>
        <v>#VALUE!</v>
      </c>
      <c r="R29" s="61" t="e">
        <f>((R14+R15+R16+R17+R20)*$C29/52*'1 Enterprises'!R22)+((R18+R19+R22+R24+R26+R27+R28)/2)*'8 Cost of Production'!$C29/52*'1 Enterprises'!R22</f>
        <v>#VALUE!</v>
      </c>
      <c r="S29" s="61" t="e">
        <f>((S14+S15+S16+S17+S20)*$C29/52*'1 Enterprises'!S22)+((S18+S19+S22+S24+S26+S27+S28)/2)*'8 Cost of Production'!$C29/52*'1 Enterprises'!S22</f>
        <v>#VALUE!</v>
      </c>
      <c r="T29" s="61" t="e">
        <f>((T14+T15+T16+T17+T20)*$C29/52*'1 Enterprises'!T22)+((T18+T19+T22+T24+T26+T27+T28)/2)*'8 Cost of Production'!$C29/52*'1 Enterprises'!T22</f>
        <v>#VALUE!</v>
      </c>
      <c r="U29" s="61" t="e">
        <f>((U14+U15+U16+U17+U20)*$C29/52*'1 Enterprises'!U22)+((U18+U19+U22+U24+U26+U27+U28)/2)*'8 Cost of Production'!$C29/52*'1 Enterprises'!U22</f>
        <v>#VALUE!</v>
      </c>
      <c r="V29" s="61" t="e">
        <f>((V14+V15+V16+V17+V20)*$C29/52*'1 Enterprises'!V22)+((V18+V19+V22+V24+V26+V27+V28)/2)*'8 Cost of Production'!$C29/52*'1 Enterprises'!V22</f>
        <v>#VALUE!</v>
      </c>
      <c r="W29" s="61" t="e">
        <f>((W14+W15+W16+W17+W20)*$C29/52*'1 Enterprises'!W22)+((W18+W19+W22+W24+W26+W27+W28)/2)*'8 Cost of Production'!$C29/52*'1 Enterprises'!W22</f>
        <v>#VALUE!</v>
      </c>
      <c r="X29" s="61" t="e">
        <f>((X14+X15+X16+X17+X20)*$C29/52*'1 Enterprises'!X22)+((X18+X19+X22+X24+X26+X27+X28)/2)*'8 Cost of Production'!$C29/52*'1 Enterprises'!X22</f>
        <v>#VALUE!</v>
      </c>
      <c r="Y29" s="61" t="e">
        <f>((Y14+Y15+Y16+Y17+Y20)*$C29/52*'1 Enterprises'!Y22)+((Y18+Y19+Y22+Y24+Y26+Y27+Y28)/2)*'8 Cost of Production'!$C29/52*'1 Enterprises'!Y22</f>
        <v>#VALUE!</v>
      </c>
      <c r="Z29" s="61" t="e">
        <f>((Z14+Z15+Z16+Z17+Z20)*$C29/52*'1 Enterprises'!Z22)+((Z18+Z19+Z22+Z24+Z26+Z27+Z28)/2)*'8 Cost of Production'!$C29/52*'1 Enterprises'!Z22</f>
        <v>#VALUE!</v>
      </c>
      <c r="AA29" s="61" t="e">
        <f>((AA14+AA15+AA16+AA17+AA20)*$C29/52*'1 Enterprises'!AA22)+((AA18+AA19+AA22+AA24+AA26+AA27+AA28)/2)*'8 Cost of Production'!$C29/52*'1 Enterprises'!AA22</f>
        <v>#VALUE!</v>
      </c>
      <c r="AB29" s="61" t="e">
        <f>((AB14+AB15+AB16+AB17+AB20)*$C29/52*'1 Enterprises'!AB22)+((AB18+AB19+AB22+AB24+AB26+AB27+AB28)/2)*'8 Cost of Production'!$C29/52*'1 Enterprises'!AB22</f>
        <v>#VALUE!</v>
      </c>
      <c r="AC29" s="61" t="e">
        <f>((AC14+AC15+AC16+AC17+AC20)*$C29/52*'1 Enterprises'!AC22)+((AC18+AC19+AC22+AC24+AC26+AC27+AC28)/2)*'8 Cost of Production'!$C29/52*'1 Enterprises'!AC22</f>
        <v>#VALUE!</v>
      </c>
      <c r="AD29" s="61" t="e">
        <f>((AD14+AD15+AD16+AD17+AD20)*$C29/52*'1 Enterprises'!AD22)+((AD18+AD19+AD22+AD24+AD26+AD27+AD28)/2)*'8 Cost of Production'!$C29/52*'1 Enterprises'!AD22</f>
        <v>#VALUE!</v>
      </c>
      <c r="AE29" s="61" t="e">
        <f>((AE14+AE15+AE16+AE17+AE20)*$C29/52*'1 Enterprises'!AE22)+((AE18+AE19+AE22+AE24+AE26+AE27+AE28)/2)*'8 Cost of Production'!$C29/52*'1 Enterprises'!AE22</f>
        <v>#VALUE!</v>
      </c>
      <c r="AF29" s="61" t="e">
        <f>((AF14+AF15+AF16+AF17+AF20)*$C29/52*'1 Enterprises'!AF22)+((AF18+AF19+AF22+AF24+AF26+AF27+AF28)/2)*'8 Cost of Production'!$C29/52*'1 Enterprises'!AF22</f>
        <v>#VALUE!</v>
      </c>
      <c r="AG29" s="61" t="e">
        <f>((AG14+AG15+AG16+AG17+AG20)*$C29/52*'1 Enterprises'!AG22)+((AG18+AG19+AG22+AG24+AG26+AG27+AG28)/2)*'8 Cost of Production'!$C29/52*'1 Enterprises'!AG22</f>
        <v>#VALUE!</v>
      </c>
      <c r="AH29" s="61" t="e">
        <f>((AH14+AH15+AH16+AH17+AH20)*$C29/52*'1 Enterprises'!AH22)+((AH18+AH19+AH22+AH24+AH26+AH27+AH28)/2)*'8 Cost of Production'!$C29/52*'1 Enterprises'!AH22</f>
        <v>#VALUE!</v>
      </c>
      <c r="AI29" s="61" t="e">
        <f>((AI14+AI15+AI16+AI17+AI20)*$C29/52*'1 Enterprises'!AI22)+((AI18+AI19+AI22+AI24+AI26+AI27+AI28)/2)*'8 Cost of Production'!$C29/52*'1 Enterprises'!AI22</f>
        <v>#VALUE!</v>
      </c>
      <c r="AJ29" s="61" t="e">
        <f>((AJ14+AJ15+AJ16+AJ17+AJ20)*$C29/52*'1 Enterprises'!AJ22)+((AJ18+AJ19+AJ22+AJ24+AJ26+AJ27+AJ28)/2)*'8 Cost of Production'!$C29/52*'1 Enterprises'!AJ22</f>
        <v>#VALUE!</v>
      </c>
      <c r="AK29" s="61" t="e">
        <f>((AK14+AK15+AK16+AK17+AK20)*$C29/52*'1 Enterprises'!AK22)+((AK18+AK19+AK22+AK24+AK26+AK27+AK28)/2)*'8 Cost of Production'!$C29/52*'1 Enterprises'!AK22</f>
        <v>#VALUE!</v>
      </c>
      <c r="AL29" s="61" t="e">
        <f>((AL14+AL15+AL16+AL17+AL20)*$C29/52*'1 Enterprises'!AL22)+((AL18+AL19+AL22+AL24+AL26+AL27+AL28)/2)*'8 Cost of Production'!$C29/52*'1 Enterprises'!AL22</f>
        <v>#VALUE!</v>
      </c>
      <c r="AM29" s="61" t="e">
        <f>((AM14+AM15+AM16+AM17+AM20)*$C29/52*'1 Enterprises'!AM22)+((AM18+AM19+AM22+AM24+AM26+AM27+AM28)/2)*'8 Cost of Production'!$C29/52*'1 Enterprises'!AM22</f>
        <v>#VALUE!</v>
      </c>
      <c r="AN29" s="61" t="e">
        <f>((AN14+AN15+AN16+AN17+AN20)*$C29/52*'1 Enterprises'!AN22)+((AN18+AN19+AN22+AN24+AN26+AN27+AN28)/2)*'8 Cost of Production'!$C29/52*'1 Enterprises'!AN22</f>
        <v>#VALUE!</v>
      </c>
      <c r="AO29" s="61" t="e">
        <f>((AO14+AO15+AO16+AO17+AO20)*$C29/52*'1 Enterprises'!AO22)+((AO18+AO19+AO22+AO24+AO26+AO27+AO28)/2)*'8 Cost of Production'!$C29/52*'1 Enterprises'!AO22</f>
        <v>#VALUE!</v>
      </c>
      <c r="AP29" s="61" t="e">
        <f>((AP14+AP15+AP16+AP17+AP20)*$C29/52*'1 Enterprises'!AP22)+((AP18+AP19+AP22+AP24+AP26+AP27+AP28)/2)*'8 Cost of Production'!$C29/52*'1 Enterprises'!AP22</f>
        <v>#VALUE!</v>
      </c>
      <c r="AQ29" s="61" t="e">
        <f>((AQ14+AQ15+AQ16+AQ17+AQ20)*$C29/52*'1 Enterprises'!AQ22)+((AQ18+AQ19+AQ22+AQ24+AQ26+AQ27+AQ28)/2)*'8 Cost of Production'!$C29/52*'1 Enterprises'!AQ22</f>
        <v>#VALUE!</v>
      </c>
      <c r="AR29" s="61" t="e">
        <f>((AR14+AR15+AR16+AR17+AR20)*$C29/52*'1 Enterprises'!AR22)+((AR18+AR19+AR22+AR24+AR26+AR27+AR28)/2)*'8 Cost of Production'!$C29/52*'1 Enterprises'!AR22</f>
        <v>#VALUE!</v>
      </c>
      <c r="AS29" s="61" t="e">
        <f>((AS14+AS15+AS16+AS17+AS20)*$C29/52*'1 Enterprises'!AS22)+((AS18+AS19+AS22+AS24+AS26+AS27+AS28)/2)*'8 Cost of Production'!$C29/52*'1 Enterprises'!AS22</f>
        <v>#VALUE!</v>
      </c>
      <c r="AT29" s="61" t="e">
        <f>((AT14+AT15+AT16+AT17+AT20)*$C29/52*'1 Enterprises'!AT22)+((AT18+AT19+AT22+AT24+AT26+AT27+AT28)/2)*'8 Cost of Production'!$C29/52*'1 Enterprises'!AT22</f>
        <v>#VALUE!</v>
      </c>
      <c r="AU29" s="61" t="e">
        <f>((AU14+AU15+AU16+AU17+AU20)*$C29/52*'1 Enterprises'!AU22)+((AU18+AU19+AU22+AU24+AU26+AU27+AU28)/2)*'8 Cost of Production'!$C29/52*'1 Enterprises'!AU22</f>
        <v>#VALUE!</v>
      </c>
      <c r="AV29" s="61" t="e">
        <f>((AV14+AV15+AV16+AV17+AV20)*$C29/52*'1 Enterprises'!AV22)+((AV18+AV19+AV22+AV24+AV26+AV27+AV28)/2)*'8 Cost of Production'!$C29/52*'1 Enterprises'!AV22</f>
        <v>#VALUE!</v>
      </c>
      <c r="AW29" s="61" t="e">
        <f>((AW14+AW15+AW16+AW17+AW20)*$C29/52*'1 Enterprises'!AW22)+((AW18+AW19+AW22+AW24+AW26+AW27+AW28)/2)*'8 Cost of Production'!$C29/52*'1 Enterprises'!AW22</f>
        <v>#VALUE!</v>
      </c>
      <c r="AX29" s="61" t="e">
        <f>((AX14+AX15+AX16+AX17+AX20)*$C29/52*'1 Enterprises'!AX22)+((AX18+AX19+AX22+AX24+AX26+AX27+AX28)/2)*'8 Cost of Production'!$C29/52*'1 Enterprises'!AX22</f>
        <v>#VALUE!</v>
      </c>
      <c r="AY29" s="61" t="e">
        <f>((AY14+AY15+AY16+AY17+AY20)*$C29/52*'1 Enterprises'!AY22)+((AY18+AY19+AY22+AY24+AY26+AY27+AY28)/2)*'8 Cost of Production'!$C29/52*'1 Enterprises'!AY22</f>
        <v>#VALUE!</v>
      </c>
      <c r="AZ29" s="61" t="e">
        <f>((AZ14+AZ15+AZ16+AZ17+AZ20)*$C29/52*'1 Enterprises'!AZ22)+((AZ18+AZ19+AZ22+AZ24+AZ26+AZ27+AZ28)/2)*'8 Cost of Production'!$C29/52*'1 Enterprises'!AZ22</f>
        <v>#VALUE!</v>
      </c>
      <c r="BA29" s="61" t="e">
        <f>((BA14+BA15+BA16+BA17+BA20)*$C29/52*'1 Enterprises'!BA22)+((BA18+BA19+BA22+BA24+BA26+BA27+BA28)/2)*'8 Cost of Production'!$C29/52*'1 Enterprises'!BA22</f>
        <v>#VALUE!</v>
      </c>
      <c r="BB29" s="61" t="e">
        <f>((BB14+BB15+BB16+BB17+BB20)*$C29/52*'1 Enterprises'!BB22)+((BB18+BB19+BB22+BB24+BB26+BB27+BB28)/2)*'8 Cost of Production'!$C29/52*'1 Enterprises'!BB22</f>
        <v>#VALUE!</v>
      </c>
      <c r="BC29" s="61" t="e">
        <f>((BC14+BC15+BC16+BC17+BC20)*$C29/52*'1 Enterprises'!BC22)+((BC18+BC19+BC22+BC24+BC26+BC27+BC28)/2)*'8 Cost of Production'!$C29/52*'1 Enterprises'!BC22</f>
        <v>#VALUE!</v>
      </c>
      <c r="BD29" s="61" t="e">
        <f>((BD14+BD15+BD16+BD17+BD20)*$C29/52*'1 Enterprises'!BD22)+((BD18+BD19+BD22+BD24+BD26+BD27+BD28)/2)*'8 Cost of Production'!$C29/52*'1 Enterprises'!BD22</f>
        <v>#VALUE!</v>
      </c>
      <c r="BE29" s="61" t="e">
        <f>((BE14+BE15+BE16+BE17+BE20)*$C29/52*'1 Enterprises'!BE22)+((BE18+BE19+BE22+BE24+BE26+BE27+BE28)/2)*'8 Cost of Production'!$C29/52*'1 Enterprises'!BE22</f>
        <v>#VALUE!</v>
      </c>
      <c r="BF29" s="61" t="e">
        <f>((BF14+BF15+BF16+BF17+BF20)*$C29/52*'1 Enterprises'!BF22)+((BF18+BF19+BF22+BF24+BF26+BF27+BF28)/2)*'8 Cost of Production'!$C29/52*'1 Enterprises'!BF22</f>
        <v>#VALUE!</v>
      </c>
      <c r="BG29" s="61" t="e">
        <f>((BG14+BG15+BG16+BG17+BG20)*$C29/52*'1 Enterprises'!BG22)+((BG18+BG19+BG22+BG24+BG26+BG27+BG28)/2)*'8 Cost of Production'!$C29/52*'1 Enterprises'!BG22</f>
        <v>#VALUE!</v>
      </c>
      <c r="BH29" s="61" t="e">
        <f>((BH14+BH15+BH16+BH17+BH20)*$C29/52*'1 Enterprises'!BH22)+((BH18+BH19+BH22+BH24+BH26+BH27+BH28)/2)*'8 Cost of Production'!$C29/52*'1 Enterprises'!BH22</f>
        <v>#VALUE!</v>
      </c>
      <c r="BI29" s="61" t="e">
        <f>((BI14+BI15+BI16+BI17+BI20)*$C29/52*'1 Enterprises'!BI22)+((BI18+BI19+BI22+BI24+BI26+BI27+BI28)/2)*'8 Cost of Production'!$C29/52*'1 Enterprises'!BI22</f>
        <v>#VALUE!</v>
      </c>
      <c r="BJ29" s="61" t="e">
        <f>((BJ14+BJ15+BJ16+BJ17+BJ20)*$C29/52*'1 Enterprises'!BJ22)+((BJ18+BJ19+BJ22+BJ24+BJ26+BJ27+BJ28)/2)*'8 Cost of Production'!$C29/52*'1 Enterprises'!BJ22</f>
        <v>#VALUE!</v>
      </c>
      <c r="BK29" s="61" t="e">
        <f>((BK14+BK15+BK16+BK17+BK20)*$C29/52*'1 Enterprises'!BK22)+((BK18+BK19+BK22+BK24+BK26+BK27+BK28)/2)*'8 Cost of Production'!$C29/52*'1 Enterprises'!BK22</f>
        <v>#VALUE!</v>
      </c>
      <c r="BL29" s="61" t="e">
        <f>((BL14+BL15+BL16+BL17+BL20)*$C29/52*'1 Enterprises'!BL22)+((BL18+BL19+BL22+BL24+BL26+BL27+BL28)/2)*'8 Cost of Production'!$C29/52*'1 Enterprises'!BL22</f>
        <v>#VALUE!</v>
      </c>
      <c r="BM29" s="61" t="e">
        <f>((BM14+BM15+BM16+BM17+BM20)*$C29/52*'1 Enterprises'!BM22)+((BM18+BM19+BM22+BM24+BM26+BM27+BM28)/2)*'8 Cost of Production'!$C29/52*'1 Enterprises'!BM22</f>
        <v>#VALUE!</v>
      </c>
      <c r="BN29" s="61" t="e">
        <f>((BN14+BN15+BN16+BN17+BN20)*$C29/52*'1 Enterprises'!BN22)+((BN18+BN19+BN22+BN24+BN26+BN27+BN28)/2)*'8 Cost of Production'!$C29/52*'1 Enterprises'!BN22</f>
        <v>#VALUE!</v>
      </c>
      <c r="BO29" s="61" t="e">
        <f>((BO14+BO15+BO16+BO17+BO20)*$C29/52*'1 Enterprises'!BO22)+((BO18+BO19+BO22+BO24+BO26+BO27+BO28)/2)*'8 Cost of Production'!$C29/52*'1 Enterprises'!BO22</f>
        <v>#VALUE!</v>
      </c>
      <c r="BP29" s="61" t="e">
        <f>((BP14+BP15+BP16+BP17+BP20)*$C29/52*'1 Enterprises'!BP22)+((BP18+BP19+BP22+BP24+BP26+BP27+BP28)/2)*'8 Cost of Production'!$C29/52*'1 Enterprises'!BP22</f>
        <v>#VALUE!</v>
      </c>
      <c r="BQ29" s="61" t="e">
        <f>((BQ14+BQ15+BQ16+BQ17+BQ20)*$C29/52*'1 Enterprises'!BQ22)+((BQ18+BQ19+BQ22+BQ24+BQ26+BQ27+BQ28)/2)*'8 Cost of Production'!$C29/52*'1 Enterprises'!BQ22</f>
        <v>#VALUE!</v>
      </c>
      <c r="BR29" s="61" t="e">
        <f>((BR14+BR15+BR16+BR17+BR20)*$C29/52*'1 Enterprises'!BR22)+((BR18+BR19+BR22+BR24+BR26+BR27+BR28)/2)*'8 Cost of Production'!$C29/52*'1 Enterprises'!BR22</f>
        <v>#VALUE!</v>
      </c>
      <c r="BS29" s="61" t="e">
        <f>((BS14+BS15+BS16+BS17+BS20)*$C29/52*'1 Enterprises'!BS22)+((BS18+BS19+BS22+BS24+BS26+BS27+BS28)/2)*'8 Cost of Production'!$C29/52*'1 Enterprises'!BS22</f>
        <v>#VALUE!</v>
      </c>
      <c r="BT29" s="61" t="e">
        <f>((BT14+BT15+BT16+BT17+BT20)*$C29/52*'1 Enterprises'!BT22)+((BT18+BT19+BT22+BT24+BT26+BT27+BT28)/2)*'8 Cost of Production'!$C29/52*'1 Enterprises'!BT22</f>
        <v>#VALUE!</v>
      </c>
      <c r="BU29" s="61" t="e">
        <f>((BU14+BU15+BU16+BU17+BU20)*$C29/52*'1 Enterprises'!BU22)+((BU18+BU19+BU22+BU24+BU26+BU27+BU28)/2)*'8 Cost of Production'!$C29/52*'1 Enterprises'!BU22</f>
        <v>#VALUE!</v>
      </c>
      <c r="BV29" s="61" t="e">
        <f>((BV14+BV15+BV16+BV17+BV20)*$C29/52*'1 Enterprises'!BV22)+((BV18+BV19+BV22+BV24+BV26+BV27+BV28)/2)*'8 Cost of Production'!$C29/52*'1 Enterprises'!BV22</f>
        <v>#VALUE!</v>
      </c>
      <c r="BW29" s="61" t="e">
        <f>((BW14+BW15+BW16+BW17+BW20)*$C29/52*'1 Enterprises'!BW22)+((BW18+BW19+BW22+BW24+BW26+BW27+BW28)/2)*'8 Cost of Production'!$C29/52*'1 Enterprises'!BW22</f>
        <v>#VALUE!</v>
      </c>
      <c r="BX29" s="61" t="e">
        <f>((BX14+BX15+BX16+BX17+BX20)*$C29/52*'1 Enterprises'!BX22)+((BX18+BX19+BX22+BX24+BX26+BX27+BX28)/2)*'8 Cost of Production'!$C29/52*'1 Enterprises'!BX22</f>
        <v>#VALUE!</v>
      </c>
      <c r="BY29" s="61" t="e">
        <f>((BY14+BY15+BY16+BY17+BY20)*$C29/52*'1 Enterprises'!BY22)+((BY18+BY19+BY22+BY24+BY26+BY27+BY28)/2)*'8 Cost of Production'!$C29/52*'1 Enterprises'!BY22</f>
        <v>#VALUE!</v>
      </c>
      <c r="BZ29" s="61" t="e">
        <f>((BZ14+BZ15+BZ16+BZ17+BZ20)*$C29/52*'1 Enterprises'!BZ22)+((BZ18+BZ19+BZ22+BZ24+BZ26+BZ27+BZ28)/2)*'8 Cost of Production'!$C29/52*'1 Enterprises'!BZ22</f>
        <v>#VALUE!</v>
      </c>
      <c r="CA29" s="61" t="e">
        <f>((CA14+CA15+CA16+CA17+CA20)*$C29/52*'1 Enterprises'!CA22)+((CA18+CA19+CA22+CA24+CA26+CA27+CA28)/2)*'8 Cost of Production'!$C29/52*'1 Enterprises'!CA22</f>
        <v>#VALUE!</v>
      </c>
      <c r="CB29" s="61" t="e">
        <f>((CB14+CB15+CB16+CB17+CB20)*$C29/52*'1 Enterprises'!CB22)+((CB18+CB19+CB22+CB24+CB26+CB27+CB28)/2)*'8 Cost of Production'!$C29/52*'1 Enterprises'!CB22</f>
        <v>#VALUE!</v>
      </c>
      <c r="CC29" s="61" t="e">
        <f>((CC14+CC15+CC16+CC17+CC20)*$C29/52*'1 Enterprises'!CC22)+((CC18+CC19+CC22+CC24+CC26+CC27+CC28)/2)*'8 Cost of Production'!$C29/52*'1 Enterprises'!CC22</f>
        <v>#VALUE!</v>
      </c>
      <c r="CD29" s="61" t="e">
        <f>((CD14+CD15+CD16+CD17+CD20)*$C29/52*'1 Enterprises'!CD22)+((CD18+CD19+CD22+CD24+CD26+CD27+CD28)/2)*'8 Cost of Production'!$C29/52*'1 Enterprises'!CD22</f>
        <v>#VALUE!</v>
      </c>
      <c r="CE29" s="61" t="e">
        <f>((CE14+CE15+CE16+CE17+CE20)*$C29/52*'1 Enterprises'!CE22)+((CE18+CE19+CE22+CE24+CE26+CE27+CE28)/2)*'8 Cost of Production'!$C29/52*'1 Enterprises'!CE22</f>
        <v>#VALUE!</v>
      </c>
      <c r="CF29" s="61" t="e">
        <f>((CF14+CF15+CF16+CF17+CF20)*$C29/52*'1 Enterprises'!CF22)+((CF18+CF19+CF22+CF24+CF26+CF27+CF28)/2)*'8 Cost of Production'!$C29/52*'1 Enterprises'!CF22</f>
        <v>#VALUE!</v>
      </c>
      <c r="CG29" s="61" t="e">
        <f>((CG14+CG15+CG16+CG17+CG20)*$C29/52*'1 Enterprises'!CG22)+((CG18+CG19+CG22+CG24+CG26+CG27+CG28)/2)*'8 Cost of Production'!$C29/52*'1 Enterprises'!CG22</f>
        <v>#VALUE!</v>
      </c>
      <c r="CH29" s="61" t="e">
        <f>((CH14+CH15+CH16+CH17+CH20)*$C29/52*'1 Enterprises'!CH22)+((CH18+CH19+CH22+CH24+CH26+CH27+CH28)/2)*'8 Cost of Production'!$C29/52*'1 Enterprises'!CH22</f>
        <v>#VALUE!</v>
      </c>
      <c r="CI29" s="61" t="e">
        <f>((CI14+CI15+CI16+CI17+CI20)*$C29/52*'1 Enterprises'!CI22)+((CI18+CI19+CI22+CI24+CI26+CI27+CI28)/2)*'8 Cost of Production'!$C29/52*'1 Enterprises'!CI22</f>
        <v>#VALUE!</v>
      </c>
      <c r="CJ29" s="61" t="e">
        <f>((CJ14+CJ15+CJ16+CJ17+CJ20)*$C29/52*'1 Enterprises'!CJ22)+((CJ18+CJ19+CJ22+CJ24+CJ26+CJ27+CJ28)/2)*'8 Cost of Production'!$C29/52*'1 Enterprises'!CJ22</f>
        <v>#VALUE!</v>
      </c>
      <c r="CK29" s="61" t="e">
        <f>((CK14+CK15+CK16+CK17+CK20)*$C29/52*'1 Enterprises'!CK22)+((CK18+CK19+CK22+CK24+CK26+CK27+CK28)/2)*'8 Cost of Production'!$C29/52*'1 Enterprises'!CK22</f>
        <v>#VALUE!</v>
      </c>
      <c r="CL29" s="61" t="e">
        <f>((CL14+CL15+CL16+CL17+CL20)*$C29/52*'1 Enterprises'!CL22)+((CL18+CL19+CL22+CL24+CL26+CL27+CL28)/2)*'8 Cost of Production'!$C29/52*'1 Enterprises'!CL22</f>
        <v>#VALUE!</v>
      </c>
      <c r="CM29" s="61" t="e">
        <f>((CM14+CM15+CM16+CM17+CM20)*$C29/52*'1 Enterprises'!CM22)+((CM18+CM19+CM22+CM24+CM26+CM27+CM28)/2)*'8 Cost of Production'!$C29/52*'1 Enterprises'!CM22</f>
        <v>#VALUE!</v>
      </c>
      <c r="CN29" s="61" t="e">
        <f>((CN14+CN15+CN16+CN17+CN20)*$C29/52*'1 Enterprises'!CN22)+((CN18+CN19+CN22+CN24+CN26+CN27+CN28)/2)*'8 Cost of Production'!$C29/52*'1 Enterprises'!CN22</f>
        <v>#VALUE!</v>
      </c>
      <c r="CO29" s="61" t="e">
        <f>((CO14+CO15+CO16+CO17+CO20)*$C29/52*'1 Enterprises'!CO22)+((CO18+CO19+CO22+CO24+CO26+CO27+CO28)/2)*'8 Cost of Production'!$C29/52*'1 Enterprises'!CO22</f>
        <v>#VALUE!</v>
      </c>
      <c r="CP29" s="61" t="e">
        <f>((CP14+CP15+CP16+CP17+CP20)*$C29/52*'1 Enterprises'!CP22)+((CP18+CP19+CP22+CP24+CP26+CP27+CP28)/2)*'8 Cost of Production'!$C29/52*'1 Enterprises'!CP22</f>
        <v>#VALUE!</v>
      </c>
      <c r="CQ29" s="61" t="e">
        <f>((CQ14+CQ15+CQ16+CQ17+CQ20)*$C29/52*'1 Enterprises'!CQ22)+((CQ18+CQ19+CQ22+CQ24+CQ26+CQ27+CQ28)/2)*'8 Cost of Production'!$C29/52*'1 Enterprises'!CQ22</f>
        <v>#VALUE!</v>
      </c>
      <c r="CR29" s="61" t="e">
        <f>((CR14+CR15+CR16+CR17+CR20)*$C29/52*'1 Enterprises'!CR22)+((CR18+CR19+CR22+CR24+CR26+CR27+CR28)/2)*'8 Cost of Production'!$C29/52*'1 Enterprises'!CR22</f>
        <v>#VALUE!</v>
      </c>
      <c r="CS29" s="61" t="e">
        <f>((CS14+CS15+CS16+CS17+CS20)*$C29/52*'1 Enterprises'!CS22)+((CS18+CS19+CS22+CS24+CS26+CS27+CS28)/2)*'8 Cost of Production'!$C29/52*'1 Enterprises'!CS22</f>
        <v>#VALUE!</v>
      </c>
      <c r="CT29" s="61" t="e">
        <f>((CT14+CT15+CT16+CT17+CT20)*$C29/52*'1 Enterprises'!CT22)+((CT18+CT19+CT22+CT24+CT26+CT27+CT28)/2)*'8 Cost of Production'!$C29/52*'1 Enterprises'!CT22</f>
        <v>#VALUE!</v>
      </c>
      <c r="CU29" s="61" t="e">
        <f>((CU14+CU15+CU16+CU17+CU20)*$C29/52*'1 Enterprises'!CU22)+((CU18+CU19+CU22+CU24+CU26+CU27+CU28)/2)*'8 Cost of Production'!$C29/52*'1 Enterprises'!CU22</f>
        <v>#VALUE!</v>
      </c>
      <c r="CV29" s="61" t="e">
        <f>((CV14+CV15+CV16+CV17+CV20)*$C29/52*'1 Enterprises'!CV22)+((CV18+CV19+CV22+CV24+CV26+CV27+CV28)/2)*'8 Cost of Production'!$C29/52*'1 Enterprises'!CV22</f>
        <v>#VALUE!</v>
      </c>
      <c r="CW29" s="61" t="e">
        <f>((CW14+CW15+CW16+CW17+CW20)*$C29/52*'1 Enterprises'!CW22)+((CW18+CW19+CW22+CW24+CW26+CW27+CW28)/2)*'8 Cost of Production'!$C29/52*'1 Enterprises'!CW22</f>
        <v>#VALUE!</v>
      </c>
      <c r="CX29" s="61" t="e">
        <f>((CX14+CX15+CX16+CX17+CX20)*$C29/52*'1 Enterprises'!CX22)+((CX18+CX19+CX22+CX24+CX26+CX27+CX28)/2)*'8 Cost of Production'!$C29/52*'1 Enterprises'!CX22</f>
        <v>#VALUE!</v>
      </c>
      <c r="CY29" s="61" t="e">
        <f>((CY14+CY15+CY16+CY17+CY20)*$C29/52*'1 Enterprises'!CY22)+((CY18+CY19+CY22+CY24+CY26+CY27+CY28)/2)*'8 Cost of Production'!$C29/52*'1 Enterprises'!CY22</f>
        <v>#VALUE!</v>
      </c>
      <c r="DB29" s="162" t="e">
        <f t="shared" si="12"/>
        <v>#VALUE!</v>
      </c>
      <c r="DC29" s="161" t="e">
        <f>D29*'1 Enterprises'!D$6</f>
        <v>#VALUE!</v>
      </c>
      <c r="DD29" s="161" t="e">
        <f>E29*'1 Enterprises'!E$6</f>
        <v>#VALUE!</v>
      </c>
      <c r="DE29" s="161" t="e">
        <f>F29*'1 Enterprises'!F$6</f>
        <v>#VALUE!</v>
      </c>
      <c r="DF29" s="161" t="e">
        <f>G29*'1 Enterprises'!G$6</f>
        <v>#VALUE!</v>
      </c>
      <c r="DG29" s="161" t="e">
        <f>H29*'1 Enterprises'!H$6</f>
        <v>#VALUE!</v>
      </c>
      <c r="DH29" s="161" t="e">
        <f>I29*'1 Enterprises'!I$6</f>
        <v>#VALUE!</v>
      </c>
      <c r="DI29" s="161" t="e">
        <f>J29*'1 Enterprises'!J$6</f>
        <v>#VALUE!</v>
      </c>
      <c r="DJ29" s="161" t="e">
        <f>K29*'1 Enterprises'!K$6</f>
        <v>#VALUE!</v>
      </c>
      <c r="DK29" s="161" t="e">
        <f>L29*'1 Enterprises'!L$6</f>
        <v>#VALUE!</v>
      </c>
      <c r="DL29" s="161" t="e">
        <f>M29*'1 Enterprises'!M$6</f>
        <v>#VALUE!</v>
      </c>
      <c r="DM29" s="161" t="e">
        <f>N29*'1 Enterprises'!N$6</f>
        <v>#VALUE!</v>
      </c>
      <c r="DN29" s="161" t="e">
        <f>O29*'1 Enterprises'!O$6</f>
        <v>#VALUE!</v>
      </c>
      <c r="DO29" s="161" t="e">
        <f>P29*'1 Enterprises'!P$6</f>
        <v>#VALUE!</v>
      </c>
      <c r="DP29" s="161" t="e">
        <f>Q29*'1 Enterprises'!Q$6</f>
        <v>#VALUE!</v>
      </c>
      <c r="DQ29" s="161" t="e">
        <f>R29*'1 Enterprises'!R$6</f>
        <v>#VALUE!</v>
      </c>
      <c r="DR29" s="161" t="e">
        <f>S29*'1 Enterprises'!S$6</f>
        <v>#VALUE!</v>
      </c>
      <c r="DS29" s="161" t="e">
        <f>T29*'1 Enterprises'!T$6</f>
        <v>#VALUE!</v>
      </c>
      <c r="DT29" s="161" t="e">
        <f>U29*'1 Enterprises'!U$6</f>
        <v>#VALUE!</v>
      </c>
      <c r="DU29" s="161" t="e">
        <f>V29*'1 Enterprises'!V$6</f>
        <v>#VALUE!</v>
      </c>
      <c r="DV29" s="161" t="e">
        <f>W29*'1 Enterprises'!W$6</f>
        <v>#VALUE!</v>
      </c>
      <c r="DW29" s="161" t="e">
        <f>X29*'1 Enterprises'!X$6</f>
        <v>#VALUE!</v>
      </c>
      <c r="DX29" s="161" t="e">
        <f>Y29*'1 Enterprises'!Y$6</f>
        <v>#VALUE!</v>
      </c>
      <c r="DY29" s="161" t="e">
        <f>Z29*'1 Enterprises'!Z$6</f>
        <v>#VALUE!</v>
      </c>
      <c r="DZ29" s="161" t="e">
        <f>AA29*'1 Enterprises'!AA$6</f>
        <v>#VALUE!</v>
      </c>
      <c r="EA29" s="161" t="e">
        <f>AB29*'1 Enterprises'!AB$6</f>
        <v>#VALUE!</v>
      </c>
      <c r="EB29" s="161" t="e">
        <f>AC29*'1 Enterprises'!AC$6</f>
        <v>#VALUE!</v>
      </c>
      <c r="EC29" s="161" t="e">
        <f>AD29*'1 Enterprises'!AD$6</f>
        <v>#VALUE!</v>
      </c>
      <c r="ED29" s="161" t="e">
        <f>AE29*'1 Enterprises'!AE$6</f>
        <v>#VALUE!</v>
      </c>
      <c r="EE29" s="161" t="e">
        <f>AF29*'1 Enterprises'!AF$6</f>
        <v>#VALUE!</v>
      </c>
      <c r="EF29" s="161" t="e">
        <f>AG29*'1 Enterprises'!AG$6</f>
        <v>#VALUE!</v>
      </c>
      <c r="EG29" s="161" t="e">
        <f>AH29*'1 Enterprises'!AH$6</f>
        <v>#VALUE!</v>
      </c>
      <c r="EH29" s="161" t="e">
        <f>AI29*'1 Enterprises'!AI$6</f>
        <v>#VALUE!</v>
      </c>
      <c r="EI29" s="161" t="e">
        <f>AJ29*'1 Enterprises'!AJ$6</f>
        <v>#VALUE!</v>
      </c>
      <c r="EJ29" s="161" t="e">
        <f>AK29*'1 Enterprises'!AK$6</f>
        <v>#VALUE!</v>
      </c>
      <c r="EK29" s="161" t="e">
        <f>AL29*'1 Enterprises'!AL$6</f>
        <v>#VALUE!</v>
      </c>
      <c r="EL29" s="161" t="e">
        <f>AM29*'1 Enterprises'!AM$6</f>
        <v>#VALUE!</v>
      </c>
      <c r="EM29" s="161" t="e">
        <f>AN29*'1 Enterprises'!AN$6</f>
        <v>#VALUE!</v>
      </c>
      <c r="EN29" s="161" t="e">
        <f>AO29*'1 Enterprises'!AO$6</f>
        <v>#VALUE!</v>
      </c>
      <c r="EO29" s="161" t="e">
        <f>AP29*'1 Enterprises'!AP$6</f>
        <v>#VALUE!</v>
      </c>
      <c r="EP29" s="161" t="e">
        <f>AQ29*'1 Enterprises'!AQ$6</f>
        <v>#VALUE!</v>
      </c>
      <c r="EQ29" s="161" t="e">
        <f>AR29*'1 Enterprises'!AR$6</f>
        <v>#VALUE!</v>
      </c>
      <c r="ER29" s="161" t="e">
        <f>AS29*'1 Enterprises'!AS$6</f>
        <v>#VALUE!</v>
      </c>
      <c r="ES29" s="161" t="e">
        <f>AT29*'1 Enterprises'!AT$6</f>
        <v>#VALUE!</v>
      </c>
      <c r="ET29" s="161" t="e">
        <f>AU29*'1 Enterprises'!AU$6</f>
        <v>#VALUE!</v>
      </c>
      <c r="EU29" s="161" t="e">
        <f>AV29*'1 Enterprises'!AV$6</f>
        <v>#VALUE!</v>
      </c>
      <c r="EV29" s="161" t="e">
        <f>AW29*'1 Enterprises'!AW$6</f>
        <v>#VALUE!</v>
      </c>
      <c r="EW29" s="161" t="e">
        <f>AX29*'1 Enterprises'!AX$6</f>
        <v>#VALUE!</v>
      </c>
      <c r="EX29" s="161" t="e">
        <f>AY29*'1 Enterprises'!AY$6</f>
        <v>#VALUE!</v>
      </c>
      <c r="EY29" s="161" t="e">
        <f>AZ29*'1 Enterprises'!AZ$6</f>
        <v>#VALUE!</v>
      </c>
      <c r="EZ29" s="161" t="e">
        <f>BA29*'1 Enterprises'!BA$6</f>
        <v>#VALUE!</v>
      </c>
      <c r="FA29" s="161" t="e">
        <f>BB29*'1 Enterprises'!BB$6</f>
        <v>#VALUE!</v>
      </c>
      <c r="FB29" s="161" t="e">
        <f>BC29*'1 Enterprises'!BC$6</f>
        <v>#VALUE!</v>
      </c>
      <c r="FC29" s="161" t="e">
        <f>BD29*'1 Enterprises'!BD$6</f>
        <v>#VALUE!</v>
      </c>
      <c r="FD29" s="161" t="e">
        <f>BE29*'1 Enterprises'!BE$6</f>
        <v>#VALUE!</v>
      </c>
      <c r="FE29" s="161" t="e">
        <f>BF29*'1 Enterprises'!BF$6</f>
        <v>#VALUE!</v>
      </c>
      <c r="FF29" s="161" t="e">
        <f>BG29*'1 Enterprises'!BG$6</f>
        <v>#VALUE!</v>
      </c>
      <c r="FG29" s="161" t="e">
        <f>BH29*'1 Enterprises'!BH$6</f>
        <v>#VALUE!</v>
      </c>
      <c r="FH29" s="161" t="e">
        <f>BI29*'1 Enterprises'!BI$6</f>
        <v>#VALUE!</v>
      </c>
      <c r="FI29" s="161" t="e">
        <f>BJ29*'1 Enterprises'!BJ$6</f>
        <v>#VALUE!</v>
      </c>
      <c r="FJ29" s="161" t="e">
        <f>BK29*'1 Enterprises'!BK$6</f>
        <v>#VALUE!</v>
      </c>
      <c r="FK29" s="161" t="e">
        <f>BL29*'1 Enterprises'!BL$6</f>
        <v>#VALUE!</v>
      </c>
      <c r="FL29" s="161" t="e">
        <f>BM29*'1 Enterprises'!BM$6</f>
        <v>#VALUE!</v>
      </c>
      <c r="FM29" s="161" t="e">
        <f>BN29*'1 Enterprises'!BN$6</f>
        <v>#VALUE!</v>
      </c>
      <c r="FN29" s="161" t="e">
        <f>BO29*'1 Enterprises'!BO$6</f>
        <v>#VALUE!</v>
      </c>
      <c r="FO29" s="161" t="e">
        <f>BP29*'1 Enterprises'!BP$6</f>
        <v>#VALUE!</v>
      </c>
      <c r="FP29" s="161" t="e">
        <f>BQ29*'1 Enterprises'!BQ$6</f>
        <v>#VALUE!</v>
      </c>
      <c r="FQ29" s="161" t="e">
        <f>BR29*'1 Enterprises'!BR$6</f>
        <v>#VALUE!</v>
      </c>
      <c r="FR29" s="161" t="e">
        <f>BS29*'1 Enterprises'!BS$6</f>
        <v>#VALUE!</v>
      </c>
      <c r="FS29" s="161" t="e">
        <f>BT29*'1 Enterprises'!BT$6</f>
        <v>#VALUE!</v>
      </c>
      <c r="FT29" s="161" t="e">
        <f>BU29*'1 Enterprises'!BU$6</f>
        <v>#VALUE!</v>
      </c>
      <c r="FU29" s="161" t="e">
        <f>BV29*'1 Enterprises'!BV$6</f>
        <v>#VALUE!</v>
      </c>
      <c r="FV29" s="161" t="e">
        <f>BW29*'1 Enterprises'!BW$6</f>
        <v>#VALUE!</v>
      </c>
      <c r="FW29" s="161" t="e">
        <f>BX29*'1 Enterprises'!BX$6</f>
        <v>#VALUE!</v>
      </c>
      <c r="FX29" s="161" t="e">
        <f>BY29*'1 Enterprises'!BY$6</f>
        <v>#VALUE!</v>
      </c>
      <c r="FY29" s="161" t="e">
        <f>BZ29*'1 Enterprises'!BZ$6</f>
        <v>#VALUE!</v>
      </c>
      <c r="FZ29" s="161" t="e">
        <f>CA29*'1 Enterprises'!CA$6</f>
        <v>#VALUE!</v>
      </c>
      <c r="GA29" s="161" t="e">
        <f>CB29*'1 Enterprises'!CB$6</f>
        <v>#VALUE!</v>
      </c>
      <c r="GB29" s="161" t="e">
        <f>CC29*'1 Enterprises'!CC$6</f>
        <v>#VALUE!</v>
      </c>
      <c r="GC29" s="161" t="e">
        <f>CD29*'1 Enterprises'!CD$6</f>
        <v>#VALUE!</v>
      </c>
      <c r="GD29" s="161" t="e">
        <f>CE29*'1 Enterprises'!CE$6</f>
        <v>#VALUE!</v>
      </c>
      <c r="GE29" s="161" t="e">
        <f>CF29*'1 Enterprises'!CF$6</f>
        <v>#VALUE!</v>
      </c>
      <c r="GF29" s="161" t="e">
        <f>CG29*'1 Enterprises'!CG$6</f>
        <v>#VALUE!</v>
      </c>
      <c r="GG29" s="161" t="e">
        <f>CH29*'1 Enterprises'!CH$6</f>
        <v>#VALUE!</v>
      </c>
      <c r="GH29" s="161" t="e">
        <f>CI29*'1 Enterprises'!CI$6</f>
        <v>#VALUE!</v>
      </c>
      <c r="GI29" s="161" t="e">
        <f>CJ29*'1 Enterprises'!CJ$6</f>
        <v>#VALUE!</v>
      </c>
      <c r="GJ29" s="161" t="e">
        <f>CK29*'1 Enterprises'!CK$6</f>
        <v>#VALUE!</v>
      </c>
      <c r="GK29" s="161" t="e">
        <f>CL29*'1 Enterprises'!CL$6</f>
        <v>#VALUE!</v>
      </c>
      <c r="GL29" s="161" t="e">
        <f>CM29*'1 Enterprises'!CM$6</f>
        <v>#VALUE!</v>
      </c>
      <c r="GM29" s="161" t="e">
        <f>CN29*'1 Enterprises'!CN$6</f>
        <v>#VALUE!</v>
      </c>
      <c r="GN29" s="161" t="e">
        <f>CO29*'1 Enterprises'!CO$6</f>
        <v>#VALUE!</v>
      </c>
      <c r="GO29" s="161" t="e">
        <f>CP29*'1 Enterprises'!CP$6</f>
        <v>#VALUE!</v>
      </c>
      <c r="GP29" s="161" t="e">
        <f>CQ29*'1 Enterprises'!CQ$6</f>
        <v>#VALUE!</v>
      </c>
      <c r="GQ29" s="161" t="e">
        <f>CR29*'1 Enterprises'!CR$6</f>
        <v>#VALUE!</v>
      </c>
      <c r="GR29" s="161" t="e">
        <f>CS29*'1 Enterprises'!CS$6</f>
        <v>#VALUE!</v>
      </c>
      <c r="GS29" s="161" t="e">
        <f>CT29*'1 Enterprises'!CT$6</f>
        <v>#VALUE!</v>
      </c>
      <c r="GT29" s="161" t="e">
        <f>CU29*'1 Enterprises'!CU$6</f>
        <v>#VALUE!</v>
      </c>
      <c r="GU29" s="161" t="e">
        <f>CV29*'1 Enterprises'!CV$6</f>
        <v>#VALUE!</v>
      </c>
      <c r="GV29" s="161" t="e">
        <f>CW29*'1 Enterprises'!CW$6</f>
        <v>#VALUE!</v>
      </c>
      <c r="GW29" s="161" t="e">
        <f>CX29*'1 Enterprises'!CX$6</f>
        <v>#VALUE!</v>
      </c>
      <c r="GX29" s="161" t="e">
        <f>CY29*'1 Enterprises'!CY$6</f>
        <v>#VALUE!</v>
      </c>
    </row>
    <row r="30" spans="2:206" x14ac:dyDescent="0.2">
      <c r="B30" s="63" t="s">
        <v>93</v>
      </c>
      <c r="C30" s="1"/>
      <c r="D30" s="84" t="e">
        <f>SUM(D14:D29)-D21</f>
        <v>#VALUE!</v>
      </c>
      <c r="E30" s="84" t="e">
        <f t="shared" ref="E30:AB30" si="13">SUM(E14:E29)-E21</f>
        <v>#VALUE!</v>
      </c>
      <c r="F30" s="84" t="e">
        <f t="shared" si="13"/>
        <v>#VALUE!</v>
      </c>
      <c r="G30" s="84" t="e">
        <f t="shared" si="13"/>
        <v>#VALUE!</v>
      </c>
      <c r="H30" s="84" t="e">
        <f t="shared" si="13"/>
        <v>#VALUE!</v>
      </c>
      <c r="I30" s="84" t="e">
        <f t="shared" si="13"/>
        <v>#VALUE!</v>
      </c>
      <c r="J30" s="84" t="e">
        <f t="shared" si="13"/>
        <v>#VALUE!</v>
      </c>
      <c r="K30" s="84" t="e">
        <f t="shared" si="13"/>
        <v>#VALUE!</v>
      </c>
      <c r="L30" s="84" t="e">
        <f t="shared" si="13"/>
        <v>#VALUE!</v>
      </c>
      <c r="M30" s="84" t="e">
        <f t="shared" si="13"/>
        <v>#VALUE!</v>
      </c>
      <c r="N30" s="84" t="e">
        <f t="shared" si="13"/>
        <v>#VALUE!</v>
      </c>
      <c r="O30" s="84" t="e">
        <f t="shared" si="13"/>
        <v>#VALUE!</v>
      </c>
      <c r="P30" s="84" t="e">
        <f t="shared" si="13"/>
        <v>#VALUE!</v>
      </c>
      <c r="Q30" s="84" t="e">
        <f t="shared" si="13"/>
        <v>#VALUE!</v>
      </c>
      <c r="R30" s="84" t="e">
        <f t="shared" si="13"/>
        <v>#VALUE!</v>
      </c>
      <c r="S30" s="84" t="e">
        <f t="shared" si="13"/>
        <v>#VALUE!</v>
      </c>
      <c r="T30" s="84" t="e">
        <f t="shared" si="13"/>
        <v>#VALUE!</v>
      </c>
      <c r="U30" s="84" t="e">
        <f t="shared" si="13"/>
        <v>#VALUE!</v>
      </c>
      <c r="V30" s="84" t="e">
        <f t="shared" si="13"/>
        <v>#VALUE!</v>
      </c>
      <c r="W30" s="84" t="e">
        <f t="shared" si="13"/>
        <v>#VALUE!</v>
      </c>
      <c r="X30" s="84" t="e">
        <f t="shared" si="13"/>
        <v>#VALUE!</v>
      </c>
      <c r="Y30" s="84" t="e">
        <f t="shared" si="13"/>
        <v>#VALUE!</v>
      </c>
      <c r="Z30" s="84" t="e">
        <f t="shared" si="13"/>
        <v>#VALUE!</v>
      </c>
      <c r="AA30" s="84" t="e">
        <f t="shared" si="13"/>
        <v>#VALUE!</v>
      </c>
      <c r="AB30" s="84" t="e">
        <f t="shared" si="13"/>
        <v>#VALUE!</v>
      </c>
      <c r="AC30" s="84" t="e">
        <f t="shared" ref="AC30:AP30" si="14">SUM(AC14:AC29)-AC21</f>
        <v>#VALUE!</v>
      </c>
      <c r="AD30" s="84" t="e">
        <f t="shared" si="14"/>
        <v>#VALUE!</v>
      </c>
      <c r="AE30" s="84" t="e">
        <f t="shared" si="14"/>
        <v>#VALUE!</v>
      </c>
      <c r="AF30" s="84" t="e">
        <f t="shared" si="14"/>
        <v>#VALUE!</v>
      </c>
      <c r="AG30" s="84" t="e">
        <f t="shared" si="14"/>
        <v>#VALUE!</v>
      </c>
      <c r="AH30" s="84" t="e">
        <f t="shared" si="14"/>
        <v>#VALUE!</v>
      </c>
      <c r="AI30" s="84" t="e">
        <f t="shared" si="14"/>
        <v>#VALUE!</v>
      </c>
      <c r="AJ30" s="84" t="e">
        <f t="shared" si="14"/>
        <v>#VALUE!</v>
      </c>
      <c r="AK30" s="84" t="e">
        <f t="shared" si="14"/>
        <v>#VALUE!</v>
      </c>
      <c r="AL30" s="84" t="e">
        <f t="shared" si="14"/>
        <v>#VALUE!</v>
      </c>
      <c r="AM30" s="84" t="e">
        <f t="shared" si="14"/>
        <v>#VALUE!</v>
      </c>
      <c r="AN30" s="84" t="e">
        <f t="shared" si="14"/>
        <v>#VALUE!</v>
      </c>
      <c r="AO30" s="84" t="e">
        <f t="shared" si="14"/>
        <v>#VALUE!</v>
      </c>
      <c r="AP30" s="84" t="e">
        <f t="shared" si="14"/>
        <v>#VALUE!</v>
      </c>
      <c r="AQ30" s="84" t="e">
        <f t="shared" ref="AQ30:BD30" si="15">SUM(AQ14:AQ29)-AQ21</f>
        <v>#VALUE!</v>
      </c>
      <c r="AR30" s="84" t="e">
        <f t="shared" si="15"/>
        <v>#VALUE!</v>
      </c>
      <c r="AS30" s="84" t="e">
        <f t="shared" si="15"/>
        <v>#VALUE!</v>
      </c>
      <c r="AT30" s="84" t="e">
        <f t="shared" si="15"/>
        <v>#VALUE!</v>
      </c>
      <c r="AU30" s="84" t="e">
        <f t="shared" si="15"/>
        <v>#VALUE!</v>
      </c>
      <c r="AV30" s="84" t="e">
        <f t="shared" si="15"/>
        <v>#VALUE!</v>
      </c>
      <c r="AW30" s="84" t="e">
        <f t="shared" si="15"/>
        <v>#VALUE!</v>
      </c>
      <c r="AX30" s="84" t="e">
        <f t="shared" si="15"/>
        <v>#VALUE!</v>
      </c>
      <c r="AY30" s="84" t="e">
        <f t="shared" si="15"/>
        <v>#VALUE!</v>
      </c>
      <c r="AZ30" s="84" t="e">
        <f t="shared" si="15"/>
        <v>#VALUE!</v>
      </c>
      <c r="BA30" s="84" t="e">
        <f t="shared" si="15"/>
        <v>#VALUE!</v>
      </c>
      <c r="BB30" s="84" t="e">
        <f t="shared" si="15"/>
        <v>#VALUE!</v>
      </c>
      <c r="BC30" s="84" t="e">
        <f t="shared" si="15"/>
        <v>#VALUE!</v>
      </c>
      <c r="BD30" s="84" t="e">
        <f t="shared" si="15"/>
        <v>#VALUE!</v>
      </c>
      <c r="BE30" s="84" t="e">
        <f t="shared" ref="BE30:BR30" si="16">SUM(BE14:BE29)-BE21</f>
        <v>#VALUE!</v>
      </c>
      <c r="BF30" s="84" t="e">
        <f t="shared" si="16"/>
        <v>#VALUE!</v>
      </c>
      <c r="BG30" s="84" t="e">
        <f t="shared" si="16"/>
        <v>#VALUE!</v>
      </c>
      <c r="BH30" s="84" t="e">
        <f t="shared" si="16"/>
        <v>#VALUE!</v>
      </c>
      <c r="BI30" s="84" t="e">
        <f t="shared" si="16"/>
        <v>#VALUE!</v>
      </c>
      <c r="BJ30" s="84" t="e">
        <f t="shared" si="16"/>
        <v>#VALUE!</v>
      </c>
      <c r="BK30" s="84" t="e">
        <f t="shared" si="16"/>
        <v>#VALUE!</v>
      </c>
      <c r="BL30" s="84" t="e">
        <f t="shared" si="16"/>
        <v>#VALUE!</v>
      </c>
      <c r="BM30" s="84" t="e">
        <f t="shared" si="16"/>
        <v>#VALUE!</v>
      </c>
      <c r="BN30" s="84" t="e">
        <f t="shared" si="16"/>
        <v>#VALUE!</v>
      </c>
      <c r="BO30" s="84" t="e">
        <f t="shared" si="16"/>
        <v>#VALUE!</v>
      </c>
      <c r="BP30" s="84" t="e">
        <f t="shared" si="16"/>
        <v>#VALUE!</v>
      </c>
      <c r="BQ30" s="84" t="e">
        <f t="shared" si="16"/>
        <v>#VALUE!</v>
      </c>
      <c r="BR30" s="84" t="e">
        <f t="shared" si="16"/>
        <v>#VALUE!</v>
      </c>
      <c r="BS30" s="84" t="e">
        <f t="shared" ref="BS30:CF30" si="17">SUM(BS14:BS29)-BS21</f>
        <v>#VALUE!</v>
      </c>
      <c r="BT30" s="84" t="e">
        <f t="shared" si="17"/>
        <v>#VALUE!</v>
      </c>
      <c r="BU30" s="84" t="e">
        <f t="shared" si="17"/>
        <v>#VALUE!</v>
      </c>
      <c r="BV30" s="84" t="e">
        <f t="shared" si="17"/>
        <v>#VALUE!</v>
      </c>
      <c r="BW30" s="84" t="e">
        <f t="shared" si="17"/>
        <v>#VALUE!</v>
      </c>
      <c r="BX30" s="84" t="e">
        <f t="shared" si="17"/>
        <v>#VALUE!</v>
      </c>
      <c r="BY30" s="84" t="e">
        <f t="shared" si="17"/>
        <v>#VALUE!</v>
      </c>
      <c r="BZ30" s="84" t="e">
        <f t="shared" si="17"/>
        <v>#VALUE!</v>
      </c>
      <c r="CA30" s="84" t="e">
        <f t="shared" si="17"/>
        <v>#VALUE!</v>
      </c>
      <c r="CB30" s="84" t="e">
        <f t="shared" si="17"/>
        <v>#VALUE!</v>
      </c>
      <c r="CC30" s="84" t="e">
        <f t="shared" si="17"/>
        <v>#VALUE!</v>
      </c>
      <c r="CD30" s="84" t="e">
        <f t="shared" si="17"/>
        <v>#VALUE!</v>
      </c>
      <c r="CE30" s="84" t="e">
        <f t="shared" si="17"/>
        <v>#VALUE!</v>
      </c>
      <c r="CF30" s="84" t="e">
        <f t="shared" si="17"/>
        <v>#VALUE!</v>
      </c>
      <c r="CG30" s="84" t="e">
        <f t="shared" ref="CG30:CT30" si="18">SUM(CG14:CG29)-CG21</f>
        <v>#VALUE!</v>
      </c>
      <c r="CH30" s="84" t="e">
        <f t="shared" si="18"/>
        <v>#VALUE!</v>
      </c>
      <c r="CI30" s="84" t="e">
        <f t="shared" si="18"/>
        <v>#VALUE!</v>
      </c>
      <c r="CJ30" s="84" t="e">
        <f t="shared" si="18"/>
        <v>#VALUE!</v>
      </c>
      <c r="CK30" s="84" t="e">
        <f t="shared" si="18"/>
        <v>#VALUE!</v>
      </c>
      <c r="CL30" s="84" t="e">
        <f t="shared" si="18"/>
        <v>#VALUE!</v>
      </c>
      <c r="CM30" s="84" t="e">
        <f t="shared" si="18"/>
        <v>#VALUE!</v>
      </c>
      <c r="CN30" s="84" t="e">
        <f t="shared" si="18"/>
        <v>#VALUE!</v>
      </c>
      <c r="CO30" s="84" t="e">
        <f t="shared" si="18"/>
        <v>#VALUE!</v>
      </c>
      <c r="CP30" s="84" t="e">
        <f t="shared" si="18"/>
        <v>#VALUE!</v>
      </c>
      <c r="CQ30" s="84" t="e">
        <f t="shared" si="18"/>
        <v>#VALUE!</v>
      </c>
      <c r="CR30" s="84" t="e">
        <f t="shared" si="18"/>
        <v>#VALUE!</v>
      </c>
      <c r="CS30" s="84" t="e">
        <f t="shared" si="18"/>
        <v>#VALUE!</v>
      </c>
      <c r="CT30" s="84" t="e">
        <f t="shared" si="18"/>
        <v>#VALUE!</v>
      </c>
      <c r="CU30" s="84" t="e">
        <f>SUM(CU14:CU29)-CU21</f>
        <v>#VALUE!</v>
      </c>
      <c r="CV30" s="84" t="e">
        <f>SUM(CV14:CV29)-CV21</f>
        <v>#VALUE!</v>
      </c>
      <c r="CW30" s="84" t="e">
        <f>SUM(CW14:CW29)-CW21</f>
        <v>#VALUE!</v>
      </c>
      <c r="CX30" s="84" t="e">
        <f>SUM(CX14:CX29)-CX21</f>
        <v>#VALUE!</v>
      </c>
      <c r="CY30" s="84" t="e">
        <f>SUM(CY14:CY29)-CY21</f>
        <v>#VALUE!</v>
      </c>
    </row>
    <row r="31" spans="2:206" x14ac:dyDescent="0.2">
      <c r="B31" s="63" t="s">
        <v>114</v>
      </c>
      <c r="C31" s="1"/>
      <c r="D31" s="84" t="e">
        <f>IF('1 Enterprises'!D15&gt;0,((D30/'1 Enterprises'!D15)),'1 Enterprises'!D6*D30*(-1))</f>
        <v>#VALUE!</v>
      </c>
      <c r="E31" s="84" t="e">
        <f>IF('1 Enterprises'!E15&gt;0,((E30/'1 Enterprises'!E15)),'1 Enterprises'!E6*E30*(-1))</f>
        <v>#VALUE!</v>
      </c>
      <c r="F31" s="84" t="e">
        <f>IF('1 Enterprises'!F15&gt;0,((F30/'1 Enterprises'!F15)),'1 Enterprises'!F6*F30*(-1))</f>
        <v>#VALUE!</v>
      </c>
      <c r="G31" s="84" t="e">
        <f>IF('1 Enterprises'!G15&gt;0,((G30/'1 Enterprises'!G15)),'1 Enterprises'!G6*G30*(-1))</f>
        <v>#VALUE!</v>
      </c>
      <c r="H31" s="84" t="e">
        <f>IF('1 Enterprises'!H15&gt;0,((H30/'1 Enterprises'!H15)),'1 Enterprises'!H6*H30*(-1))</f>
        <v>#VALUE!</v>
      </c>
      <c r="I31" s="84" t="e">
        <f>IF('1 Enterprises'!I15&gt;0,((I30/'1 Enterprises'!I15)),'1 Enterprises'!I6*I30*(-1))</f>
        <v>#VALUE!</v>
      </c>
      <c r="J31" s="84" t="e">
        <f>IF('1 Enterprises'!J15&gt;0,((J30/'1 Enterprises'!J15)),'1 Enterprises'!J6*J30*(-1))</f>
        <v>#VALUE!</v>
      </c>
      <c r="K31" s="84" t="e">
        <f>IF('1 Enterprises'!K15&gt;0,((K30/'1 Enterprises'!K15)),'1 Enterprises'!K6*K30*(-1))</f>
        <v>#VALUE!</v>
      </c>
      <c r="L31" s="84" t="e">
        <f>IF('1 Enterprises'!L15&gt;0,((L30/'1 Enterprises'!L15)),'1 Enterprises'!L6*L30*(-1))</f>
        <v>#VALUE!</v>
      </c>
      <c r="M31" s="84" t="e">
        <f>IF('1 Enterprises'!M15&gt;0,((M30/'1 Enterprises'!M15)),'1 Enterprises'!M6*M30*(-1))</f>
        <v>#VALUE!</v>
      </c>
      <c r="N31" s="84" t="e">
        <f>IF('1 Enterprises'!N15&gt;0,((N30/'1 Enterprises'!N15)),'1 Enterprises'!N6*N30*(-1))</f>
        <v>#VALUE!</v>
      </c>
      <c r="O31" s="84" t="e">
        <f>IF('1 Enterprises'!O15&gt;0,((O30/'1 Enterprises'!O15)),'1 Enterprises'!O6*O30*(-1))</f>
        <v>#VALUE!</v>
      </c>
      <c r="P31" s="84" t="e">
        <f>IF('1 Enterprises'!P15&gt;0,((P30/'1 Enterprises'!P15)),'1 Enterprises'!P6*P30*(-1))</f>
        <v>#VALUE!</v>
      </c>
      <c r="Q31" s="84" t="e">
        <f>IF('1 Enterprises'!Q15&gt;0,((Q30/'1 Enterprises'!Q15)),'1 Enterprises'!Q6*Q30*(-1))</f>
        <v>#VALUE!</v>
      </c>
      <c r="R31" s="84" t="e">
        <f>IF('1 Enterprises'!R15&gt;0,((R30/'1 Enterprises'!R15)),'1 Enterprises'!R6*R30*(-1))</f>
        <v>#VALUE!</v>
      </c>
      <c r="S31" s="84" t="e">
        <f>IF('1 Enterprises'!S15&gt;0,((S30/'1 Enterprises'!S15)),'1 Enterprises'!S6*S30*(-1))</f>
        <v>#VALUE!</v>
      </c>
      <c r="T31" s="84" t="e">
        <f>IF('1 Enterprises'!T15&gt;0,((T30/'1 Enterprises'!T15)),'1 Enterprises'!T6*T30*(-1))</f>
        <v>#VALUE!</v>
      </c>
      <c r="U31" s="84" t="e">
        <f>IF('1 Enterprises'!U15&gt;0,((U30/'1 Enterprises'!U15)),'1 Enterprises'!U6*U30*(-1))</f>
        <v>#VALUE!</v>
      </c>
      <c r="V31" s="84" t="e">
        <f>IF('1 Enterprises'!V15&gt;0,((V30/'1 Enterprises'!V15)),'1 Enterprises'!V6*V30*(-1))</f>
        <v>#VALUE!</v>
      </c>
      <c r="W31" s="84" t="e">
        <f>IF('1 Enterprises'!W15&gt;0,((W30/'1 Enterprises'!W15)),'1 Enterprises'!W6*W30*(-1))</f>
        <v>#VALUE!</v>
      </c>
      <c r="X31" s="84" t="e">
        <f>IF('1 Enterprises'!X15&gt;0,((X30/'1 Enterprises'!X15)),'1 Enterprises'!X6*X30*(-1))</f>
        <v>#VALUE!</v>
      </c>
      <c r="Y31" s="84" t="e">
        <f>IF('1 Enterprises'!Y15&gt;0,((Y30/'1 Enterprises'!Y15)),'1 Enterprises'!Y6*Y30*(-1))</f>
        <v>#VALUE!</v>
      </c>
      <c r="Z31" s="84" t="e">
        <f>IF('1 Enterprises'!Z15&gt;0,((Z30/'1 Enterprises'!Z15)),'1 Enterprises'!Z6*Z30*(-1))</f>
        <v>#VALUE!</v>
      </c>
      <c r="AA31" s="84" t="e">
        <f>IF('1 Enterprises'!AA15&gt;0,((AA30/'1 Enterprises'!AA15)),'1 Enterprises'!AA6*AA30*(-1))</f>
        <v>#VALUE!</v>
      </c>
      <c r="AB31" s="84" t="e">
        <f>IF('1 Enterprises'!AB15&gt;0,((AB30/'1 Enterprises'!AB15)),'1 Enterprises'!AB6*AB30*(-1))</f>
        <v>#VALUE!</v>
      </c>
      <c r="AC31" s="84" t="e">
        <f>IF('1 Enterprises'!AC15&gt;0,((AC30/'1 Enterprises'!AC15)),'1 Enterprises'!AC6*AC30*(-1))</f>
        <v>#VALUE!</v>
      </c>
      <c r="AD31" s="84" t="e">
        <f>IF('1 Enterprises'!AD15&gt;0,((AD30/'1 Enterprises'!AD15)),'1 Enterprises'!AD6*AD30*(-1))</f>
        <v>#VALUE!</v>
      </c>
      <c r="AE31" s="84" t="e">
        <f>IF('1 Enterprises'!AE15&gt;0,((AE30/'1 Enterprises'!AE15)),'1 Enterprises'!AE6*AE30*(-1))</f>
        <v>#VALUE!</v>
      </c>
      <c r="AF31" s="84" t="e">
        <f>IF('1 Enterprises'!AF15&gt;0,((AF30/'1 Enterprises'!AF15)),'1 Enterprises'!AF6*AF30*(-1))</f>
        <v>#VALUE!</v>
      </c>
      <c r="AG31" s="84" t="e">
        <f>IF('1 Enterprises'!AG15&gt;0,((AG30/'1 Enterprises'!AG15)),'1 Enterprises'!AG6*AG30*(-1))</f>
        <v>#VALUE!</v>
      </c>
      <c r="AH31" s="84" t="e">
        <f>IF('1 Enterprises'!AH15&gt;0,((AH30/'1 Enterprises'!AH15)),'1 Enterprises'!AH6*AH30*(-1))</f>
        <v>#VALUE!</v>
      </c>
      <c r="AI31" s="84" t="e">
        <f>IF('1 Enterprises'!AI15&gt;0,((AI30/'1 Enterprises'!AI15)),'1 Enterprises'!AI6*AI30*(-1))</f>
        <v>#VALUE!</v>
      </c>
      <c r="AJ31" s="84" t="e">
        <f>IF('1 Enterprises'!AJ15&gt;0,((AJ30/'1 Enterprises'!AJ15)),'1 Enterprises'!AJ6*AJ30*(-1))</f>
        <v>#VALUE!</v>
      </c>
      <c r="AK31" s="84" t="e">
        <f>IF('1 Enterprises'!AK15&gt;0,((AK30/'1 Enterprises'!AK15)),'1 Enterprises'!AK6*AK30*(-1))</f>
        <v>#VALUE!</v>
      </c>
      <c r="AL31" s="84" t="e">
        <f>IF('1 Enterprises'!AL15&gt;0,((AL30/'1 Enterprises'!AL15)),'1 Enterprises'!AL6*AL30*(-1))</f>
        <v>#VALUE!</v>
      </c>
      <c r="AM31" s="84" t="e">
        <f>IF('1 Enterprises'!AM15&gt;0,((AM30/'1 Enterprises'!AM15)),'1 Enterprises'!AM6*AM30*(-1))</f>
        <v>#VALUE!</v>
      </c>
      <c r="AN31" s="84" t="e">
        <f>IF('1 Enterprises'!AN15&gt;0,((AN30/'1 Enterprises'!AN15)),'1 Enterprises'!AN6*AN30*(-1))</f>
        <v>#VALUE!</v>
      </c>
      <c r="AO31" s="84" t="e">
        <f>IF('1 Enterprises'!AO15&gt;0,((AO30/'1 Enterprises'!AO15)),'1 Enterprises'!AO6*AO30*(-1))</f>
        <v>#VALUE!</v>
      </c>
      <c r="AP31" s="84" t="e">
        <f>IF('1 Enterprises'!AP15&gt;0,((AP30/'1 Enterprises'!AP15)),'1 Enterprises'!AP6*AP30*(-1))</f>
        <v>#VALUE!</v>
      </c>
      <c r="AQ31" s="84" t="e">
        <f>IF('1 Enterprises'!AQ15&gt;0,((AQ30/'1 Enterprises'!AQ15)),'1 Enterprises'!AQ6*AQ30*(-1))</f>
        <v>#VALUE!</v>
      </c>
      <c r="AR31" s="84" t="e">
        <f>IF('1 Enterprises'!AR15&gt;0,((AR30/'1 Enterprises'!AR15)),'1 Enterprises'!AR6*AR30*(-1))</f>
        <v>#VALUE!</v>
      </c>
      <c r="AS31" s="84" t="e">
        <f>IF('1 Enterprises'!AS15&gt;0,((AS30/'1 Enterprises'!AS15)),'1 Enterprises'!AS6*AS30*(-1))</f>
        <v>#VALUE!</v>
      </c>
      <c r="AT31" s="84" t="e">
        <f>IF('1 Enterprises'!AT15&gt;0,((AT30/'1 Enterprises'!AT15)),'1 Enterprises'!AT6*AT30*(-1))</f>
        <v>#VALUE!</v>
      </c>
      <c r="AU31" s="84" t="e">
        <f>IF('1 Enterprises'!AU15&gt;0,((AU30/'1 Enterprises'!AU15)),'1 Enterprises'!AU6*AU30*(-1))</f>
        <v>#VALUE!</v>
      </c>
      <c r="AV31" s="84" t="e">
        <f>IF('1 Enterprises'!AV15&gt;0,((AV30/'1 Enterprises'!AV15)),'1 Enterprises'!AV6*AV30*(-1))</f>
        <v>#VALUE!</v>
      </c>
      <c r="AW31" s="84" t="e">
        <f>IF('1 Enterprises'!AW15&gt;0,((AW30/'1 Enterprises'!AW15)),'1 Enterprises'!AW6*AW30*(-1))</f>
        <v>#VALUE!</v>
      </c>
      <c r="AX31" s="84" t="e">
        <f>IF('1 Enterprises'!AX15&gt;0,((AX30/'1 Enterprises'!AX15)),'1 Enterprises'!AX6*AX30*(-1))</f>
        <v>#VALUE!</v>
      </c>
      <c r="AY31" s="84" t="e">
        <f>IF('1 Enterprises'!AY15&gt;0,((AY30/'1 Enterprises'!AY15)),'1 Enterprises'!AY6*AY30*(-1))</f>
        <v>#VALUE!</v>
      </c>
      <c r="AZ31" s="84" t="e">
        <f>IF('1 Enterprises'!AZ15&gt;0,((AZ30/'1 Enterprises'!AZ15)),'1 Enterprises'!AZ6*AZ30*(-1))</f>
        <v>#VALUE!</v>
      </c>
      <c r="BA31" s="84" t="e">
        <f>IF('1 Enterprises'!BA15&gt;0,((BA30/'1 Enterprises'!BA15)),'1 Enterprises'!BA6*BA30*(-1))</f>
        <v>#VALUE!</v>
      </c>
      <c r="BB31" s="84" t="e">
        <f>IF('1 Enterprises'!BB15&gt;0,((BB30/'1 Enterprises'!BB15)),'1 Enterprises'!BB6*BB30*(-1))</f>
        <v>#VALUE!</v>
      </c>
      <c r="BC31" s="84" t="e">
        <f>IF('1 Enterprises'!BC15&gt;0,((BC30/'1 Enterprises'!BC15)),'1 Enterprises'!BC6*BC30*(-1))</f>
        <v>#VALUE!</v>
      </c>
      <c r="BD31" s="84" t="e">
        <f>IF('1 Enterprises'!BD15&gt;0,((BD30/'1 Enterprises'!BD15)),'1 Enterprises'!BD6*BD30*(-1))</f>
        <v>#VALUE!</v>
      </c>
      <c r="BE31" s="84" t="e">
        <f>IF('1 Enterprises'!BE15&gt;0,((BE30/'1 Enterprises'!BE15)),'1 Enterprises'!BE6*BE30*(-1))</f>
        <v>#VALUE!</v>
      </c>
      <c r="BF31" s="84" t="e">
        <f>IF('1 Enterprises'!BF15&gt;0,((BF30/'1 Enterprises'!BF15)),'1 Enterprises'!BF6*BF30*(-1))</f>
        <v>#VALUE!</v>
      </c>
      <c r="BG31" s="84" t="e">
        <f>IF('1 Enterprises'!BG15&gt;0,((BG30/'1 Enterprises'!BG15)),'1 Enterprises'!BG6*BG30*(-1))</f>
        <v>#VALUE!</v>
      </c>
      <c r="BH31" s="84" t="e">
        <f>IF('1 Enterprises'!BH15&gt;0,((BH30/'1 Enterprises'!BH15)),'1 Enterprises'!BH6*BH30*(-1))</f>
        <v>#VALUE!</v>
      </c>
      <c r="BI31" s="84" t="e">
        <f>IF('1 Enterprises'!BI15&gt;0,((BI30/'1 Enterprises'!BI15)),'1 Enterprises'!BI6*BI30*(-1))</f>
        <v>#VALUE!</v>
      </c>
      <c r="BJ31" s="84" t="e">
        <f>IF('1 Enterprises'!BJ15&gt;0,((BJ30/'1 Enterprises'!BJ15)),'1 Enterprises'!BJ6*BJ30*(-1))</f>
        <v>#VALUE!</v>
      </c>
      <c r="BK31" s="84" t="e">
        <f>IF('1 Enterprises'!BK15&gt;0,((BK30/'1 Enterprises'!BK15)),'1 Enterprises'!BK6*BK30*(-1))</f>
        <v>#VALUE!</v>
      </c>
      <c r="BL31" s="84" t="e">
        <f>IF('1 Enterprises'!BL15&gt;0,((BL30/'1 Enterprises'!BL15)),'1 Enterprises'!BL6*BL30*(-1))</f>
        <v>#VALUE!</v>
      </c>
      <c r="BM31" s="84" t="e">
        <f>IF('1 Enterprises'!BM15&gt;0,((BM30/'1 Enterprises'!BM15)),'1 Enterprises'!BM6*BM30*(-1))</f>
        <v>#VALUE!</v>
      </c>
      <c r="BN31" s="84" t="e">
        <f>IF('1 Enterprises'!BN15&gt;0,((BN30/'1 Enterprises'!BN15)),'1 Enterprises'!BN6*BN30*(-1))</f>
        <v>#VALUE!</v>
      </c>
      <c r="BO31" s="84" t="e">
        <f>IF('1 Enterprises'!BO15&gt;0,((BO30/'1 Enterprises'!BO15)),'1 Enterprises'!BO6*BO30*(-1))</f>
        <v>#VALUE!</v>
      </c>
      <c r="BP31" s="84" t="e">
        <f>IF('1 Enterprises'!BP15&gt;0,((BP30/'1 Enterprises'!BP15)),'1 Enterprises'!BP6*BP30*(-1))</f>
        <v>#VALUE!</v>
      </c>
      <c r="BQ31" s="84" t="e">
        <f>IF('1 Enterprises'!BQ15&gt;0,((BQ30/'1 Enterprises'!BQ15)),'1 Enterprises'!BQ6*BQ30*(-1))</f>
        <v>#VALUE!</v>
      </c>
      <c r="BR31" s="84" t="e">
        <f>IF('1 Enterprises'!BR15&gt;0,((BR30/'1 Enterprises'!BR15)),'1 Enterprises'!BR6*BR30*(-1))</f>
        <v>#VALUE!</v>
      </c>
      <c r="BS31" s="84" t="e">
        <f>IF('1 Enterprises'!BS15&gt;0,((BS30/'1 Enterprises'!BS15)),'1 Enterprises'!BS6*BS30*(-1))</f>
        <v>#VALUE!</v>
      </c>
      <c r="BT31" s="84" t="e">
        <f>IF('1 Enterprises'!BT15&gt;0,((BT30/'1 Enterprises'!BT15)),'1 Enterprises'!BT6*BT30*(-1))</f>
        <v>#VALUE!</v>
      </c>
      <c r="BU31" s="84" t="e">
        <f>IF('1 Enterprises'!BU15&gt;0,((BU30/'1 Enterprises'!BU15)),'1 Enterprises'!BU6*BU30*(-1))</f>
        <v>#VALUE!</v>
      </c>
      <c r="BV31" s="84" t="e">
        <f>IF('1 Enterprises'!BV15&gt;0,((BV30/'1 Enterprises'!BV15)),'1 Enterprises'!BV6*BV30*(-1))</f>
        <v>#VALUE!</v>
      </c>
      <c r="BW31" s="84" t="e">
        <f>IF('1 Enterprises'!BW15&gt;0,((BW30/'1 Enterprises'!BW15)),'1 Enterprises'!BW6*BW30*(-1))</f>
        <v>#VALUE!</v>
      </c>
      <c r="BX31" s="84" t="e">
        <f>IF('1 Enterprises'!BX15&gt;0,((BX30/'1 Enterprises'!BX15)),'1 Enterprises'!BX6*BX30*(-1))</f>
        <v>#VALUE!</v>
      </c>
      <c r="BY31" s="84" t="e">
        <f>IF('1 Enterprises'!BY15&gt;0,((BY30/'1 Enterprises'!BY15)),'1 Enterprises'!BY6*BY30*(-1))</f>
        <v>#VALUE!</v>
      </c>
      <c r="BZ31" s="84" t="e">
        <f>IF('1 Enterprises'!BZ15&gt;0,((BZ30/'1 Enterprises'!BZ15)),'1 Enterprises'!BZ6*BZ30*(-1))</f>
        <v>#VALUE!</v>
      </c>
      <c r="CA31" s="84" t="e">
        <f>IF('1 Enterprises'!CA15&gt;0,((CA30/'1 Enterprises'!CA15)),'1 Enterprises'!CA6*CA30*(-1))</f>
        <v>#VALUE!</v>
      </c>
      <c r="CB31" s="84" t="e">
        <f>IF('1 Enterprises'!CB15&gt;0,((CB30/'1 Enterprises'!CB15)),'1 Enterprises'!CB6*CB30*(-1))</f>
        <v>#VALUE!</v>
      </c>
      <c r="CC31" s="84" t="e">
        <f>IF('1 Enterprises'!CC15&gt;0,((CC30/'1 Enterprises'!CC15)),'1 Enterprises'!CC6*CC30*(-1))</f>
        <v>#VALUE!</v>
      </c>
      <c r="CD31" s="84" t="e">
        <f>IF('1 Enterprises'!CD15&gt;0,((CD30/'1 Enterprises'!CD15)),'1 Enterprises'!CD6*CD30*(-1))</f>
        <v>#VALUE!</v>
      </c>
      <c r="CE31" s="84" t="e">
        <f>IF('1 Enterprises'!CE15&gt;0,((CE30/'1 Enterprises'!CE15)),'1 Enterprises'!CE6*CE30*(-1))</f>
        <v>#VALUE!</v>
      </c>
      <c r="CF31" s="84" t="e">
        <f>IF('1 Enterprises'!CF15&gt;0,((CF30/'1 Enterprises'!CF15)),'1 Enterprises'!CF6*CF30*(-1))</f>
        <v>#VALUE!</v>
      </c>
      <c r="CG31" s="84" t="e">
        <f>IF('1 Enterprises'!CG15&gt;0,((CG30/'1 Enterprises'!CG15)),'1 Enterprises'!CG6*CG30*(-1))</f>
        <v>#VALUE!</v>
      </c>
      <c r="CH31" s="84" t="e">
        <f>IF('1 Enterprises'!CH15&gt;0,((CH30/'1 Enterprises'!CH15)),'1 Enterprises'!CH6*CH30*(-1))</f>
        <v>#VALUE!</v>
      </c>
      <c r="CI31" s="84" t="e">
        <f>IF('1 Enterprises'!CI15&gt;0,((CI30/'1 Enterprises'!CI15)),'1 Enterprises'!CI6*CI30*(-1))</f>
        <v>#VALUE!</v>
      </c>
      <c r="CJ31" s="84" t="e">
        <f>IF('1 Enterprises'!CJ15&gt;0,((CJ30/'1 Enterprises'!CJ15)),'1 Enterprises'!CJ6*CJ30*(-1))</f>
        <v>#VALUE!</v>
      </c>
      <c r="CK31" s="84" t="e">
        <f>IF('1 Enterprises'!CK15&gt;0,((CK30/'1 Enterprises'!CK15)),'1 Enterprises'!CK6*CK30*(-1))</f>
        <v>#VALUE!</v>
      </c>
      <c r="CL31" s="84" t="e">
        <f>IF('1 Enterprises'!CL15&gt;0,((CL30/'1 Enterprises'!CL15)),'1 Enterprises'!CL6*CL30*(-1))</f>
        <v>#VALUE!</v>
      </c>
      <c r="CM31" s="84" t="e">
        <f>IF('1 Enterprises'!CM15&gt;0,((CM30/'1 Enterprises'!CM15)),'1 Enterprises'!CM6*CM30*(-1))</f>
        <v>#VALUE!</v>
      </c>
      <c r="CN31" s="84" t="e">
        <f>IF('1 Enterprises'!CN15&gt;0,((CN30/'1 Enterprises'!CN15)),'1 Enterprises'!CN6*CN30*(-1))</f>
        <v>#VALUE!</v>
      </c>
      <c r="CO31" s="84" t="e">
        <f>IF('1 Enterprises'!CO15&gt;0,((CO30/'1 Enterprises'!CO15)),'1 Enterprises'!CO6*CO30*(-1))</f>
        <v>#VALUE!</v>
      </c>
      <c r="CP31" s="84" t="e">
        <f>IF('1 Enterprises'!CP15&gt;0,((CP30/'1 Enterprises'!CP15)),'1 Enterprises'!CP6*CP30*(-1))</f>
        <v>#VALUE!</v>
      </c>
      <c r="CQ31" s="84" t="e">
        <f>IF('1 Enterprises'!CQ15&gt;0,((CQ30/'1 Enterprises'!CQ15)),'1 Enterprises'!CQ6*CQ30*(-1))</f>
        <v>#VALUE!</v>
      </c>
      <c r="CR31" s="84" t="e">
        <f>IF('1 Enterprises'!CR15&gt;0,((CR30/'1 Enterprises'!CR15)),'1 Enterprises'!CR6*CR30*(-1))</f>
        <v>#VALUE!</v>
      </c>
      <c r="CS31" s="84" t="e">
        <f>IF('1 Enterprises'!CS15&gt;0,((CS30/'1 Enterprises'!CS15)),'1 Enterprises'!CS6*CS30*(-1))</f>
        <v>#VALUE!</v>
      </c>
      <c r="CT31" s="84" t="e">
        <f>IF('1 Enterprises'!CT15&gt;0,((CT30/'1 Enterprises'!CT15)),'1 Enterprises'!CT6*CT30*(-1))</f>
        <v>#VALUE!</v>
      </c>
      <c r="CU31" s="84" t="e">
        <f>IF('1 Enterprises'!CU15&gt;0,((CU30/'1 Enterprises'!CU15)),'1 Enterprises'!CU6*CU30*(-1))</f>
        <v>#VALUE!</v>
      </c>
      <c r="CV31" s="84" t="e">
        <f>IF('1 Enterprises'!CV15&gt;0,((CV30/'1 Enterprises'!CV15)),'1 Enterprises'!CV6*CV30*(-1))</f>
        <v>#VALUE!</v>
      </c>
      <c r="CW31" s="84" t="e">
        <f>IF('1 Enterprises'!CW15&gt;0,((CW30/'1 Enterprises'!CW15)),'1 Enterprises'!CW6*CW30*(-1))</f>
        <v>#VALUE!</v>
      </c>
      <c r="CX31" s="84" t="e">
        <f>IF('1 Enterprises'!CX15&gt;0,((CX30/'1 Enterprises'!CX15)),'1 Enterprises'!CX6*CX30*(-1))</f>
        <v>#VALUE!</v>
      </c>
      <c r="CY31" s="84" t="e">
        <f>IF('1 Enterprises'!CY15&gt;0,((CY30/'1 Enterprises'!CY15)),'1 Enterprises'!CY6*CY30*(-1))</f>
        <v>#VALUE!</v>
      </c>
    </row>
    <row r="32" spans="2:206" x14ac:dyDescent="0.2">
      <c r="B32" s="63" t="s">
        <v>94</v>
      </c>
      <c r="C32" s="1"/>
      <c r="D32" s="84" t="e">
        <f>'1 Enterprises'!D17-'8 Cost of Production'!D31</f>
        <v>#VALUE!</v>
      </c>
      <c r="E32" s="84" t="e">
        <f>'1 Enterprises'!E17-'8 Cost of Production'!E31</f>
        <v>#VALUE!</v>
      </c>
      <c r="F32" s="84" t="e">
        <f>'1 Enterprises'!F17-'8 Cost of Production'!F31</f>
        <v>#VALUE!</v>
      </c>
      <c r="G32" s="84" t="e">
        <f>'1 Enterprises'!G17-'8 Cost of Production'!G31</f>
        <v>#VALUE!</v>
      </c>
      <c r="H32" s="84" t="e">
        <f>'1 Enterprises'!H17-'8 Cost of Production'!H31</f>
        <v>#VALUE!</v>
      </c>
      <c r="I32" s="84" t="e">
        <f>'1 Enterprises'!I17-'8 Cost of Production'!I31</f>
        <v>#VALUE!</v>
      </c>
      <c r="J32" s="84" t="e">
        <f>'1 Enterprises'!J17-'8 Cost of Production'!J31</f>
        <v>#VALUE!</v>
      </c>
      <c r="K32" s="84" t="e">
        <f>'1 Enterprises'!K17-'8 Cost of Production'!K31</f>
        <v>#VALUE!</v>
      </c>
      <c r="L32" s="84" t="e">
        <f>'1 Enterprises'!L17-'8 Cost of Production'!L31</f>
        <v>#VALUE!</v>
      </c>
      <c r="M32" s="84" t="e">
        <f>'1 Enterprises'!M17-'8 Cost of Production'!M31</f>
        <v>#VALUE!</v>
      </c>
      <c r="N32" s="84" t="e">
        <f>'1 Enterprises'!N17-'8 Cost of Production'!N31</f>
        <v>#VALUE!</v>
      </c>
      <c r="O32" s="84" t="e">
        <f>'1 Enterprises'!O17-'8 Cost of Production'!O31</f>
        <v>#VALUE!</v>
      </c>
      <c r="P32" s="84" t="e">
        <f>'1 Enterprises'!P17-'8 Cost of Production'!P31</f>
        <v>#VALUE!</v>
      </c>
      <c r="Q32" s="84" t="e">
        <f>'1 Enterprises'!Q17-'8 Cost of Production'!Q31</f>
        <v>#VALUE!</v>
      </c>
      <c r="R32" s="84" t="e">
        <f>'1 Enterprises'!R17-'8 Cost of Production'!R31</f>
        <v>#VALUE!</v>
      </c>
      <c r="S32" s="84" t="e">
        <f>'1 Enterprises'!S17-'8 Cost of Production'!S31</f>
        <v>#VALUE!</v>
      </c>
      <c r="T32" s="84" t="e">
        <f>'1 Enterprises'!T17-'8 Cost of Production'!T31</f>
        <v>#VALUE!</v>
      </c>
      <c r="U32" s="84" t="e">
        <f>'1 Enterprises'!U17-'8 Cost of Production'!U31</f>
        <v>#VALUE!</v>
      </c>
      <c r="V32" s="84" t="e">
        <f>'1 Enterprises'!V17-'8 Cost of Production'!V31</f>
        <v>#VALUE!</v>
      </c>
      <c r="W32" s="84" t="e">
        <f>'1 Enterprises'!W17-'8 Cost of Production'!W31</f>
        <v>#VALUE!</v>
      </c>
      <c r="X32" s="84" t="e">
        <f>'1 Enterprises'!X17-'8 Cost of Production'!X31</f>
        <v>#VALUE!</v>
      </c>
      <c r="Y32" s="84" t="e">
        <f>'1 Enterprises'!Y17-'8 Cost of Production'!Y31</f>
        <v>#VALUE!</v>
      </c>
      <c r="Z32" s="84" t="e">
        <f>'1 Enterprises'!Z17-'8 Cost of Production'!Z31</f>
        <v>#VALUE!</v>
      </c>
      <c r="AA32" s="84" t="e">
        <f>'1 Enterprises'!AA17-'8 Cost of Production'!AA31</f>
        <v>#VALUE!</v>
      </c>
      <c r="AB32" s="84" t="e">
        <f>'1 Enterprises'!AB17-'8 Cost of Production'!AB31</f>
        <v>#VALUE!</v>
      </c>
      <c r="AC32" s="84" t="e">
        <f>'1 Enterprises'!AC17-'8 Cost of Production'!AC31</f>
        <v>#VALUE!</v>
      </c>
      <c r="AD32" s="84" t="e">
        <f>'1 Enterprises'!AD17-'8 Cost of Production'!AD31</f>
        <v>#VALUE!</v>
      </c>
      <c r="AE32" s="84" t="e">
        <f>'1 Enterprises'!AE17-'8 Cost of Production'!AE31</f>
        <v>#VALUE!</v>
      </c>
      <c r="AF32" s="84" t="e">
        <f>'1 Enterprises'!AF17-'8 Cost of Production'!AF31</f>
        <v>#VALUE!</v>
      </c>
      <c r="AG32" s="84" t="e">
        <f>'1 Enterprises'!AG17-'8 Cost of Production'!AG31</f>
        <v>#VALUE!</v>
      </c>
      <c r="AH32" s="84" t="e">
        <f>'1 Enterprises'!AH17-'8 Cost of Production'!AH31</f>
        <v>#VALUE!</v>
      </c>
      <c r="AI32" s="84" t="e">
        <f>'1 Enterprises'!AI17-'8 Cost of Production'!AI31</f>
        <v>#VALUE!</v>
      </c>
      <c r="AJ32" s="84" t="e">
        <f>'1 Enterprises'!AJ17-'8 Cost of Production'!AJ31</f>
        <v>#VALUE!</v>
      </c>
      <c r="AK32" s="84" t="e">
        <f>'1 Enterprises'!AK17-'8 Cost of Production'!AK31</f>
        <v>#VALUE!</v>
      </c>
      <c r="AL32" s="84" t="e">
        <f>'1 Enterprises'!AL17-'8 Cost of Production'!AL31</f>
        <v>#VALUE!</v>
      </c>
      <c r="AM32" s="84" t="e">
        <f>'1 Enterprises'!AM17-'8 Cost of Production'!AM31</f>
        <v>#VALUE!</v>
      </c>
      <c r="AN32" s="84" t="e">
        <f>'1 Enterprises'!AN17-'8 Cost of Production'!AN31</f>
        <v>#VALUE!</v>
      </c>
      <c r="AO32" s="84" t="e">
        <f>'1 Enterprises'!AO17-'8 Cost of Production'!AO31</f>
        <v>#VALUE!</v>
      </c>
      <c r="AP32" s="84" t="e">
        <f>'1 Enterprises'!AP17-'8 Cost of Production'!AP31</f>
        <v>#VALUE!</v>
      </c>
      <c r="AQ32" s="84" t="e">
        <f>'1 Enterprises'!AQ17-'8 Cost of Production'!AQ31</f>
        <v>#VALUE!</v>
      </c>
      <c r="AR32" s="84" t="e">
        <f>'1 Enterprises'!AR17-'8 Cost of Production'!AR31</f>
        <v>#VALUE!</v>
      </c>
      <c r="AS32" s="84" t="e">
        <f>'1 Enterprises'!AS17-'8 Cost of Production'!AS31</f>
        <v>#VALUE!</v>
      </c>
      <c r="AT32" s="84" t="e">
        <f>'1 Enterprises'!AT17-'8 Cost of Production'!AT31</f>
        <v>#VALUE!</v>
      </c>
      <c r="AU32" s="84" t="e">
        <f>'1 Enterprises'!AU17-'8 Cost of Production'!AU31</f>
        <v>#VALUE!</v>
      </c>
      <c r="AV32" s="84" t="e">
        <f>'1 Enterprises'!AV17-'8 Cost of Production'!AV31</f>
        <v>#VALUE!</v>
      </c>
      <c r="AW32" s="84" t="e">
        <f>'1 Enterprises'!AW17-'8 Cost of Production'!AW31</f>
        <v>#VALUE!</v>
      </c>
      <c r="AX32" s="84" t="e">
        <f>'1 Enterprises'!AX17-'8 Cost of Production'!AX31</f>
        <v>#VALUE!</v>
      </c>
      <c r="AY32" s="84" t="e">
        <f>'1 Enterprises'!AY17-'8 Cost of Production'!AY31</f>
        <v>#VALUE!</v>
      </c>
      <c r="AZ32" s="84" t="e">
        <f>'1 Enterprises'!AZ17-'8 Cost of Production'!AZ31</f>
        <v>#VALUE!</v>
      </c>
      <c r="BA32" s="84" t="e">
        <f>'1 Enterprises'!BA17-'8 Cost of Production'!BA31</f>
        <v>#VALUE!</v>
      </c>
      <c r="BB32" s="84" t="e">
        <f>'1 Enterprises'!BB17-'8 Cost of Production'!BB31</f>
        <v>#VALUE!</v>
      </c>
      <c r="BC32" s="84" t="e">
        <f>'1 Enterprises'!BC17-'8 Cost of Production'!BC31</f>
        <v>#VALUE!</v>
      </c>
      <c r="BD32" s="84" t="e">
        <f>'1 Enterprises'!BD17-'8 Cost of Production'!BD31</f>
        <v>#VALUE!</v>
      </c>
      <c r="BE32" s="84" t="e">
        <f>'1 Enterprises'!BE17-'8 Cost of Production'!BE31</f>
        <v>#VALUE!</v>
      </c>
      <c r="BF32" s="84" t="e">
        <f>'1 Enterprises'!BF17-'8 Cost of Production'!BF31</f>
        <v>#VALUE!</v>
      </c>
      <c r="BG32" s="84" t="e">
        <f>'1 Enterprises'!BG17-'8 Cost of Production'!BG31</f>
        <v>#VALUE!</v>
      </c>
      <c r="BH32" s="84" t="e">
        <f>'1 Enterprises'!BH17-'8 Cost of Production'!BH31</f>
        <v>#VALUE!</v>
      </c>
      <c r="BI32" s="84" t="e">
        <f>'1 Enterprises'!BI17-'8 Cost of Production'!BI31</f>
        <v>#VALUE!</v>
      </c>
      <c r="BJ32" s="84" t="e">
        <f>'1 Enterprises'!BJ17-'8 Cost of Production'!BJ31</f>
        <v>#VALUE!</v>
      </c>
      <c r="BK32" s="84" t="e">
        <f>'1 Enterprises'!BK17-'8 Cost of Production'!BK31</f>
        <v>#VALUE!</v>
      </c>
      <c r="BL32" s="84" t="e">
        <f>'1 Enterprises'!BL17-'8 Cost of Production'!BL31</f>
        <v>#VALUE!</v>
      </c>
      <c r="BM32" s="84" t="e">
        <f>'1 Enterprises'!BM17-'8 Cost of Production'!BM31</f>
        <v>#VALUE!</v>
      </c>
      <c r="BN32" s="84" t="e">
        <f>'1 Enterprises'!BN17-'8 Cost of Production'!BN31</f>
        <v>#VALUE!</v>
      </c>
      <c r="BO32" s="84" t="e">
        <f>'1 Enterprises'!BO17-'8 Cost of Production'!BO31</f>
        <v>#VALUE!</v>
      </c>
      <c r="BP32" s="84" t="e">
        <f>'1 Enterprises'!BP17-'8 Cost of Production'!BP31</f>
        <v>#VALUE!</v>
      </c>
      <c r="BQ32" s="84" t="e">
        <f>'1 Enterprises'!BQ17-'8 Cost of Production'!BQ31</f>
        <v>#VALUE!</v>
      </c>
      <c r="BR32" s="84" t="e">
        <f>'1 Enterprises'!BR17-'8 Cost of Production'!BR31</f>
        <v>#VALUE!</v>
      </c>
      <c r="BS32" s="84" t="e">
        <f>'1 Enterprises'!BS17-'8 Cost of Production'!BS31</f>
        <v>#VALUE!</v>
      </c>
      <c r="BT32" s="84" t="e">
        <f>'1 Enterprises'!BT17-'8 Cost of Production'!BT31</f>
        <v>#VALUE!</v>
      </c>
      <c r="BU32" s="84" t="e">
        <f>'1 Enterprises'!BU17-'8 Cost of Production'!BU31</f>
        <v>#VALUE!</v>
      </c>
      <c r="BV32" s="84" t="e">
        <f>'1 Enterprises'!BV17-'8 Cost of Production'!BV31</f>
        <v>#VALUE!</v>
      </c>
      <c r="BW32" s="84" t="e">
        <f>'1 Enterprises'!BW17-'8 Cost of Production'!BW31</f>
        <v>#VALUE!</v>
      </c>
      <c r="BX32" s="84" t="e">
        <f>'1 Enterprises'!BX17-'8 Cost of Production'!BX31</f>
        <v>#VALUE!</v>
      </c>
      <c r="BY32" s="84" t="e">
        <f>'1 Enterprises'!BY17-'8 Cost of Production'!BY31</f>
        <v>#VALUE!</v>
      </c>
      <c r="BZ32" s="84" t="e">
        <f>'1 Enterprises'!BZ17-'8 Cost of Production'!BZ31</f>
        <v>#VALUE!</v>
      </c>
      <c r="CA32" s="84" t="e">
        <f>'1 Enterprises'!CA17-'8 Cost of Production'!CA31</f>
        <v>#VALUE!</v>
      </c>
      <c r="CB32" s="84" t="e">
        <f>'1 Enterprises'!CB17-'8 Cost of Production'!CB31</f>
        <v>#VALUE!</v>
      </c>
      <c r="CC32" s="84" t="e">
        <f>'1 Enterprises'!CC17-'8 Cost of Production'!CC31</f>
        <v>#VALUE!</v>
      </c>
      <c r="CD32" s="84" t="e">
        <f>'1 Enterprises'!CD17-'8 Cost of Production'!CD31</f>
        <v>#VALUE!</v>
      </c>
      <c r="CE32" s="84" t="e">
        <f>'1 Enterprises'!CE17-'8 Cost of Production'!CE31</f>
        <v>#VALUE!</v>
      </c>
      <c r="CF32" s="84" t="e">
        <f>'1 Enterprises'!CF17-'8 Cost of Production'!CF31</f>
        <v>#VALUE!</v>
      </c>
      <c r="CG32" s="84" t="e">
        <f>'1 Enterprises'!CG17-'8 Cost of Production'!CG31</f>
        <v>#VALUE!</v>
      </c>
      <c r="CH32" s="84" t="e">
        <f>'1 Enterprises'!CH17-'8 Cost of Production'!CH31</f>
        <v>#VALUE!</v>
      </c>
      <c r="CI32" s="84" t="e">
        <f>'1 Enterprises'!CI17-'8 Cost of Production'!CI31</f>
        <v>#VALUE!</v>
      </c>
      <c r="CJ32" s="84" t="e">
        <f>'1 Enterprises'!CJ17-'8 Cost of Production'!CJ31</f>
        <v>#VALUE!</v>
      </c>
      <c r="CK32" s="84" t="e">
        <f>'1 Enterprises'!CK17-'8 Cost of Production'!CK31</f>
        <v>#VALUE!</v>
      </c>
      <c r="CL32" s="84" t="e">
        <f>'1 Enterprises'!CL17-'8 Cost of Production'!CL31</f>
        <v>#VALUE!</v>
      </c>
      <c r="CM32" s="84" t="e">
        <f>'1 Enterprises'!CM17-'8 Cost of Production'!CM31</f>
        <v>#VALUE!</v>
      </c>
      <c r="CN32" s="84" t="e">
        <f>'1 Enterprises'!CN17-'8 Cost of Production'!CN31</f>
        <v>#VALUE!</v>
      </c>
      <c r="CO32" s="84" t="e">
        <f>'1 Enterprises'!CO17-'8 Cost of Production'!CO31</f>
        <v>#VALUE!</v>
      </c>
      <c r="CP32" s="84" t="e">
        <f>'1 Enterprises'!CP17-'8 Cost of Production'!CP31</f>
        <v>#VALUE!</v>
      </c>
      <c r="CQ32" s="84" t="e">
        <f>'1 Enterprises'!CQ17-'8 Cost of Production'!CQ31</f>
        <v>#VALUE!</v>
      </c>
      <c r="CR32" s="84" t="e">
        <f>'1 Enterprises'!CR17-'8 Cost of Production'!CR31</f>
        <v>#VALUE!</v>
      </c>
      <c r="CS32" s="84" t="e">
        <f>'1 Enterprises'!CS17-'8 Cost of Production'!CS31</f>
        <v>#VALUE!</v>
      </c>
      <c r="CT32" s="84" t="e">
        <f>'1 Enterprises'!CT17-'8 Cost of Production'!CT31</f>
        <v>#VALUE!</v>
      </c>
      <c r="CU32" s="84" t="e">
        <f>'1 Enterprises'!CU17-'8 Cost of Production'!CU31</f>
        <v>#VALUE!</v>
      </c>
      <c r="CV32" s="84" t="e">
        <f>'1 Enterprises'!CV17-'8 Cost of Production'!CV31</f>
        <v>#VALUE!</v>
      </c>
      <c r="CW32" s="84" t="e">
        <f>'1 Enterprises'!CW17-'8 Cost of Production'!CW31</f>
        <v>#VALUE!</v>
      </c>
      <c r="CX32" s="84" t="e">
        <f>'1 Enterprises'!CX17-'8 Cost of Production'!CX31</f>
        <v>#VALUE!</v>
      </c>
      <c r="CY32" s="84" t="e">
        <f>'1 Enterprises'!CY17-'8 Cost of Production'!CY31</f>
        <v>#VALUE!</v>
      </c>
    </row>
    <row r="33" spans="2:103" x14ac:dyDescent="0.2">
      <c r="B33" s="63"/>
      <c r="C33" s="1"/>
      <c r="D33" s="3"/>
      <c r="E33" s="3"/>
      <c r="F33" s="3"/>
      <c r="G33" s="3"/>
      <c r="H33" s="3"/>
      <c r="I33" s="3"/>
      <c r="J33" s="3"/>
      <c r="K33" s="3"/>
      <c r="L33" s="3"/>
      <c r="M33" s="3"/>
      <c r="N33" s="3"/>
      <c r="O33" s="3"/>
      <c r="P33" s="3"/>
      <c r="Q33" s="3"/>
      <c r="R33" s="3"/>
      <c r="S33" s="3"/>
      <c r="T33" s="3"/>
      <c r="U33" s="3"/>
      <c r="V33" s="3"/>
      <c r="W33" s="3"/>
      <c r="X33" s="3"/>
      <c r="Y33" s="3"/>
      <c r="Z33" s="3"/>
      <c r="AA33" s="3"/>
      <c r="AB33" s="3"/>
    </row>
    <row r="34" spans="2:103" s="41" customFormat="1" ht="13.5" thickBot="1" x14ac:dyDescent="0.25">
      <c r="B34" s="64"/>
      <c r="C34" s="38"/>
      <c r="D34" s="52">
        <f>'8 Cost of Production'!D80</f>
        <v>0</v>
      </c>
      <c r="E34" s="52">
        <f>'8 Cost of Production'!E80</f>
        <v>0</v>
      </c>
      <c r="F34" s="52">
        <f>'8 Cost of Production'!F80</f>
        <v>0</v>
      </c>
      <c r="G34" s="52">
        <f>'8 Cost of Production'!G80</f>
        <v>0</v>
      </c>
      <c r="H34" s="52">
        <f>'8 Cost of Production'!H80</f>
        <v>0</v>
      </c>
      <c r="I34" s="52">
        <f>'8 Cost of Production'!I80</f>
        <v>0</v>
      </c>
      <c r="J34" s="52">
        <f>'8 Cost of Production'!J80</f>
        <v>0</v>
      </c>
      <c r="K34" s="52">
        <f>'8 Cost of Production'!K80</f>
        <v>0</v>
      </c>
      <c r="L34" s="52">
        <f>'8 Cost of Production'!L80</f>
        <v>0</v>
      </c>
      <c r="M34" s="52">
        <f>'8 Cost of Production'!M80</f>
        <v>0</v>
      </c>
      <c r="N34" s="52">
        <f>'8 Cost of Production'!N80</f>
        <v>0</v>
      </c>
      <c r="O34" s="52">
        <f>'8 Cost of Production'!O80</f>
        <v>0</v>
      </c>
      <c r="P34" s="52">
        <f>'8 Cost of Production'!P80</f>
        <v>0</v>
      </c>
      <c r="Q34" s="52">
        <f>'8 Cost of Production'!Q80</f>
        <v>0</v>
      </c>
      <c r="R34" s="52">
        <f>'8 Cost of Production'!R80</f>
        <v>0</v>
      </c>
      <c r="S34" s="52">
        <f>'8 Cost of Production'!S80</f>
        <v>0</v>
      </c>
      <c r="T34" s="52">
        <f>'8 Cost of Production'!T80</f>
        <v>0</v>
      </c>
      <c r="U34" s="52">
        <f>'8 Cost of Production'!U80</f>
        <v>0</v>
      </c>
      <c r="V34" s="52">
        <f>'8 Cost of Production'!V80</f>
        <v>0</v>
      </c>
      <c r="W34" s="52">
        <f>'8 Cost of Production'!W80</f>
        <v>0</v>
      </c>
      <c r="X34" s="52">
        <f>'8 Cost of Production'!X80</f>
        <v>0</v>
      </c>
      <c r="Y34" s="52">
        <f>'8 Cost of Production'!Y80</f>
        <v>0</v>
      </c>
      <c r="Z34" s="52">
        <f>'8 Cost of Production'!Z80</f>
        <v>0</v>
      </c>
      <c r="AA34" s="52">
        <f>'8 Cost of Production'!AA80</f>
        <v>0</v>
      </c>
      <c r="AB34" s="52">
        <f>'8 Cost of Production'!AB80</f>
        <v>0</v>
      </c>
      <c r="AC34" s="52">
        <f>'8 Cost of Production'!AC80</f>
        <v>0</v>
      </c>
      <c r="AD34" s="52">
        <f>'8 Cost of Production'!AD80</f>
        <v>0</v>
      </c>
      <c r="AE34" s="52">
        <f>'8 Cost of Production'!AE80</f>
        <v>0</v>
      </c>
      <c r="AF34" s="52">
        <f>'8 Cost of Production'!AF80</f>
        <v>0</v>
      </c>
      <c r="AG34" s="52">
        <f>'8 Cost of Production'!AG80</f>
        <v>0</v>
      </c>
      <c r="AH34" s="52">
        <f>'8 Cost of Production'!AH80</f>
        <v>0</v>
      </c>
      <c r="AI34" s="52">
        <f>'8 Cost of Production'!AI80</f>
        <v>0</v>
      </c>
      <c r="AJ34" s="52">
        <f>'8 Cost of Production'!AJ80</f>
        <v>0</v>
      </c>
      <c r="AK34" s="52">
        <f>'8 Cost of Production'!AK80</f>
        <v>0</v>
      </c>
      <c r="AL34" s="52">
        <f>'8 Cost of Production'!AL80</f>
        <v>0</v>
      </c>
      <c r="AM34" s="52">
        <f>'8 Cost of Production'!AM80</f>
        <v>0</v>
      </c>
      <c r="AN34" s="52">
        <f>'8 Cost of Production'!AN80</f>
        <v>0</v>
      </c>
      <c r="AO34" s="52">
        <f>'8 Cost of Production'!AO80</f>
        <v>0</v>
      </c>
      <c r="AP34" s="52">
        <f>'8 Cost of Production'!AP80</f>
        <v>0</v>
      </c>
      <c r="AQ34" s="52">
        <f>'8 Cost of Production'!AQ80</f>
        <v>0</v>
      </c>
      <c r="AR34" s="52">
        <f>'8 Cost of Production'!AR80</f>
        <v>0</v>
      </c>
      <c r="AS34" s="52">
        <f>'8 Cost of Production'!AS80</f>
        <v>0</v>
      </c>
      <c r="AT34" s="52">
        <f>'8 Cost of Production'!AT80</f>
        <v>0</v>
      </c>
      <c r="AU34" s="52">
        <f>'8 Cost of Production'!AU80</f>
        <v>0</v>
      </c>
      <c r="AV34" s="52">
        <f>'8 Cost of Production'!AV80</f>
        <v>0</v>
      </c>
      <c r="AW34" s="52">
        <f>'8 Cost of Production'!AW80</f>
        <v>0</v>
      </c>
      <c r="AX34" s="52">
        <f>'8 Cost of Production'!AX80</f>
        <v>0</v>
      </c>
      <c r="AY34" s="52">
        <f>'8 Cost of Production'!AY80</f>
        <v>0</v>
      </c>
      <c r="AZ34" s="52">
        <f>'8 Cost of Production'!AZ80</f>
        <v>0</v>
      </c>
      <c r="BA34" s="52">
        <f>'8 Cost of Production'!BA80</f>
        <v>0</v>
      </c>
      <c r="BB34" s="52">
        <f>'8 Cost of Production'!BB80</f>
        <v>0</v>
      </c>
      <c r="BC34" s="52">
        <f>'8 Cost of Production'!BC80</f>
        <v>0</v>
      </c>
      <c r="BD34" s="52">
        <f>'8 Cost of Production'!BD80</f>
        <v>0</v>
      </c>
      <c r="BE34" s="52">
        <f>'8 Cost of Production'!BE80</f>
        <v>0</v>
      </c>
      <c r="BF34" s="52">
        <f>'8 Cost of Production'!BF80</f>
        <v>0</v>
      </c>
      <c r="BG34" s="52">
        <f>'8 Cost of Production'!BG80</f>
        <v>0</v>
      </c>
      <c r="BH34" s="52">
        <f>'8 Cost of Production'!BH80</f>
        <v>0</v>
      </c>
      <c r="BI34" s="52">
        <f>'8 Cost of Production'!BI80</f>
        <v>0</v>
      </c>
      <c r="BJ34" s="52">
        <f>'8 Cost of Production'!BJ80</f>
        <v>0</v>
      </c>
      <c r="BK34" s="52">
        <f>'8 Cost of Production'!BK80</f>
        <v>0</v>
      </c>
      <c r="BL34" s="52">
        <f>'8 Cost of Production'!BL80</f>
        <v>0</v>
      </c>
      <c r="BM34" s="52">
        <f>'8 Cost of Production'!BM80</f>
        <v>0</v>
      </c>
      <c r="BN34" s="52">
        <f>'8 Cost of Production'!BN80</f>
        <v>0</v>
      </c>
      <c r="BO34" s="52">
        <f>'8 Cost of Production'!BO80</f>
        <v>0</v>
      </c>
      <c r="BP34" s="52">
        <f>'8 Cost of Production'!BP80</f>
        <v>0</v>
      </c>
      <c r="BQ34" s="52">
        <f>'8 Cost of Production'!BQ80</f>
        <v>0</v>
      </c>
      <c r="BR34" s="52">
        <f>'8 Cost of Production'!BR80</f>
        <v>0</v>
      </c>
      <c r="BS34" s="52">
        <f>'8 Cost of Production'!BS80</f>
        <v>0</v>
      </c>
      <c r="BT34" s="52">
        <f>'8 Cost of Production'!BT80</f>
        <v>0</v>
      </c>
      <c r="BU34" s="52">
        <f>'8 Cost of Production'!BU80</f>
        <v>0</v>
      </c>
      <c r="BV34" s="52">
        <f>'8 Cost of Production'!BV80</f>
        <v>0</v>
      </c>
      <c r="BW34" s="52">
        <f>'8 Cost of Production'!BW80</f>
        <v>0</v>
      </c>
      <c r="BX34" s="52">
        <f>'8 Cost of Production'!BX80</f>
        <v>0</v>
      </c>
      <c r="BY34" s="52">
        <f>'8 Cost of Production'!BY80</f>
        <v>0</v>
      </c>
      <c r="BZ34" s="52">
        <f>'8 Cost of Production'!BZ80</f>
        <v>0</v>
      </c>
      <c r="CA34" s="52">
        <f>'8 Cost of Production'!CA80</f>
        <v>0</v>
      </c>
      <c r="CB34" s="52">
        <f>'8 Cost of Production'!CB80</f>
        <v>0</v>
      </c>
      <c r="CC34" s="52">
        <f>'8 Cost of Production'!CC80</f>
        <v>0</v>
      </c>
      <c r="CD34" s="52">
        <f>'8 Cost of Production'!CD80</f>
        <v>0</v>
      </c>
      <c r="CE34" s="52">
        <f>'8 Cost of Production'!CE80</f>
        <v>0</v>
      </c>
      <c r="CF34" s="52">
        <f>'8 Cost of Production'!CF80</f>
        <v>0</v>
      </c>
      <c r="CG34" s="52">
        <f>'8 Cost of Production'!CG80</f>
        <v>0</v>
      </c>
      <c r="CH34" s="52">
        <f>'8 Cost of Production'!CH80</f>
        <v>0</v>
      </c>
      <c r="CI34" s="52">
        <f>'8 Cost of Production'!CI80</f>
        <v>0</v>
      </c>
      <c r="CJ34" s="52">
        <f>'8 Cost of Production'!CJ80</f>
        <v>0</v>
      </c>
      <c r="CK34" s="52">
        <f>'8 Cost of Production'!CK80</f>
        <v>0</v>
      </c>
      <c r="CL34" s="52">
        <f>'8 Cost of Production'!CL80</f>
        <v>0</v>
      </c>
      <c r="CM34" s="52">
        <f>'8 Cost of Production'!CM80</f>
        <v>0</v>
      </c>
      <c r="CN34" s="52">
        <f>'8 Cost of Production'!CN80</f>
        <v>0</v>
      </c>
      <c r="CO34" s="52">
        <f>'8 Cost of Production'!CO80</f>
        <v>0</v>
      </c>
      <c r="CP34" s="52">
        <f>'8 Cost of Production'!CP80</f>
        <v>0</v>
      </c>
      <c r="CQ34" s="52">
        <f>'8 Cost of Production'!CQ80</f>
        <v>0</v>
      </c>
      <c r="CR34" s="52">
        <f>'8 Cost of Production'!CR80</f>
        <v>0</v>
      </c>
      <c r="CS34" s="52">
        <f>'8 Cost of Production'!CS80</f>
        <v>0</v>
      </c>
      <c r="CT34" s="52">
        <f>'8 Cost of Production'!CT80</f>
        <v>0</v>
      </c>
      <c r="CU34" s="52">
        <f>'8 Cost of Production'!CU80</f>
        <v>0</v>
      </c>
      <c r="CV34" s="52">
        <f>'8 Cost of Production'!CV80</f>
        <v>0</v>
      </c>
      <c r="CW34" s="52">
        <f>'8 Cost of Production'!CW80</f>
        <v>0</v>
      </c>
      <c r="CX34" s="52">
        <f>'8 Cost of Production'!CX80</f>
        <v>0</v>
      </c>
      <c r="CY34" s="52">
        <f>'8 Cost of Production'!CY80</f>
        <v>0</v>
      </c>
    </row>
    <row r="35" spans="2:103" x14ac:dyDescent="0.2">
      <c r="B35" s="63" t="s">
        <v>195</v>
      </c>
      <c r="C35" s="1"/>
      <c r="D35" s="46">
        <f>'1 Enterprises'!D6*'1 Enterprises'!D15</f>
        <v>0</v>
      </c>
      <c r="E35" s="46">
        <f>'1 Enterprises'!E6*'1 Enterprises'!E15</f>
        <v>0</v>
      </c>
      <c r="F35" s="46">
        <f>'1 Enterprises'!F6*'1 Enterprises'!F15</f>
        <v>0</v>
      </c>
      <c r="G35" s="46">
        <f>'1 Enterprises'!G6*'1 Enterprises'!G15</f>
        <v>0</v>
      </c>
      <c r="H35" s="46">
        <f>'1 Enterprises'!H6*'1 Enterprises'!H15</f>
        <v>0</v>
      </c>
      <c r="I35" s="46">
        <f>'1 Enterprises'!I6*'1 Enterprises'!I15</f>
        <v>0</v>
      </c>
      <c r="J35" s="46">
        <f>'1 Enterprises'!J6*'1 Enterprises'!J15</f>
        <v>0</v>
      </c>
      <c r="K35" s="46">
        <f>'1 Enterprises'!K6*'1 Enterprises'!K15</f>
        <v>0</v>
      </c>
      <c r="L35" s="46">
        <f>'1 Enterprises'!L6*'1 Enterprises'!L15</f>
        <v>0</v>
      </c>
      <c r="M35" s="46">
        <f>'1 Enterprises'!M6*'1 Enterprises'!M15</f>
        <v>0</v>
      </c>
      <c r="N35" s="46">
        <f>'1 Enterprises'!N6*'1 Enterprises'!N15</f>
        <v>0</v>
      </c>
      <c r="O35" s="46">
        <f>'1 Enterprises'!O6*'1 Enterprises'!O15</f>
        <v>0</v>
      </c>
      <c r="P35" s="46">
        <f>'1 Enterprises'!P6*'1 Enterprises'!P15</f>
        <v>0</v>
      </c>
      <c r="Q35" s="46">
        <f>'1 Enterprises'!Q6*'1 Enterprises'!Q15</f>
        <v>0</v>
      </c>
      <c r="R35" s="46">
        <f>'1 Enterprises'!R6*'1 Enterprises'!R15</f>
        <v>0</v>
      </c>
      <c r="S35" s="46">
        <f>'1 Enterprises'!S6*'1 Enterprises'!S15</f>
        <v>0</v>
      </c>
      <c r="T35" s="46">
        <f>'1 Enterprises'!T6*'1 Enterprises'!T15</f>
        <v>0</v>
      </c>
      <c r="U35" s="46">
        <f>'1 Enterprises'!U6*'1 Enterprises'!U15</f>
        <v>0</v>
      </c>
      <c r="V35" s="46">
        <f>'1 Enterprises'!V6*'1 Enterprises'!V15</f>
        <v>0</v>
      </c>
      <c r="W35" s="46">
        <f>'1 Enterprises'!W6*'1 Enterprises'!W15</f>
        <v>0</v>
      </c>
      <c r="X35" s="46">
        <f>'1 Enterprises'!X6*'1 Enterprises'!X15</f>
        <v>0</v>
      </c>
      <c r="Y35" s="46">
        <f>'1 Enterprises'!Y6*'1 Enterprises'!Y15</f>
        <v>0</v>
      </c>
      <c r="Z35" s="46">
        <f>'1 Enterprises'!Z6*'1 Enterprises'!Z15</f>
        <v>0</v>
      </c>
      <c r="AA35" s="46">
        <f>'1 Enterprises'!AA6*'1 Enterprises'!AA15</f>
        <v>0</v>
      </c>
      <c r="AB35" s="46">
        <f>'1 Enterprises'!AB6*'1 Enterprises'!AB15</f>
        <v>0</v>
      </c>
      <c r="AC35" s="46">
        <f>'1 Enterprises'!AC6*'1 Enterprises'!AC15</f>
        <v>0</v>
      </c>
      <c r="AD35" s="46">
        <f>'1 Enterprises'!AD6*'1 Enterprises'!AD15</f>
        <v>0</v>
      </c>
      <c r="AE35" s="46">
        <f>'1 Enterprises'!AE6*'1 Enterprises'!AE15</f>
        <v>0</v>
      </c>
      <c r="AF35" s="46">
        <f>'1 Enterprises'!AF6*'1 Enterprises'!AF15</f>
        <v>0</v>
      </c>
      <c r="AG35" s="46">
        <f>'1 Enterprises'!AG6*'1 Enterprises'!AG15</f>
        <v>0</v>
      </c>
      <c r="AH35" s="46">
        <f>'1 Enterprises'!AH6*'1 Enterprises'!AH15</f>
        <v>0</v>
      </c>
      <c r="AI35" s="46">
        <f>'1 Enterprises'!AI6*'1 Enterprises'!AI15</f>
        <v>0</v>
      </c>
      <c r="AJ35" s="46">
        <f>'1 Enterprises'!AJ6*'1 Enterprises'!AJ15</f>
        <v>0</v>
      </c>
      <c r="AK35" s="46">
        <f>'1 Enterprises'!AK6*'1 Enterprises'!AK15</f>
        <v>0</v>
      </c>
      <c r="AL35" s="46">
        <f>'1 Enterprises'!AL6*'1 Enterprises'!AL15</f>
        <v>0</v>
      </c>
      <c r="AM35" s="46">
        <f>'1 Enterprises'!AM6*'1 Enterprises'!AM15</f>
        <v>0</v>
      </c>
      <c r="AN35" s="46">
        <f>'1 Enterprises'!AN6*'1 Enterprises'!AN15</f>
        <v>0</v>
      </c>
      <c r="AO35" s="46">
        <f>'1 Enterprises'!AO6*'1 Enterprises'!AO15</f>
        <v>0</v>
      </c>
      <c r="AP35" s="46">
        <f>'1 Enterprises'!AP6*'1 Enterprises'!AP15</f>
        <v>0</v>
      </c>
      <c r="AQ35" s="46">
        <f>'1 Enterprises'!AQ6*'1 Enterprises'!AQ15</f>
        <v>0</v>
      </c>
      <c r="AR35" s="46">
        <f>'1 Enterprises'!AR6*'1 Enterprises'!AR15</f>
        <v>0</v>
      </c>
      <c r="AS35" s="46">
        <f>'1 Enterprises'!AS6*'1 Enterprises'!AS15</f>
        <v>0</v>
      </c>
      <c r="AT35" s="46">
        <f>'1 Enterprises'!AT6*'1 Enterprises'!AT15</f>
        <v>0</v>
      </c>
      <c r="AU35" s="46">
        <f>'1 Enterprises'!AU6*'1 Enterprises'!AU15</f>
        <v>0</v>
      </c>
      <c r="AV35" s="46">
        <f>'1 Enterprises'!AV6*'1 Enterprises'!AV15</f>
        <v>0</v>
      </c>
      <c r="AW35" s="46">
        <f>'1 Enterprises'!AW6*'1 Enterprises'!AW15</f>
        <v>0</v>
      </c>
      <c r="AX35" s="46">
        <f>'1 Enterprises'!AX6*'1 Enterprises'!AX15</f>
        <v>0</v>
      </c>
      <c r="AY35" s="46">
        <f>'1 Enterprises'!AY6*'1 Enterprises'!AY15</f>
        <v>0</v>
      </c>
      <c r="AZ35" s="46">
        <f>'1 Enterprises'!AZ6*'1 Enterprises'!AZ15</f>
        <v>0</v>
      </c>
      <c r="BA35" s="46">
        <f>'1 Enterprises'!BA6*'1 Enterprises'!BA15</f>
        <v>0</v>
      </c>
      <c r="BB35" s="46">
        <f>'1 Enterprises'!BB6*'1 Enterprises'!BB15</f>
        <v>0</v>
      </c>
      <c r="BC35" s="46">
        <f>'1 Enterprises'!BC6*'1 Enterprises'!BC15</f>
        <v>0</v>
      </c>
      <c r="BD35" s="46">
        <f>'1 Enterprises'!BD6*'1 Enterprises'!BD15</f>
        <v>0</v>
      </c>
      <c r="BE35" s="46">
        <f>'1 Enterprises'!BE6*'1 Enterprises'!BE15</f>
        <v>0</v>
      </c>
      <c r="BF35" s="46">
        <f>'1 Enterprises'!BF6*'1 Enterprises'!BF15</f>
        <v>0</v>
      </c>
      <c r="BG35" s="46">
        <f>'1 Enterprises'!BG6*'1 Enterprises'!BG15</f>
        <v>0</v>
      </c>
      <c r="BH35" s="46">
        <f>'1 Enterprises'!BH6*'1 Enterprises'!BH15</f>
        <v>0</v>
      </c>
      <c r="BI35" s="46">
        <f>'1 Enterprises'!BI6*'1 Enterprises'!BI15</f>
        <v>0</v>
      </c>
      <c r="BJ35" s="46">
        <f>'1 Enterprises'!BJ6*'1 Enterprises'!BJ15</f>
        <v>0</v>
      </c>
      <c r="BK35" s="46">
        <f>'1 Enterprises'!BK6*'1 Enterprises'!BK15</f>
        <v>0</v>
      </c>
      <c r="BL35" s="46">
        <f>'1 Enterprises'!BL6*'1 Enterprises'!BL15</f>
        <v>0</v>
      </c>
      <c r="BM35" s="46">
        <f>'1 Enterprises'!BM6*'1 Enterprises'!BM15</f>
        <v>0</v>
      </c>
      <c r="BN35" s="46">
        <f>'1 Enterprises'!BN6*'1 Enterprises'!BN15</f>
        <v>0</v>
      </c>
      <c r="BO35" s="46">
        <f>'1 Enterprises'!BO6*'1 Enterprises'!BO15</f>
        <v>0</v>
      </c>
      <c r="BP35" s="46">
        <f>'1 Enterprises'!BP6*'1 Enterprises'!BP15</f>
        <v>0</v>
      </c>
      <c r="BQ35" s="46">
        <f>'1 Enterprises'!BQ6*'1 Enterprises'!BQ15</f>
        <v>0</v>
      </c>
      <c r="BR35" s="46">
        <f>'1 Enterprises'!BR6*'1 Enterprises'!BR15</f>
        <v>0</v>
      </c>
      <c r="BS35" s="46">
        <f>'1 Enterprises'!BS6*'1 Enterprises'!BS15</f>
        <v>0</v>
      </c>
      <c r="BT35" s="46">
        <f>'1 Enterprises'!BT6*'1 Enterprises'!BT15</f>
        <v>0</v>
      </c>
      <c r="BU35" s="46">
        <f>'1 Enterprises'!BU6*'1 Enterprises'!BU15</f>
        <v>0</v>
      </c>
      <c r="BV35" s="46">
        <f>'1 Enterprises'!BV6*'1 Enterprises'!BV15</f>
        <v>0</v>
      </c>
      <c r="BW35" s="46">
        <f>'1 Enterprises'!BW6*'1 Enterprises'!BW15</f>
        <v>0</v>
      </c>
      <c r="BX35" s="46">
        <f>'1 Enterprises'!BX6*'1 Enterprises'!BX15</f>
        <v>0</v>
      </c>
      <c r="BY35" s="46">
        <f>'1 Enterprises'!BY6*'1 Enterprises'!BY15</f>
        <v>0</v>
      </c>
      <c r="BZ35" s="46">
        <f>'1 Enterprises'!BZ6*'1 Enterprises'!BZ15</f>
        <v>0</v>
      </c>
      <c r="CA35" s="46">
        <f>'1 Enterprises'!CA6*'1 Enterprises'!CA15</f>
        <v>0</v>
      </c>
      <c r="CB35" s="46">
        <f>'1 Enterprises'!CB6*'1 Enterprises'!CB15</f>
        <v>0</v>
      </c>
      <c r="CC35" s="46">
        <f>'1 Enterprises'!CC6*'1 Enterprises'!CC15</f>
        <v>0</v>
      </c>
      <c r="CD35" s="46">
        <f>'1 Enterprises'!CD6*'1 Enterprises'!CD15</f>
        <v>0</v>
      </c>
      <c r="CE35" s="46">
        <f>'1 Enterprises'!CE6*'1 Enterprises'!CE15</f>
        <v>0</v>
      </c>
      <c r="CF35" s="46">
        <f>'1 Enterprises'!CF6*'1 Enterprises'!CF15</f>
        <v>0</v>
      </c>
      <c r="CG35" s="46">
        <f>'1 Enterprises'!CG6*'1 Enterprises'!CG15</f>
        <v>0</v>
      </c>
      <c r="CH35" s="46">
        <f>'1 Enterprises'!CH6*'1 Enterprises'!CH15</f>
        <v>0</v>
      </c>
      <c r="CI35" s="46">
        <f>'1 Enterprises'!CI6*'1 Enterprises'!CI15</f>
        <v>0</v>
      </c>
      <c r="CJ35" s="46">
        <f>'1 Enterprises'!CJ6*'1 Enterprises'!CJ15</f>
        <v>0</v>
      </c>
      <c r="CK35" s="46">
        <f>'1 Enterprises'!CK6*'1 Enterprises'!CK15</f>
        <v>0</v>
      </c>
      <c r="CL35" s="46">
        <f>'1 Enterprises'!CL6*'1 Enterprises'!CL15</f>
        <v>0</v>
      </c>
      <c r="CM35" s="46">
        <f>'1 Enterprises'!CM6*'1 Enterprises'!CM15</f>
        <v>0</v>
      </c>
      <c r="CN35" s="46">
        <f>'1 Enterprises'!CN6*'1 Enterprises'!CN15</f>
        <v>0</v>
      </c>
      <c r="CO35" s="46">
        <f>'1 Enterprises'!CO6*'1 Enterprises'!CO15</f>
        <v>0</v>
      </c>
      <c r="CP35" s="46">
        <f>'1 Enterprises'!CP6*'1 Enterprises'!CP15</f>
        <v>0</v>
      </c>
      <c r="CQ35" s="46">
        <f>'1 Enterprises'!CQ6*'1 Enterprises'!CQ15</f>
        <v>0</v>
      </c>
      <c r="CR35" s="46">
        <f>'1 Enterprises'!CR6*'1 Enterprises'!CR15</f>
        <v>0</v>
      </c>
      <c r="CS35" s="46">
        <f>'1 Enterprises'!CS6*'1 Enterprises'!CS15</f>
        <v>0</v>
      </c>
      <c r="CT35" s="46">
        <f>'1 Enterprises'!CT6*'1 Enterprises'!CT15</f>
        <v>0</v>
      </c>
      <c r="CU35" s="46">
        <f>'1 Enterprises'!CU6*'1 Enterprises'!CU15</f>
        <v>0</v>
      </c>
      <c r="CV35" s="46">
        <f>'1 Enterprises'!CV6*'1 Enterprises'!CV15</f>
        <v>0</v>
      </c>
      <c r="CW35" s="46">
        <f>'1 Enterprises'!CW6*'1 Enterprises'!CW15</f>
        <v>0</v>
      </c>
      <c r="CX35" s="46">
        <f>'1 Enterprises'!CX6*'1 Enterprises'!CX15</f>
        <v>0</v>
      </c>
      <c r="CY35" s="46">
        <f>'1 Enterprises'!CY6*'1 Enterprises'!CY15</f>
        <v>0</v>
      </c>
    </row>
    <row r="36" spans="2:103" x14ac:dyDescent="0.2">
      <c r="B36" s="63"/>
      <c r="C36" s="1"/>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row>
    <row r="37" spans="2:103" x14ac:dyDescent="0.2">
      <c r="B37" s="63" t="s">
        <v>526</v>
      </c>
      <c r="C37" s="1"/>
      <c r="D37" s="3" t="e">
        <f t="shared" ref="D37:N37" si="19">D30</f>
        <v>#VALUE!</v>
      </c>
      <c r="E37" s="3" t="e">
        <f t="shared" si="19"/>
        <v>#VALUE!</v>
      </c>
      <c r="F37" s="3" t="e">
        <f t="shared" si="19"/>
        <v>#VALUE!</v>
      </c>
      <c r="G37" s="3" t="e">
        <f t="shared" si="19"/>
        <v>#VALUE!</v>
      </c>
      <c r="H37" s="3" t="e">
        <f t="shared" si="19"/>
        <v>#VALUE!</v>
      </c>
      <c r="I37" s="3" t="e">
        <f t="shared" si="19"/>
        <v>#VALUE!</v>
      </c>
      <c r="J37" s="3" t="e">
        <f t="shared" si="19"/>
        <v>#VALUE!</v>
      </c>
      <c r="K37" s="3" t="e">
        <f t="shared" si="19"/>
        <v>#VALUE!</v>
      </c>
      <c r="L37" s="3" t="e">
        <f t="shared" si="19"/>
        <v>#VALUE!</v>
      </c>
      <c r="M37" s="3" t="e">
        <f t="shared" si="19"/>
        <v>#VALUE!</v>
      </c>
      <c r="N37" s="3" t="e">
        <f t="shared" si="19"/>
        <v>#VALUE!</v>
      </c>
      <c r="O37" s="3" t="e">
        <f t="shared" ref="O37:AB37" si="20">O30</f>
        <v>#VALUE!</v>
      </c>
      <c r="P37" s="3" t="e">
        <f t="shared" si="20"/>
        <v>#VALUE!</v>
      </c>
      <c r="Q37" s="3" t="e">
        <f t="shared" si="20"/>
        <v>#VALUE!</v>
      </c>
      <c r="R37" s="3" t="e">
        <f t="shared" si="20"/>
        <v>#VALUE!</v>
      </c>
      <c r="S37" s="3" t="e">
        <f t="shared" si="20"/>
        <v>#VALUE!</v>
      </c>
      <c r="T37" s="3" t="e">
        <f t="shared" si="20"/>
        <v>#VALUE!</v>
      </c>
      <c r="U37" s="3" t="e">
        <f t="shared" si="20"/>
        <v>#VALUE!</v>
      </c>
      <c r="V37" s="3" t="e">
        <f t="shared" si="20"/>
        <v>#VALUE!</v>
      </c>
      <c r="W37" s="3" t="e">
        <f t="shared" si="20"/>
        <v>#VALUE!</v>
      </c>
      <c r="X37" s="3" t="e">
        <f t="shared" si="20"/>
        <v>#VALUE!</v>
      </c>
      <c r="Y37" s="3" t="e">
        <f t="shared" si="20"/>
        <v>#VALUE!</v>
      </c>
      <c r="Z37" s="3" t="e">
        <f t="shared" si="20"/>
        <v>#VALUE!</v>
      </c>
      <c r="AA37" s="3" t="e">
        <f t="shared" si="20"/>
        <v>#VALUE!</v>
      </c>
      <c r="AB37" s="3" t="e">
        <f t="shared" si="20"/>
        <v>#VALUE!</v>
      </c>
      <c r="AC37" s="3" t="e">
        <f t="shared" ref="AC37:CN37" si="21">AC30</f>
        <v>#VALUE!</v>
      </c>
      <c r="AD37" s="3" t="e">
        <f t="shared" si="21"/>
        <v>#VALUE!</v>
      </c>
      <c r="AE37" s="3" t="e">
        <f t="shared" si="21"/>
        <v>#VALUE!</v>
      </c>
      <c r="AF37" s="3" t="e">
        <f t="shared" si="21"/>
        <v>#VALUE!</v>
      </c>
      <c r="AG37" s="3" t="e">
        <f t="shared" si="21"/>
        <v>#VALUE!</v>
      </c>
      <c r="AH37" s="3" t="e">
        <f t="shared" si="21"/>
        <v>#VALUE!</v>
      </c>
      <c r="AI37" s="3" t="e">
        <f t="shared" si="21"/>
        <v>#VALUE!</v>
      </c>
      <c r="AJ37" s="3" t="e">
        <f t="shared" si="21"/>
        <v>#VALUE!</v>
      </c>
      <c r="AK37" s="3" t="e">
        <f t="shared" si="21"/>
        <v>#VALUE!</v>
      </c>
      <c r="AL37" s="3" t="e">
        <f t="shared" si="21"/>
        <v>#VALUE!</v>
      </c>
      <c r="AM37" s="3" t="e">
        <f t="shared" si="21"/>
        <v>#VALUE!</v>
      </c>
      <c r="AN37" s="3" t="e">
        <f t="shared" si="21"/>
        <v>#VALUE!</v>
      </c>
      <c r="AO37" s="3" t="e">
        <f t="shared" si="21"/>
        <v>#VALUE!</v>
      </c>
      <c r="AP37" s="3" t="e">
        <f t="shared" si="21"/>
        <v>#VALUE!</v>
      </c>
      <c r="AQ37" s="3" t="e">
        <f t="shared" si="21"/>
        <v>#VALUE!</v>
      </c>
      <c r="AR37" s="3" t="e">
        <f t="shared" si="21"/>
        <v>#VALUE!</v>
      </c>
      <c r="AS37" s="3" t="e">
        <f t="shared" si="21"/>
        <v>#VALUE!</v>
      </c>
      <c r="AT37" s="3" t="e">
        <f t="shared" si="21"/>
        <v>#VALUE!</v>
      </c>
      <c r="AU37" s="3" t="e">
        <f t="shared" si="21"/>
        <v>#VALUE!</v>
      </c>
      <c r="AV37" s="3" t="e">
        <f t="shared" si="21"/>
        <v>#VALUE!</v>
      </c>
      <c r="AW37" s="3" t="e">
        <f t="shared" si="21"/>
        <v>#VALUE!</v>
      </c>
      <c r="AX37" s="3" t="e">
        <f t="shared" si="21"/>
        <v>#VALUE!</v>
      </c>
      <c r="AY37" s="3" t="e">
        <f t="shared" si="21"/>
        <v>#VALUE!</v>
      </c>
      <c r="AZ37" s="3" t="e">
        <f t="shared" si="21"/>
        <v>#VALUE!</v>
      </c>
      <c r="BA37" s="3" t="e">
        <f t="shared" si="21"/>
        <v>#VALUE!</v>
      </c>
      <c r="BB37" s="3" t="e">
        <f t="shared" si="21"/>
        <v>#VALUE!</v>
      </c>
      <c r="BC37" s="3" t="e">
        <f t="shared" si="21"/>
        <v>#VALUE!</v>
      </c>
      <c r="BD37" s="3" t="e">
        <f t="shared" si="21"/>
        <v>#VALUE!</v>
      </c>
      <c r="BE37" s="3" t="e">
        <f t="shared" si="21"/>
        <v>#VALUE!</v>
      </c>
      <c r="BF37" s="3" t="e">
        <f t="shared" si="21"/>
        <v>#VALUE!</v>
      </c>
      <c r="BG37" s="3" t="e">
        <f t="shared" si="21"/>
        <v>#VALUE!</v>
      </c>
      <c r="BH37" s="3" t="e">
        <f t="shared" si="21"/>
        <v>#VALUE!</v>
      </c>
      <c r="BI37" s="3" t="e">
        <f t="shared" si="21"/>
        <v>#VALUE!</v>
      </c>
      <c r="BJ37" s="3" t="e">
        <f t="shared" si="21"/>
        <v>#VALUE!</v>
      </c>
      <c r="BK37" s="3" t="e">
        <f t="shared" si="21"/>
        <v>#VALUE!</v>
      </c>
      <c r="BL37" s="3" t="e">
        <f t="shared" si="21"/>
        <v>#VALUE!</v>
      </c>
      <c r="BM37" s="3" t="e">
        <f t="shared" si="21"/>
        <v>#VALUE!</v>
      </c>
      <c r="BN37" s="3" t="e">
        <f t="shared" si="21"/>
        <v>#VALUE!</v>
      </c>
      <c r="BO37" s="3" t="e">
        <f t="shared" si="21"/>
        <v>#VALUE!</v>
      </c>
      <c r="BP37" s="3" t="e">
        <f t="shared" si="21"/>
        <v>#VALUE!</v>
      </c>
      <c r="BQ37" s="3" t="e">
        <f t="shared" si="21"/>
        <v>#VALUE!</v>
      </c>
      <c r="BR37" s="3" t="e">
        <f t="shared" si="21"/>
        <v>#VALUE!</v>
      </c>
      <c r="BS37" s="3" t="e">
        <f t="shared" si="21"/>
        <v>#VALUE!</v>
      </c>
      <c r="BT37" s="3" t="e">
        <f t="shared" si="21"/>
        <v>#VALUE!</v>
      </c>
      <c r="BU37" s="3" t="e">
        <f t="shared" si="21"/>
        <v>#VALUE!</v>
      </c>
      <c r="BV37" s="3" t="e">
        <f t="shared" si="21"/>
        <v>#VALUE!</v>
      </c>
      <c r="BW37" s="3" t="e">
        <f t="shared" si="21"/>
        <v>#VALUE!</v>
      </c>
      <c r="BX37" s="3" t="e">
        <f t="shared" si="21"/>
        <v>#VALUE!</v>
      </c>
      <c r="BY37" s="3" t="e">
        <f t="shared" si="21"/>
        <v>#VALUE!</v>
      </c>
      <c r="BZ37" s="3" t="e">
        <f t="shared" si="21"/>
        <v>#VALUE!</v>
      </c>
      <c r="CA37" s="3" t="e">
        <f t="shared" si="21"/>
        <v>#VALUE!</v>
      </c>
      <c r="CB37" s="3" t="e">
        <f t="shared" si="21"/>
        <v>#VALUE!</v>
      </c>
      <c r="CC37" s="3" t="e">
        <f t="shared" si="21"/>
        <v>#VALUE!</v>
      </c>
      <c r="CD37" s="3" t="e">
        <f t="shared" si="21"/>
        <v>#VALUE!</v>
      </c>
      <c r="CE37" s="3" t="e">
        <f t="shared" si="21"/>
        <v>#VALUE!</v>
      </c>
      <c r="CF37" s="3" t="e">
        <f t="shared" si="21"/>
        <v>#VALUE!</v>
      </c>
      <c r="CG37" s="3" t="e">
        <f t="shared" si="21"/>
        <v>#VALUE!</v>
      </c>
      <c r="CH37" s="3" t="e">
        <f t="shared" si="21"/>
        <v>#VALUE!</v>
      </c>
      <c r="CI37" s="3" t="e">
        <f t="shared" si="21"/>
        <v>#VALUE!</v>
      </c>
      <c r="CJ37" s="3" t="e">
        <f t="shared" si="21"/>
        <v>#VALUE!</v>
      </c>
      <c r="CK37" s="3" t="e">
        <f t="shared" si="21"/>
        <v>#VALUE!</v>
      </c>
      <c r="CL37" s="3" t="e">
        <f t="shared" si="21"/>
        <v>#VALUE!</v>
      </c>
      <c r="CM37" s="3" t="e">
        <f t="shared" si="21"/>
        <v>#VALUE!</v>
      </c>
      <c r="CN37" s="3" t="e">
        <f t="shared" si="21"/>
        <v>#VALUE!</v>
      </c>
      <c r="CO37" s="3" t="e">
        <f t="shared" ref="CO37:CY37" si="22">CO30</f>
        <v>#VALUE!</v>
      </c>
      <c r="CP37" s="3" t="e">
        <f t="shared" si="22"/>
        <v>#VALUE!</v>
      </c>
      <c r="CQ37" s="3" t="e">
        <f t="shared" si="22"/>
        <v>#VALUE!</v>
      </c>
      <c r="CR37" s="3" t="e">
        <f t="shared" si="22"/>
        <v>#VALUE!</v>
      </c>
      <c r="CS37" s="3" t="e">
        <f t="shared" si="22"/>
        <v>#VALUE!</v>
      </c>
      <c r="CT37" s="3" t="e">
        <f t="shared" si="22"/>
        <v>#VALUE!</v>
      </c>
      <c r="CU37" s="3" t="e">
        <f t="shared" si="22"/>
        <v>#VALUE!</v>
      </c>
      <c r="CV37" s="3" t="e">
        <f t="shared" si="22"/>
        <v>#VALUE!</v>
      </c>
      <c r="CW37" s="3" t="e">
        <f t="shared" si="22"/>
        <v>#VALUE!</v>
      </c>
      <c r="CX37" s="3" t="e">
        <f t="shared" si="22"/>
        <v>#VALUE!</v>
      </c>
      <c r="CY37" s="3" t="e">
        <f t="shared" si="22"/>
        <v>#VALUE!</v>
      </c>
    </row>
    <row r="38" spans="2:103" x14ac:dyDescent="0.2">
      <c r="B38" s="63"/>
      <c r="C38" s="1"/>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row>
    <row r="39" spans="2:103" x14ac:dyDescent="0.2">
      <c r="B39" s="63" t="s">
        <v>196</v>
      </c>
      <c r="C39" s="1"/>
      <c r="D39" s="3">
        <f>IF(D35&gt;0,(D30/'1 Enterprises'!D8),0)</f>
        <v>0</v>
      </c>
      <c r="E39" s="3">
        <f>IF(E35&gt;0,(E30/'1 Enterprises'!E8),0)</f>
        <v>0</v>
      </c>
      <c r="F39" s="3">
        <f>IF(F35&gt;0,(F30/'1 Enterprises'!F8),0)</f>
        <v>0</v>
      </c>
      <c r="G39" s="3">
        <f>IF(G35&gt;0,(G30/'1 Enterprises'!G8),0)</f>
        <v>0</v>
      </c>
      <c r="H39" s="3">
        <f>IF(H35&gt;0,(H30/'1 Enterprises'!H8),0)</f>
        <v>0</v>
      </c>
      <c r="I39" s="3">
        <f>IF(I35&gt;0,(I30/'1 Enterprises'!I8),0)</f>
        <v>0</v>
      </c>
      <c r="J39" s="3">
        <f>IF(J35&gt;0,(J30/'1 Enterprises'!J8),0)</f>
        <v>0</v>
      </c>
      <c r="K39" s="3">
        <f>IF(K35&gt;0,(K30/'1 Enterprises'!K8),0)</f>
        <v>0</v>
      </c>
      <c r="L39" s="3">
        <f>IF(L35&gt;0,(L30/'1 Enterprises'!L8),0)</f>
        <v>0</v>
      </c>
      <c r="M39" s="3">
        <f>IF(M35&gt;0,(M30/'1 Enterprises'!M8),0)</f>
        <v>0</v>
      </c>
      <c r="N39" s="3">
        <f>IF(N35&gt;0,(N30/'1 Enterprises'!N8),0)</f>
        <v>0</v>
      </c>
      <c r="O39" s="3">
        <f>IF(O35&gt;0,(O30/'1 Enterprises'!O8),0)</f>
        <v>0</v>
      </c>
      <c r="P39" s="3">
        <f>IF(P35&gt;0,(P30/'1 Enterprises'!P8),0)</f>
        <v>0</v>
      </c>
      <c r="Q39" s="3">
        <f>IF(Q35&gt;0,(Q30/'1 Enterprises'!Q8),0)</f>
        <v>0</v>
      </c>
      <c r="R39" s="3">
        <f>IF(R35&gt;0,(R30/'1 Enterprises'!R8),0)</f>
        <v>0</v>
      </c>
      <c r="S39" s="3">
        <f>IF(S35&gt;0,(S30/'1 Enterprises'!S8),0)</f>
        <v>0</v>
      </c>
      <c r="T39" s="3">
        <f>IF(T35&gt;0,(T30/'1 Enterprises'!T8),0)</f>
        <v>0</v>
      </c>
      <c r="U39" s="3">
        <f>IF(U35&gt;0,(U30/'1 Enterprises'!U8),0)</f>
        <v>0</v>
      </c>
      <c r="V39" s="3">
        <f>IF(V35&gt;0,(V30/'1 Enterprises'!V8),0)</f>
        <v>0</v>
      </c>
      <c r="W39" s="3">
        <f>IF(W35&gt;0,(W30/'1 Enterprises'!W8),0)</f>
        <v>0</v>
      </c>
      <c r="X39" s="3">
        <f>IF(X35&gt;0,(X30/'1 Enterprises'!X8),0)</f>
        <v>0</v>
      </c>
      <c r="Y39" s="3">
        <f>IF(Y35&gt;0,(Y30/'1 Enterprises'!Y8),0)</f>
        <v>0</v>
      </c>
      <c r="Z39" s="3">
        <f>IF(Z35&gt;0,(Z30/'1 Enterprises'!Z8),0)</f>
        <v>0</v>
      </c>
      <c r="AA39" s="3">
        <f>IF(AA35&gt;0,(AA30/'1 Enterprises'!AA8),0)</f>
        <v>0</v>
      </c>
      <c r="AB39" s="3">
        <f>IF(AB35&gt;0,(AB30/'1 Enterprises'!AB8),0)</f>
        <v>0</v>
      </c>
      <c r="AC39" s="3">
        <f>IF(AC35&gt;0,(AC30/'1 Enterprises'!AC8),0)</f>
        <v>0</v>
      </c>
      <c r="AD39" s="3">
        <f>IF(AD35&gt;0,(AD30/'1 Enterprises'!AD8),0)</f>
        <v>0</v>
      </c>
      <c r="AE39" s="3">
        <f>IF(AE35&gt;0,(AE30/'1 Enterprises'!AE8),0)</f>
        <v>0</v>
      </c>
      <c r="AF39" s="3">
        <f>IF(AF35&gt;0,(AF30/'1 Enterprises'!AF8),0)</f>
        <v>0</v>
      </c>
      <c r="AG39" s="3">
        <f>IF(AG35&gt;0,(AG30/'1 Enterprises'!AG8),0)</f>
        <v>0</v>
      </c>
      <c r="AH39" s="3">
        <f>IF(AH35&gt;0,(AH30/'1 Enterprises'!AH8),0)</f>
        <v>0</v>
      </c>
      <c r="AI39" s="3">
        <f>IF(AI35&gt;0,(AI30/'1 Enterprises'!AI8),0)</f>
        <v>0</v>
      </c>
      <c r="AJ39" s="3">
        <f>IF(AJ35&gt;0,(AJ30/'1 Enterprises'!AJ8),0)</f>
        <v>0</v>
      </c>
      <c r="AK39" s="3">
        <f>IF(AK35&gt;0,(AK30/'1 Enterprises'!AK8),0)</f>
        <v>0</v>
      </c>
      <c r="AL39" s="3">
        <f>IF(AL35&gt;0,(AL30/'1 Enterprises'!AL8),0)</f>
        <v>0</v>
      </c>
      <c r="AM39" s="3">
        <f>IF(AM35&gt;0,(AM30/'1 Enterprises'!AM8),0)</f>
        <v>0</v>
      </c>
      <c r="AN39" s="3">
        <f>IF(AN35&gt;0,(AN30/'1 Enterprises'!AN8),0)</f>
        <v>0</v>
      </c>
      <c r="AO39" s="3">
        <f>IF(AO35&gt;0,(AO30/'1 Enterprises'!AO8),0)</f>
        <v>0</v>
      </c>
      <c r="AP39" s="3">
        <f>IF(AP35&gt;0,(AP30/'1 Enterprises'!AP8),0)</f>
        <v>0</v>
      </c>
      <c r="AQ39" s="3">
        <f>IF(AQ35&gt;0,(AQ30/'1 Enterprises'!AQ8),0)</f>
        <v>0</v>
      </c>
      <c r="AR39" s="3">
        <f>IF(AR35&gt;0,(AR30/'1 Enterprises'!AR8),0)</f>
        <v>0</v>
      </c>
      <c r="AS39" s="3">
        <f>IF(AS35&gt;0,(AS30/'1 Enterprises'!AS8),0)</f>
        <v>0</v>
      </c>
      <c r="AT39" s="3">
        <f>IF(AT35&gt;0,(AT30/'1 Enterprises'!AT8),0)</f>
        <v>0</v>
      </c>
      <c r="AU39" s="3">
        <f>IF(AU35&gt;0,(AU30/'1 Enterprises'!AU8),0)</f>
        <v>0</v>
      </c>
      <c r="AV39" s="3">
        <f>IF(AV35&gt;0,(AV30/'1 Enterprises'!AV8),0)</f>
        <v>0</v>
      </c>
      <c r="AW39" s="3">
        <f>IF(AW35&gt;0,(AW30/'1 Enterprises'!AW8),0)</f>
        <v>0</v>
      </c>
      <c r="AX39" s="3">
        <f>IF(AX35&gt;0,(AX30/'1 Enterprises'!AX8),0)</f>
        <v>0</v>
      </c>
      <c r="AY39" s="3">
        <f>IF(AY35&gt;0,(AY30/'1 Enterprises'!AY8),0)</f>
        <v>0</v>
      </c>
      <c r="AZ39" s="3">
        <f>IF(AZ35&gt;0,(AZ30/'1 Enterprises'!AZ8),0)</f>
        <v>0</v>
      </c>
      <c r="BA39" s="3">
        <f>IF(BA35&gt;0,(BA30/'1 Enterprises'!BA8),0)</f>
        <v>0</v>
      </c>
      <c r="BB39" s="3">
        <f>IF(BB35&gt;0,(BB30/'1 Enterprises'!BB8),0)</f>
        <v>0</v>
      </c>
      <c r="BC39" s="3">
        <f>IF(BC35&gt;0,(BC30/'1 Enterprises'!BC8),0)</f>
        <v>0</v>
      </c>
      <c r="BD39" s="3">
        <f>IF(BD35&gt;0,(BD30/'1 Enterprises'!BD8),0)</f>
        <v>0</v>
      </c>
      <c r="BE39" s="3">
        <f>IF(BE35&gt;0,(BE30/'1 Enterprises'!BE8),0)</f>
        <v>0</v>
      </c>
      <c r="BF39" s="3">
        <f>IF(BF35&gt;0,(BF30/'1 Enterprises'!BF8),0)</f>
        <v>0</v>
      </c>
      <c r="BG39" s="3">
        <f>IF(BG35&gt;0,(BG30/'1 Enterprises'!BG8),0)</f>
        <v>0</v>
      </c>
      <c r="BH39" s="3">
        <f>IF(BH35&gt;0,(BH30/'1 Enterprises'!BH8),0)</f>
        <v>0</v>
      </c>
      <c r="BI39" s="3">
        <f>IF(BI35&gt;0,(BI30/'1 Enterprises'!BI8),0)</f>
        <v>0</v>
      </c>
      <c r="BJ39" s="3">
        <f>IF(BJ35&gt;0,(BJ30/'1 Enterprises'!BJ8),0)</f>
        <v>0</v>
      </c>
      <c r="BK39" s="3">
        <f>IF(BK35&gt;0,(BK30/'1 Enterprises'!BK8),0)</f>
        <v>0</v>
      </c>
      <c r="BL39" s="3">
        <f>IF(BL35&gt;0,(BL30/'1 Enterprises'!BL8),0)</f>
        <v>0</v>
      </c>
      <c r="BM39" s="3">
        <f>IF(BM35&gt;0,(BM30/'1 Enterprises'!BM8),0)</f>
        <v>0</v>
      </c>
      <c r="BN39" s="3">
        <f>IF(BN35&gt;0,(BN30/'1 Enterprises'!BN8),0)</f>
        <v>0</v>
      </c>
      <c r="BO39" s="3">
        <f>IF(BO35&gt;0,(BO30/'1 Enterprises'!BO8),0)</f>
        <v>0</v>
      </c>
      <c r="BP39" s="3">
        <f>IF(BP35&gt;0,(BP30/'1 Enterprises'!BP8),0)</f>
        <v>0</v>
      </c>
      <c r="BQ39" s="3">
        <f>IF(BQ35&gt;0,(BQ30/'1 Enterprises'!BQ8),0)</f>
        <v>0</v>
      </c>
      <c r="BR39" s="3">
        <f>IF(BR35&gt;0,(BR30/'1 Enterprises'!BR8),0)</f>
        <v>0</v>
      </c>
      <c r="BS39" s="3">
        <f>IF(BS35&gt;0,(BS30/'1 Enterprises'!BS8),0)</f>
        <v>0</v>
      </c>
      <c r="BT39" s="3">
        <f>IF(BT35&gt;0,(BT30/'1 Enterprises'!BT8),0)</f>
        <v>0</v>
      </c>
      <c r="BU39" s="3">
        <f>IF(BU35&gt;0,(BU30/'1 Enterprises'!BU8),0)</f>
        <v>0</v>
      </c>
      <c r="BV39" s="3">
        <f>IF(BV35&gt;0,(BV30/'1 Enterprises'!BV8),0)</f>
        <v>0</v>
      </c>
      <c r="BW39" s="3">
        <f>IF(BW35&gt;0,(BW30/'1 Enterprises'!BW8),0)</f>
        <v>0</v>
      </c>
      <c r="BX39" s="3">
        <f>IF(BX35&gt;0,(BX30/'1 Enterprises'!BX8),0)</f>
        <v>0</v>
      </c>
      <c r="BY39" s="3">
        <f>IF(BY35&gt;0,(BY30/'1 Enterprises'!BY8),0)</f>
        <v>0</v>
      </c>
      <c r="BZ39" s="3">
        <f>IF(BZ35&gt;0,(BZ30/'1 Enterprises'!BZ8),0)</f>
        <v>0</v>
      </c>
      <c r="CA39" s="3">
        <f>IF(CA35&gt;0,(CA30/'1 Enterprises'!CA8),0)</f>
        <v>0</v>
      </c>
      <c r="CB39" s="3">
        <f>IF(CB35&gt;0,(CB30/'1 Enterprises'!CB8),0)</f>
        <v>0</v>
      </c>
      <c r="CC39" s="3">
        <f>IF(CC35&gt;0,(CC30/'1 Enterprises'!CC8),0)</f>
        <v>0</v>
      </c>
      <c r="CD39" s="3">
        <f>IF(CD35&gt;0,(CD30/'1 Enterprises'!CD8),0)</f>
        <v>0</v>
      </c>
      <c r="CE39" s="3">
        <f>IF(CE35&gt;0,(CE30/'1 Enterprises'!CE8),0)</f>
        <v>0</v>
      </c>
      <c r="CF39" s="3">
        <f>IF(CF35&gt;0,(CF30/'1 Enterprises'!CF8),0)</f>
        <v>0</v>
      </c>
      <c r="CG39" s="3">
        <f>IF(CG35&gt;0,(CG30/'1 Enterprises'!CG8),0)</f>
        <v>0</v>
      </c>
      <c r="CH39" s="3">
        <f>IF(CH35&gt;0,(CH30/'1 Enterprises'!CH8),0)</f>
        <v>0</v>
      </c>
      <c r="CI39" s="3">
        <f>IF(CI35&gt;0,(CI30/'1 Enterprises'!CI8),0)</f>
        <v>0</v>
      </c>
      <c r="CJ39" s="3">
        <f>IF(CJ35&gt;0,(CJ30/'1 Enterprises'!CJ8),0)</f>
        <v>0</v>
      </c>
      <c r="CK39" s="3">
        <f>IF(CK35&gt;0,(CK30/'1 Enterprises'!CK8),0)</f>
        <v>0</v>
      </c>
      <c r="CL39" s="3">
        <f>IF(CL35&gt;0,(CL30/'1 Enterprises'!CL8),0)</f>
        <v>0</v>
      </c>
      <c r="CM39" s="3">
        <f>IF(CM35&gt;0,(CM30/'1 Enterprises'!CM8),0)</f>
        <v>0</v>
      </c>
      <c r="CN39" s="3">
        <f>IF(CN35&gt;0,(CN30/'1 Enterprises'!CN8),0)</f>
        <v>0</v>
      </c>
      <c r="CO39" s="3">
        <f>IF(CO35&gt;0,(CO30/'1 Enterprises'!CO8),0)</f>
        <v>0</v>
      </c>
      <c r="CP39" s="3">
        <f>IF(CP35&gt;0,(CP30/'1 Enterprises'!CP8),0)</f>
        <v>0</v>
      </c>
      <c r="CQ39" s="3">
        <f>IF(CQ35&gt;0,(CQ30/'1 Enterprises'!CQ8),0)</f>
        <v>0</v>
      </c>
      <c r="CR39" s="3">
        <f>IF(CR35&gt;0,(CR30/'1 Enterprises'!CR8),0)</f>
        <v>0</v>
      </c>
      <c r="CS39" s="3">
        <f>IF(CS35&gt;0,(CS30/'1 Enterprises'!CS8),0)</f>
        <v>0</v>
      </c>
      <c r="CT39" s="3">
        <f>IF(CT35&gt;0,(CT30/'1 Enterprises'!CT8),0)</f>
        <v>0</v>
      </c>
      <c r="CU39" s="3">
        <f>IF(CU35&gt;0,(CU30/'1 Enterprises'!CU8),0)</f>
        <v>0</v>
      </c>
      <c r="CV39" s="3">
        <f>IF(CV35&gt;0,(CV30/'1 Enterprises'!CV8),0)</f>
        <v>0</v>
      </c>
      <c r="CW39" s="3">
        <f>IF(CW35&gt;0,(CW30/'1 Enterprises'!CW8),0)</f>
        <v>0</v>
      </c>
      <c r="CX39" s="3">
        <f>IF(CX35&gt;0,(CX30/'1 Enterprises'!CX8),0)</f>
        <v>0</v>
      </c>
      <c r="CY39" s="3">
        <f>IF(CY35&gt;0,(CY30/'1 Enterprises'!CY8),0)</f>
        <v>0</v>
      </c>
    </row>
    <row r="40" spans="2:103" x14ac:dyDescent="0.2">
      <c r="B40" s="63"/>
      <c r="C40" s="1"/>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row>
    <row r="41" spans="2:103" x14ac:dyDescent="0.2">
      <c r="B41" s="63" t="s">
        <v>197</v>
      </c>
      <c r="C41" s="1"/>
      <c r="D41" s="37" t="e">
        <f>IF(D37&gt;0,('1 Enterprises'!D6*D37),0)</f>
        <v>#VALUE!</v>
      </c>
      <c r="E41" s="37" t="e">
        <f>IF(E37&gt;0,('1 Enterprises'!E6*E37),0)</f>
        <v>#VALUE!</v>
      </c>
      <c r="F41" s="37" t="e">
        <f>IF(F37&gt;0,('1 Enterprises'!F6*F37),0)</f>
        <v>#VALUE!</v>
      </c>
      <c r="G41" s="37" t="e">
        <f>IF(G37&gt;0,('1 Enterprises'!G6*G37),0)</f>
        <v>#VALUE!</v>
      </c>
      <c r="H41" s="37" t="e">
        <f>IF(H37&gt;0,('1 Enterprises'!H6*H37),0)</f>
        <v>#VALUE!</v>
      </c>
      <c r="I41" s="37" t="e">
        <f>IF(I37&gt;0,('1 Enterprises'!I6*I37),0)</f>
        <v>#VALUE!</v>
      </c>
      <c r="J41" s="37" t="e">
        <f>IF(J37&gt;0,('1 Enterprises'!J6*J37),0)</f>
        <v>#VALUE!</v>
      </c>
      <c r="K41" s="37" t="e">
        <f>IF(K37&gt;0,('1 Enterprises'!K6*K37),0)</f>
        <v>#VALUE!</v>
      </c>
      <c r="L41" s="37" t="e">
        <f>IF(L37&gt;0,('1 Enterprises'!L6*L37),0)</f>
        <v>#VALUE!</v>
      </c>
      <c r="M41" s="37" t="e">
        <f>IF(M37&gt;0,('1 Enterprises'!M6*M37),0)</f>
        <v>#VALUE!</v>
      </c>
      <c r="N41" s="37" t="e">
        <f>IF(N37&gt;0,('1 Enterprises'!N6*N37),0)</f>
        <v>#VALUE!</v>
      </c>
      <c r="O41" s="37" t="e">
        <f>IF(O37&gt;0,('1 Enterprises'!O6*O37),0)</f>
        <v>#VALUE!</v>
      </c>
      <c r="P41" s="37" t="e">
        <f>IF(P37&gt;0,('1 Enterprises'!P6*P37),0)</f>
        <v>#VALUE!</v>
      </c>
      <c r="Q41" s="37" t="e">
        <f>IF(Q37&gt;0,('1 Enterprises'!Q6*Q37),0)</f>
        <v>#VALUE!</v>
      </c>
      <c r="R41" s="37" t="e">
        <f>IF(R37&gt;0,('1 Enterprises'!R6*R37),0)</f>
        <v>#VALUE!</v>
      </c>
      <c r="S41" s="37" t="e">
        <f>IF(S37&gt;0,('1 Enterprises'!S6*S37),0)</f>
        <v>#VALUE!</v>
      </c>
      <c r="T41" s="37" t="e">
        <f>IF(T37&gt;0,('1 Enterprises'!T6*T37),0)</f>
        <v>#VALUE!</v>
      </c>
      <c r="U41" s="37" t="e">
        <f>IF(U37&gt;0,('1 Enterprises'!U6*U37),0)</f>
        <v>#VALUE!</v>
      </c>
      <c r="V41" s="37" t="e">
        <f>IF(V37&gt;0,('1 Enterprises'!V6*V37),0)</f>
        <v>#VALUE!</v>
      </c>
      <c r="W41" s="37" t="e">
        <f>IF(W37&gt;0,('1 Enterprises'!W6*W37),0)</f>
        <v>#VALUE!</v>
      </c>
      <c r="X41" s="37" t="e">
        <f>IF(X37&gt;0,('1 Enterprises'!X6*X37),0)</f>
        <v>#VALUE!</v>
      </c>
      <c r="Y41" s="37" t="e">
        <f>IF(Y37&gt;0,('1 Enterprises'!Y6*Y37),0)</f>
        <v>#VALUE!</v>
      </c>
      <c r="Z41" s="37" t="e">
        <f>IF(Z37&gt;0,('1 Enterprises'!Z6*Z37),0)</f>
        <v>#VALUE!</v>
      </c>
      <c r="AA41" s="37" t="e">
        <f>IF(AA37&gt;0,('1 Enterprises'!AA6*AA37),0)</f>
        <v>#VALUE!</v>
      </c>
      <c r="AB41" s="37" t="e">
        <f>IF(AB37&gt;0,('1 Enterprises'!AB6*AB37),0)</f>
        <v>#VALUE!</v>
      </c>
      <c r="AC41" s="37" t="e">
        <f>IF(AC37&gt;0,('1 Enterprises'!AC6*AC37),0)</f>
        <v>#VALUE!</v>
      </c>
      <c r="AD41" s="37" t="e">
        <f>IF(AD37&gt;0,('1 Enterprises'!AD6*AD37),0)</f>
        <v>#VALUE!</v>
      </c>
      <c r="AE41" s="37" t="e">
        <f>IF(AE37&gt;0,('1 Enterprises'!AE6*AE37),0)</f>
        <v>#VALUE!</v>
      </c>
      <c r="AF41" s="37" t="e">
        <f>IF(AF37&gt;0,('1 Enterprises'!AF6*AF37),0)</f>
        <v>#VALUE!</v>
      </c>
      <c r="AG41" s="37" t="e">
        <f>IF(AG37&gt;0,('1 Enterprises'!AG6*AG37),0)</f>
        <v>#VALUE!</v>
      </c>
      <c r="AH41" s="37" t="e">
        <f>IF(AH37&gt;0,('1 Enterprises'!AH6*AH37),0)</f>
        <v>#VALUE!</v>
      </c>
      <c r="AI41" s="37" t="e">
        <f>IF(AI37&gt;0,('1 Enterprises'!AI6*AI37),0)</f>
        <v>#VALUE!</v>
      </c>
      <c r="AJ41" s="37" t="e">
        <f>IF(AJ37&gt;0,('1 Enterprises'!AJ6*AJ37),0)</f>
        <v>#VALUE!</v>
      </c>
      <c r="AK41" s="37" t="e">
        <f>IF(AK37&gt;0,('1 Enterprises'!AK6*AK37),0)</f>
        <v>#VALUE!</v>
      </c>
      <c r="AL41" s="37" t="e">
        <f>IF(AL37&gt;0,('1 Enterprises'!AL6*AL37),0)</f>
        <v>#VALUE!</v>
      </c>
      <c r="AM41" s="37" t="e">
        <f>IF(AM37&gt;0,('1 Enterprises'!AM6*AM37),0)</f>
        <v>#VALUE!</v>
      </c>
      <c r="AN41" s="37" t="e">
        <f>IF(AN37&gt;0,('1 Enterprises'!AN6*AN37),0)</f>
        <v>#VALUE!</v>
      </c>
      <c r="AO41" s="37" t="e">
        <f>IF(AO37&gt;0,('1 Enterprises'!AO6*AO37),0)</f>
        <v>#VALUE!</v>
      </c>
      <c r="AP41" s="37" t="e">
        <f>IF(AP37&gt;0,('1 Enterprises'!AP6*AP37),0)</f>
        <v>#VALUE!</v>
      </c>
      <c r="AQ41" s="37" t="e">
        <f>IF(AQ37&gt;0,('1 Enterprises'!AQ6*AQ37),0)</f>
        <v>#VALUE!</v>
      </c>
      <c r="AR41" s="37" t="e">
        <f>IF(AR37&gt;0,('1 Enterprises'!AR6*AR37),0)</f>
        <v>#VALUE!</v>
      </c>
      <c r="AS41" s="37" t="e">
        <f>IF(AS37&gt;0,('1 Enterprises'!AS6*AS37),0)</f>
        <v>#VALUE!</v>
      </c>
      <c r="AT41" s="37" t="e">
        <f>IF(AT37&gt;0,('1 Enterprises'!AT6*AT37),0)</f>
        <v>#VALUE!</v>
      </c>
      <c r="AU41" s="37" t="e">
        <f>IF(AU37&gt;0,('1 Enterprises'!AU6*AU37),0)</f>
        <v>#VALUE!</v>
      </c>
      <c r="AV41" s="37" t="e">
        <f>IF(AV37&gt;0,('1 Enterprises'!AV6*AV37),0)</f>
        <v>#VALUE!</v>
      </c>
      <c r="AW41" s="37" t="e">
        <f>IF(AW37&gt;0,('1 Enterprises'!AW6*AW37),0)</f>
        <v>#VALUE!</v>
      </c>
      <c r="AX41" s="37" t="e">
        <f>IF(AX37&gt;0,('1 Enterprises'!AX6*AX37),0)</f>
        <v>#VALUE!</v>
      </c>
      <c r="AY41" s="37" t="e">
        <f>IF(AY37&gt;0,('1 Enterprises'!AY6*AY37),0)</f>
        <v>#VALUE!</v>
      </c>
      <c r="AZ41" s="37" t="e">
        <f>IF(AZ37&gt;0,('1 Enterprises'!AZ6*AZ37),0)</f>
        <v>#VALUE!</v>
      </c>
      <c r="BA41" s="37" t="e">
        <f>IF(BA37&gt;0,('1 Enterprises'!BA6*BA37),0)</f>
        <v>#VALUE!</v>
      </c>
      <c r="BB41" s="37" t="e">
        <f>IF(BB37&gt;0,('1 Enterprises'!BB6*BB37),0)</f>
        <v>#VALUE!</v>
      </c>
      <c r="BC41" s="37" t="e">
        <f>IF(BC37&gt;0,('1 Enterprises'!BC6*BC37),0)</f>
        <v>#VALUE!</v>
      </c>
      <c r="BD41" s="37" t="e">
        <f>IF(BD37&gt;0,('1 Enterprises'!BD6*BD37),0)</f>
        <v>#VALUE!</v>
      </c>
      <c r="BE41" s="37" t="e">
        <f>IF(BE37&gt;0,('1 Enterprises'!BE6*BE37),0)</f>
        <v>#VALUE!</v>
      </c>
      <c r="BF41" s="37" t="e">
        <f>IF(BF37&gt;0,('1 Enterprises'!BF6*BF37),0)</f>
        <v>#VALUE!</v>
      </c>
      <c r="BG41" s="37" t="e">
        <f>IF(BG37&gt;0,('1 Enterprises'!BG6*BG37),0)</f>
        <v>#VALUE!</v>
      </c>
      <c r="BH41" s="37" t="e">
        <f>IF(BH37&gt;0,('1 Enterprises'!BH6*BH37),0)</f>
        <v>#VALUE!</v>
      </c>
      <c r="BI41" s="37" t="e">
        <f>IF(BI37&gt;0,('1 Enterprises'!BI6*BI37),0)</f>
        <v>#VALUE!</v>
      </c>
      <c r="BJ41" s="37" t="e">
        <f>IF(BJ37&gt;0,('1 Enterprises'!BJ6*BJ37),0)</f>
        <v>#VALUE!</v>
      </c>
      <c r="BK41" s="37" t="e">
        <f>IF(BK37&gt;0,('1 Enterprises'!BK6*BK37),0)</f>
        <v>#VALUE!</v>
      </c>
      <c r="BL41" s="37" t="e">
        <f>IF(BL37&gt;0,('1 Enterprises'!BL6*BL37),0)</f>
        <v>#VALUE!</v>
      </c>
      <c r="BM41" s="37" t="e">
        <f>IF(BM37&gt;0,('1 Enterprises'!BM6*BM37),0)</f>
        <v>#VALUE!</v>
      </c>
      <c r="BN41" s="37" t="e">
        <f>IF(BN37&gt;0,('1 Enterprises'!BN6*BN37),0)</f>
        <v>#VALUE!</v>
      </c>
      <c r="BO41" s="37" t="e">
        <f>IF(BO37&gt;0,('1 Enterprises'!BO6*BO37),0)</f>
        <v>#VALUE!</v>
      </c>
      <c r="BP41" s="37" t="e">
        <f>IF(BP37&gt;0,('1 Enterprises'!BP6*BP37),0)</f>
        <v>#VALUE!</v>
      </c>
      <c r="BQ41" s="37" t="e">
        <f>IF(BQ37&gt;0,('1 Enterprises'!BQ6*BQ37),0)</f>
        <v>#VALUE!</v>
      </c>
      <c r="BR41" s="37" t="e">
        <f>IF(BR37&gt;0,('1 Enterprises'!BR6*BR37),0)</f>
        <v>#VALUE!</v>
      </c>
      <c r="BS41" s="37" t="e">
        <f>IF(BS37&gt;0,('1 Enterprises'!BS6*BS37),0)</f>
        <v>#VALUE!</v>
      </c>
      <c r="BT41" s="37" t="e">
        <f>IF(BT37&gt;0,('1 Enterprises'!BT6*BT37),0)</f>
        <v>#VALUE!</v>
      </c>
      <c r="BU41" s="37" t="e">
        <f>IF(BU37&gt;0,('1 Enterprises'!BU6*BU37),0)</f>
        <v>#VALUE!</v>
      </c>
      <c r="BV41" s="37" t="e">
        <f>IF(BV37&gt;0,('1 Enterprises'!BV6*BV37),0)</f>
        <v>#VALUE!</v>
      </c>
      <c r="BW41" s="37" t="e">
        <f>IF(BW37&gt;0,('1 Enterprises'!BW6*BW37),0)</f>
        <v>#VALUE!</v>
      </c>
      <c r="BX41" s="37" t="e">
        <f>IF(BX37&gt;0,('1 Enterprises'!BX6*BX37),0)</f>
        <v>#VALUE!</v>
      </c>
      <c r="BY41" s="37" t="e">
        <f>IF(BY37&gt;0,('1 Enterprises'!BY6*BY37),0)</f>
        <v>#VALUE!</v>
      </c>
      <c r="BZ41" s="37" t="e">
        <f>IF(BZ37&gt;0,('1 Enterprises'!BZ6*BZ37),0)</f>
        <v>#VALUE!</v>
      </c>
      <c r="CA41" s="37" t="e">
        <f>IF(CA37&gt;0,('1 Enterprises'!CA6*CA37),0)</f>
        <v>#VALUE!</v>
      </c>
      <c r="CB41" s="37" t="e">
        <f>IF(CB37&gt;0,('1 Enterprises'!CB6*CB37),0)</f>
        <v>#VALUE!</v>
      </c>
      <c r="CC41" s="37" t="e">
        <f>IF(CC37&gt;0,('1 Enterprises'!CC6*CC37),0)</f>
        <v>#VALUE!</v>
      </c>
      <c r="CD41" s="37" t="e">
        <f>IF(CD37&gt;0,('1 Enterprises'!CD6*CD37),0)</f>
        <v>#VALUE!</v>
      </c>
      <c r="CE41" s="37" t="e">
        <f>IF(CE37&gt;0,('1 Enterprises'!CE6*CE37),0)</f>
        <v>#VALUE!</v>
      </c>
      <c r="CF41" s="37" t="e">
        <f>IF(CF37&gt;0,('1 Enterprises'!CF6*CF37),0)</f>
        <v>#VALUE!</v>
      </c>
      <c r="CG41" s="37" t="e">
        <f>IF(CG37&gt;0,('1 Enterprises'!CG6*CG37),0)</f>
        <v>#VALUE!</v>
      </c>
      <c r="CH41" s="37" t="e">
        <f>IF(CH37&gt;0,('1 Enterprises'!CH6*CH37),0)</f>
        <v>#VALUE!</v>
      </c>
      <c r="CI41" s="37" t="e">
        <f>IF(CI37&gt;0,('1 Enterprises'!CI6*CI37),0)</f>
        <v>#VALUE!</v>
      </c>
      <c r="CJ41" s="37" t="e">
        <f>IF(CJ37&gt;0,('1 Enterprises'!CJ6*CJ37),0)</f>
        <v>#VALUE!</v>
      </c>
      <c r="CK41" s="37" t="e">
        <f>IF(CK37&gt;0,('1 Enterprises'!CK6*CK37),0)</f>
        <v>#VALUE!</v>
      </c>
      <c r="CL41" s="37" t="e">
        <f>IF(CL37&gt;0,('1 Enterprises'!CL6*CL37),0)</f>
        <v>#VALUE!</v>
      </c>
      <c r="CM41" s="37" t="e">
        <f>IF(CM37&gt;0,('1 Enterprises'!CM6*CM37),0)</f>
        <v>#VALUE!</v>
      </c>
      <c r="CN41" s="37" t="e">
        <f>IF(CN37&gt;0,('1 Enterprises'!CN6*CN37),0)</f>
        <v>#VALUE!</v>
      </c>
      <c r="CO41" s="37" t="e">
        <f>IF(CO37&gt;0,('1 Enterprises'!CO6*CO37),0)</f>
        <v>#VALUE!</v>
      </c>
      <c r="CP41" s="37" t="e">
        <f>IF(CP37&gt;0,('1 Enterprises'!CP6*CP37),0)</f>
        <v>#VALUE!</v>
      </c>
      <c r="CQ41" s="37" t="e">
        <f>IF(CQ37&gt;0,('1 Enterprises'!CQ6*CQ37),0)</f>
        <v>#VALUE!</v>
      </c>
      <c r="CR41" s="37" t="e">
        <f>IF(CR37&gt;0,('1 Enterprises'!CR6*CR37),0)</f>
        <v>#VALUE!</v>
      </c>
      <c r="CS41" s="37" t="e">
        <f>IF(CS37&gt;0,('1 Enterprises'!CS6*CS37),0)</f>
        <v>#VALUE!</v>
      </c>
      <c r="CT41" s="37" t="e">
        <f>IF(CT37&gt;0,('1 Enterprises'!CT6*CT37),0)</f>
        <v>#VALUE!</v>
      </c>
      <c r="CU41" s="37" t="e">
        <f>IF(CU37&gt;0,('1 Enterprises'!CU6*CU37),0)</f>
        <v>#VALUE!</v>
      </c>
      <c r="CV41" s="37" t="e">
        <f>IF(CV37&gt;0,('1 Enterprises'!CV6*CV37),0)</f>
        <v>#VALUE!</v>
      </c>
      <c r="CW41" s="37" t="e">
        <f>IF(CW37&gt;0,('1 Enterprises'!CW6*CW37),0)</f>
        <v>#VALUE!</v>
      </c>
      <c r="CX41" s="37" t="e">
        <f>IF(CX37&gt;0,('1 Enterprises'!CX6*CX37),0)</f>
        <v>#VALUE!</v>
      </c>
      <c r="CY41" s="37" t="e">
        <f>IF(CY37&gt;0,('1 Enterprises'!CY6*CY37),0)</f>
        <v>#VALUE!</v>
      </c>
    </row>
    <row r="42" spans="2:103" x14ac:dyDescent="0.2">
      <c r="B42" s="63"/>
      <c r="C42" s="1"/>
      <c r="D42" s="107"/>
      <c r="E42" s="33"/>
      <c r="F42" s="33"/>
      <c r="I42" s="2"/>
      <c r="J42" s="2"/>
      <c r="K42" s="2"/>
      <c r="L42" s="2"/>
      <c r="M42" s="2"/>
      <c r="N42" s="2"/>
      <c r="O42" s="2"/>
      <c r="P42" s="2"/>
      <c r="Q42" s="2"/>
      <c r="R42" s="2"/>
      <c r="S42" s="2"/>
      <c r="T42" s="2"/>
      <c r="U42" s="2"/>
      <c r="V42" s="2"/>
      <c r="W42" s="2"/>
      <c r="X42" s="2"/>
      <c r="Y42" s="2"/>
      <c r="Z42" s="2"/>
      <c r="AA42" s="2"/>
      <c r="AB42" s="2"/>
    </row>
    <row r="43" spans="2:103" ht="15.75" x14ac:dyDescent="0.25">
      <c r="B43" s="103" t="s">
        <v>9</v>
      </c>
      <c r="C43" s="9"/>
      <c r="D43" s="216"/>
      <c r="E43" s="33"/>
      <c r="F43" s="33"/>
      <c r="I43" s="2"/>
      <c r="J43" s="2"/>
      <c r="K43" s="2"/>
      <c r="L43" s="2"/>
      <c r="M43" s="2"/>
      <c r="N43" s="2"/>
      <c r="O43" s="2"/>
      <c r="P43" s="2"/>
      <c r="Q43" s="2"/>
      <c r="R43" s="2"/>
      <c r="S43" s="2"/>
      <c r="T43" s="2"/>
      <c r="U43" s="2"/>
      <c r="V43" s="2"/>
      <c r="W43" s="2"/>
      <c r="X43" s="2"/>
      <c r="Y43" s="2"/>
      <c r="Z43" s="2"/>
      <c r="AA43" s="2"/>
      <c r="AB43" s="2"/>
    </row>
    <row r="44" spans="2:103" ht="15" x14ac:dyDescent="0.35">
      <c r="B44" s="63"/>
      <c r="C44" s="197"/>
      <c r="D44" s="213" t="s">
        <v>5</v>
      </c>
      <c r="E44" s="210" t="s">
        <v>92</v>
      </c>
      <c r="F44" s="211" t="s">
        <v>6</v>
      </c>
      <c r="G44" s="212" t="s">
        <v>7</v>
      </c>
      <c r="I44" s="2"/>
      <c r="J44" s="2"/>
      <c r="K44" s="2"/>
      <c r="L44" s="2"/>
      <c r="M44" s="2"/>
      <c r="N44" s="2"/>
      <c r="O44" s="2"/>
      <c r="P44" s="2"/>
      <c r="Q44" s="2"/>
      <c r="R44" s="2"/>
      <c r="S44" s="2"/>
      <c r="T44" s="2"/>
      <c r="U44" s="2"/>
      <c r="V44" s="2"/>
      <c r="W44" s="2"/>
      <c r="X44" s="2"/>
      <c r="Y44" s="2"/>
      <c r="Z44" s="2"/>
      <c r="AA44" s="2"/>
      <c r="AB44" s="2"/>
    </row>
    <row r="45" spans="2:103" x14ac:dyDescent="0.2">
      <c r="B45" s="66" t="str">
        <f t="shared" ref="B45:B51" si="23">B14</f>
        <v xml:space="preserve"> Containers</v>
      </c>
      <c r="D45" s="107">
        <f>'2 Income Statement'!D112</f>
        <v>0</v>
      </c>
      <c r="E45" s="107">
        <f t="shared" ref="E45:E51" si="24">DB14</f>
        <v>0</v>
      </c>
      <c r="F45" s="208">
        <f>E45-D45</f>
        <v>0</v>
      </c>
      <c r="G45" s="209">
        <f>IF(D45=0,0,E45/D45)</f>
        <v>0</v>
      </c>
      <c r="I45" s="2"/>
      <c r="J45" s="2"/>
      <c r="K45" s="2"/>
      <c r="L45" s="2"/>
      <c r="M45" s="2"/>
      <c r="N45" s="2"/>
      <c r="O45" s="2"/>
      <c r="P45" s="2"/>
      <c r="Q45" s="2"/>
      <c r="R45" s="2"/>
      <c r="S45" s="2"/>
      <c r="T45" s="2"/>
      <c r="U45" s="2"/>
      <c r="V45" s="2"/>
      <c r="W45" s="2"/>
      <c r="X45" s="2"/>
      <c r="Y45" s="2"/>
      <c r="Z45" s="2"/>
      <c r="AA45" s="2"/>
      <c r="AB45" s="2"/>
    </row>
    <row r="46" spans="2:103" x14ac:dyDescent="0.2">
      <c r="B46" s="66" t="str">
        <f t="shared" si="23"/>
        <v xml:space="preserve"> Substrate</v>
      </c>
      <c r="D46" s="107">
        <f>'2 Income Statement'!D113</f>
        <v>0</v>
      </c>
      <c r="E46" s="107">
        <f t="shared" si="24"/>
        <v>0</v>
      </c>
      <c r="F46" s="208">
        <f t="shared" ref="F46:F59" si="25">E46-D46</f>
        <v>0</v>
      </c>
      <c r="G46" s="209">
        <f t="shared" ref="G46:G58" si="26">IF(D46=0,0,E46/D46)</f>
        <v>0</v>
      </c>
      <c r="I46" s="2"/>
      <c r="J46" s="2"/>
      <c r="K46" s="2"/>
      <c r="L46" s="2"/>
      <c r="M46" s="2"/>
      <c r="N46" s="2"/>
      <c r="O46" s="2"/>
      <c r="P46" s="2"/>
      <c r="Q46" s="2"/>
      <c r="R46" s="2"/>
      <c r="S46" s="2"/>
      <c r="T46" s="2"/>
      <c r="U46" s="2"/>
      <c r="V46" s="2"/>
      <c r="W46" s="2"/>
      <c r="X46" s="2"/>
      <c r="Y46" s="2"/>
      <c r="Z46" s="2"/>
      <c r="AA46" s="2"/>
      <c r="AB46" s="2"/>
    </row>
    <row r="47" spans="2:103" x14ac:dyDescent="0.2">
      <c r="B47" s="66" t="str">
        <f t="shared" si="23"/>
        <v xml:space="preserve"> Liner Cost (Starting plant)</v>
      </c>
      <c r="D47" s="107">
        <f>'2 Income Statement'!D114</f>
        <v>0</v>
      </c>
      <c r="E47" s="107">
        <f t="shared" si="24"/>
        <v>0</v>
      </c>
      <c r="F47" s="208">
        <f t="shared" si="25"/>
        <v>0</v>
      </c>
      <c r="G47" s="209">
        <f t="shared" si="26"/>
        <v>0</v>
      </c>
      <c r="I47" s="2"/>
      <c r="J47" s="2"/>
      <c r="K47" s="2"/>
      <c r="L47" s="2"/>
      <c r="M47" s="2"/>
      <c r="N47" s="2"/>
      <c r="O47" s="2"/>
      <c r="P47" s="2"/>
      <c r="Q47" s="2"/>
      <c r="R47" s="2"/>
      <c r="S47" s="2"/>
      <c r="T47" s="2"/>
      <c r="U47" s="2"/>
      <c r="V47" s="2"/>
      <c r="W47" s="2"/>
      <c r="X47" s="2"/>
      <c r="Y47" s="2"/>
      <c r="Z47" s="2"/>
      <c r="AA47" s="2"/>
      <c r="AB47" s="2"/>
    </row>
    <row r="48" spans="2:103" x14ac:dyDescent="0.2">
      <c r="B48" s="66" t="str">
        <f t="shared" si="23"/>
        <v xml:space="preserve"> Planting Materials (stake, ties, tags, trellis, etc.)</v>
      </c>
      <c r="D48" s="107">
        <f>'2 Income Statement'!D115</f>
        <v>0</v>
      </c>
      <c r="E48" s="107">
        <f t="shared" si="24"/>
        <v>0</v>
      </c>
      <c r="F48" s="208">
        <f t="shared" si="25"/>
        <v>0</v>
      </c>
      <c r="G48" s="209">
        <f t="shared" si="26"/>
        <v>0</v>
      </c>
      <c r="I48" s="2"/>
      <c r="J48" s="2"/>
      <c r="K48" s="2"/>
      <c r="L48" s="2"/>
      <c r="M48" s="2"/>
      <c r="N48" s="2"/>
      <c r="O48" s="2"/>
      <c r="P48" s="2"/>
      <c r="Q48" s="2"/>
      <c r="R48" s="2"/>
      <c r="S48" s="2"/>
      <c r="T48" s="2"/>
      <c r="U48" s="2"/>
      <c r="V48" s="2"/>
      <c r="W48" s="2"/>
      <c r="X48" s="2"/>
      <c r="Y48" s="2"/>
      <c r="Z48" s="2"/>
      <c r="AA48" s="2"/>
      <c r="AB48" s="2"/>
    </row>
    <row r="49" spans="2:28" x14ac:dyDescent="0.2">
      <c r="B49" s="66" t="str">
        <f t="shared" si="23"/>
        <v xml:space="preserve"> Fertilizer</v>
      </c>
      <c r="D49" s="107">
        <f>'2 Income Statement'!D116</f>
        <v>0</v>
      </c>
      <c r="E49" s="107">
        <f t="shared" si="24"/>
        <v>0</v>
      </c>
      <c r="F49" s="208">
        <f t="shared" si="25"/>
        <v>0</v>
      </c>
      <c r="G49" s="209">
        <f t="shared" si="26"/>
        <v>0</v>
      </c>
      <c r="I49" s="2"/>
      <c r="J49" s="2"/>
      <c r="K49" s="2"/>
      <c r="L49" s="2"/>
      <c r="M49" s="2"/>
      <c r="N49" s="2"/>
      <c r="O49" s="2"/>
      <c r="P49" s="2"/>
      <c r="Q49" s="2"/>
      <c r="R49" s="2"/>
      <c r="S49" s="2"/>
      <c r="T49" s="2"/>
      <c r="U49" s="2"/>
      <c r="V49" s="2"/>
      <c r="W49" s="2"/>
      <c r="X49" s="2"/>
      <c r="Y49" s="2"/>
      <c r="Z49" s="2"/>
      <c r="AA49" s="2"/>
      <c r="AB49" s="2"/>
    </row>
    <row r="50" spans="2:28" x14ac:dyDescent="0.2">
      <c r="B50" s="66" t="str">
        <f t="shared" si="23"/>
        <v xml:space="preserve"> Pest Control Chemicals</v>
      </c>
      <c r="D50" s="107">
        <f>'2 Income Statement'!D117</f>
        <v>0</v>
      </c>
      <c r="E50" s="107" t="e">
        <f t="shared" si="24"/>
        <v>#VALUE!</v>
      </c>
      <c r="F50" s="208" t="e">
        <f t="shared" si="25"/>
        <v>#VALUE!</v>
      </c>
      <c r="G50" s="209">
        <f t="shared" si="26"/>
        <v>0</v>
      </c>
      <c r="I50" s="2"/>
      <c r="J50" s="2"/>
      <c r="K50" s="2"/>
      <c r="L50" s="2"/>
      <c r="M50" s="2"/>
      <c r="N50" s="2"/>
      <c r="O50" s="2"/>
      <c r="P50" s="2"/>
      <c r="Q50" s="2"/>
      <c r="R50" s="2"/>
      <c r="S50" s="2"/>
      <c r="T50" s="2"/>
      <c r="U50" s="2"/>
      <c r="V50" s="2"/>
      <c r="W50" s="2"/>
      <c r="X50" s="2"/>
      <c r="Y50" s="2"/>
      <c r="Z50" s="2"/>
      <c r="AA50" s="2"/>
      <c r="AB50" s="2"/>
    </row>
    <row r="51" spans="2:28" x14ac:dyDescent="0.2">
      <c r="B51" s="66" t="str">
        <f t="shared" si="23"/>
        <v xml:space="preserve"> Labor - Planting</v>
      </c>
      <c r="D51" s="107">
        <f>'2 Income Statement'!D118</f>
        <v>0</v>
      </c>
      <c r="E51" s="107">
        <f t="shared" si="24"/>
        <v>0</v>
      </c>
      <c r="F51" s="208">
        <f t="shared" si="25"/>
        <v>0</v>
      </c>
      <c r="G51" s="209">
        <f t="shared" si="26"/>
        <v>0</v>
      </c>
      <c r="I51" s="2"/>
      <c r="J51" s="2"/>
      <c r="K51" s="2"/>
      <c r="L51" s="2"/>
      <c r="M51" s="2"/>
      <c r="N51" s="2"/>
      <c r="O51" s="2"/>
      <c r="P51" s="2"/>
      <c r="Q51" s="2"/>
      <c r="R51" s="2"/>
      <c r="S51" s="2"/>
      <c r="T51" s="2"/>
      <c r="U51" s="2"/>
      <c r="V51" s="2"/>
      <c r="W51" s="2"/>
      <c r="X51" s="2"/>
      <c r="Y51" s="2"/>
      <c r="Z51" s="2"/>
      <c r="AA51" s="2"/>
      <c r="AB51" s="2"/>
    </row>
    <row r="52" spans="2:28" x14ac:dyDescent="0.2">
      <c r="B52" s="66" t="str">
        <f t="shared" ref="B52:B58" si="27">B22</f>
        <v xml:space="preserve"> Maintenance Labor for Enterprise</v>
      </c>
      <c r="D52" s="107">
        <f>'2 Income Statement'!D119</f>
        <v>0</v>
      </c>
      <c r="E52" s="107">
        <f t="shared" ref="E52:E58" si="28">DB22</f>
        <v>0</v>
      </c>
      <c r="F52" s="208">
        <f t="shared" si="25"/>
        <v>0</v>
      </c>
      <c r="G52" s="209">
        <f t="shared" si="26"/>
        <v>0</v>
      </c>
      <c r="I52" s="2"/>
      <c r="J52" s="2"/>
      <c r="K52" s="2"/>
      <c r="L52" s="2"/>
      <c r="M52" s="2"/>
      <c r="N52" s="2"/>
      <c r="O52" s="2"/>
      <c r="P52" s="2"/>
      <c r="Q52" s="2"/>
      <c r="R52" s="2"/>
      <c r="S52" s="2"/>
      <c r="T52" s="2"/>
      <c r="U52" s="2"/>
      <c r="V52" s="2"/>
      <c r="W52" s="2"/>
      <c r="X52" s="2"/>
      <c r="Y52" s="2"/>
      <c r="Z52" s="2"/>
      <c r="AA52" s="2"/>
      <c r="AB52" s="2"/>
    </row>
    <row r="53" spans="2:28" x14ac:dyDescent="0.2">
      <c r="B53" s="66" t="str">
        <f t="shared" si="27"/>
        <v xml:space="preserve"> Labor - Harvest</v>
      </c>
      <c r="D53" s="107">
        <f>'2 Income Statement'!D120</f>
        <v>0</v>
      </c>
      <c r="E53" s="107">
        <f t="shared" si="28"/>
        <v>0</v>
      </c>
      <c r="F53" s="208">
        <f t="shared" si="25"/>
        <v>0</v>
      </c>
      <c r="G53" s="209">
        <f t="shared" si="26"/>
        <v>0</v>
      </c>
      <c r="I53" s="2"/>
      <c r="J53" s="2"/>
      <c r="K53" s="2"/>
      <c r="L53" s="2"/>
      <c r="M53" s="2"/>
      <c r="N53" s="2"/>
      <c r="O53" s="2"/>
      <c r="P53" s="2"/>
      <c r="Q53" s="2"/>
      <c r="R53" s="2"/>
      <c r="S53" s="2"/>
      <c r="T53" s="2"/>
      <c r="U53" s="2"/>
      <c r="V53" s="2"/>
      <c r="W53" s="2"/>
      <c r="X53" s="2"/>
      <c r="Y53" s="2"/>
      <c r="Z53" s="2"/>
      <c r="AA53" s="2"/>
      <c r="AB53" s="2"/>
    </row>
    <row r="54" spans="2:28" x14ac:dyDescent="0.2">
      <c r="B54" s="66" t="str">
        <f t="shared" si="27"/>
        <v xml:space="preserve"> Over winter protection</v>
      </c>
      <c r="D54" s="107">
        <f>'2 Income Statement'!D121</f>
        <v>0</v>
      </c>
      <c r="E54" s="107">
        <f t="shared" si="28"/>
        <v>0</v>
      </c>
      <c r="F54" s="208">
        <f t="shared" si="25"/>
        <v>0</v>
      </c>
      <c r="G54" s="209">
        <f t="shared" si="26"/>
        <v>0</v>
      </c>
      <c r="I54" s="2"/>
      <c r="J54" s="2"/>
      <c r="K54" s="2"/>
      <c r="L54" s="2"/>
      <c r="M54" s="2"/>
      <c r="N54" s="2"/>
      <c r="O54" s="2"/>
      <c r="P54" s="2"/>
      <c r="Q54" s="2"/>
      <c r="R54" s="2"/>
      <c r="S54" s="2"/>
      <c r="T54" s="2"/>
      <c r="U54" s="2"/>
      <c r="V54" s="2"/>
      <c r="W54" s="2"/>
      <c r="X54" s="2"/>
      <c r="Y54" s="2"/>
      <c r="Z54" s="2"/>
      <c r="AA54" s="2"/>
      <c r="AB54" s="2"/>
    </row>
    <row r="55" spans="2:28" x14ac:dyDescent="0.2">
      <c r="B55" s="66" t="str">
        <f t="shared" si="27"/>
        <v xml:space="preserve"> Harvest Materials</v>
      </c>
      <c r="D55" s="107">
        <f>'2 Income Statement'!D122</f>
        <v>0</v>
      </c>
      <c r="E55" s="107">
        <f t="shared" si="28"/>
        <v>0</v>
      </c>
      <c r="F55" s="208">
        <f t="shared" si="25"/>
        <v>0</v>
      </c>
      <c r="G55" s="209">
        <f t="shared" si="26"/>
        <v>0</v>
      </c>
      <c r="I55" s="2"/>
      <c r="J55" s="2"/>
      <c r="K55" s="2"/>
      <c r="L55" s="2"/>
      <c r="M55" s="2"/>
      <c r="N55" s="2"/>
      <c r="O55" s="2"/>
      <c r="P55" s="2"/>
      <c r="Q55" s="2"/>
      <c r="R55" s="2"/>
      <c r="S55" s="2"/>
      <c r="T55" s="2"/>
      <c r="U55" s="2"/>
      <c r="V55" s="2"/>
      <c r="W55" s="2"/>
      <c r="X55" s="2"/>
      <c r="Y55" s="2"/>
      <c r="Z55" s="2"/>
      <c r="AA55" s="2"/>
      <c r="AB55" s="2"/>
    </row>
    <row r="56" spans="2:28" x14ac:dyDescent="0.2">
      <c r="B56" s="66" t="str">
        <f t="shared" si="27"/>
        <v xml:space="preserve"> Other DC 1</v>
      </c>
      <c r="D56" s="107">
        <f>'2 Income Statement'!D123</f>
        <v>0</v>
      </c>
      <c r="E56" s="107">
        <f t="shared" si="28"/>
        <v>0</v>
      </c>
      <c r="F56" s="208">
        <f t="shared" si="25"/>
        <v>0</v>
      </c>
      <c r="G56" s="209">
        <f t="shared" si="26"/>
        <v>0</v>
      </c>
      <c r="I56" s="2"/>
      <c r="J56" s="2"/>
      <c r="K56" s="2"/>
      <c r="L56" s="2"/>
      <c r="M56" s="2"/>
      <c r="N56" s="2"/>
      <c r="O56" s="2"/>
      <c r="P56" s="2"/>
      <c r="Q56" s="2"/>
      <c r="R56" s="2"/>
      <c r="S56" s="2"/>
      <c r="T56" s="2"/>
      <c r="U56" s="2"/>
      <c r="V56" s="2"/>
      <c r="W56" s="2"/>
      <c r="X56" s="2"/>
      <c r="Y56" s="2"/>
      <c r="Z56" s="2"/>
      <c r="AA56" s="2"/>
      <c r="AB56" s="2"/>
    </row>
    <row r="57" spans="2:28" x14ac:dyDescent="0.2">
      <c r="B57" s="66" t="str">
        <f t="shared" si="27"/>
        <v xml:space="preserve"> Other DC 2</v>
      </c>
      <c r="D57" s="107">
        <f>'2 Income Statement'!D124</f>
        <v>0</v>
      </c>
      <c r="E57" s="107">
        <f t="shared" si="28"/>
        <v>0</v>
      </c>
      <c r="F57" s="208">
        <f t="shared" si="25"/>
        <v>0</v>
      </c>
      <c r="G57" s="209">
        <f t="shared" si="26"/>
        <v>0</v>
      </c>
      <c r="I57" s="2"/>
      <c r="J57" s="2"/>
      <c r="K57" s="2"/>
      <c r="L57" s="2"/>
      <c r="M57" s="2"/>
      <c r="N57" s="2"/>
      <c r="O57" s="2"/>
      <c r="P57" s="2"/>
      <c r="Q57" s="2"/>
      <c r="R57" s="2"/>
      <c r="S57" s="2"/>
      <c r="T57" s="2"/>
      <c r="U57" s="2"/>
      <c r="V57" s="2"/>
      <c r="W57" s="2"/>
      <c r="X57" s="2"/>
      <c r="Y57" s="2"/>
      <c r="Z57" s="2"/>
      <c r="AA57" s="2"/>
      <c r="AB57" s="2"/>
    </row>
    <row r="58" spans="2:28" x14ac:dyDescent="0.2">
      <c r="B58" s="214" t="str">
        <f t="shared" si="27"/>
        <v xml:space="preserve"> Other DC 3</v>
      </c>
      <c r="C58" s="215"/>
      <c r="D58" s="216">
        <f>'2 Income Statement'!D125</f>
        <v>0</v>
      </c>
      <c r="E58" s="216">
        <f t="shared" si="28"/>
        <v>0</v>
      </c>
      <c r="F58" s="217">
        <f t="shared" si="25"/>
        <v>0</v>
      </c>
      <c r="G58" s="242">
        <f t="shared" si="26"/>
        <v>0</v>
      </c>
      <c r="I58" s="2"/>
      <c r="J58" s="2"/>
      <c r="K58" s="2"/>
      <c r="L58" s="2"/>
      <c r="M58" s="2"/>
      <c r="N58" s="2"/>
      <c r="O58" s="2"/>
      <c r="P58" s="2"/>
      <c r="Q58" s="2"/>
      <c r="R58" s="2"/>
      <c r="S58" s="2"/>
      <c r="T58" s="2"/>
      <c r="U58" s="2"/>
      <c r="V58" s="2"/>
      <c r="W58" s="2"/>
      <c r="X58" s="2"/>
      <c r="Y58" s="2"/>
      <c r="Z58" s="2"/>
      <c r="AA58" s="2"/>
      <c r="AB58" s="2"/>
    </row>
    <row r="59" spans="2:28" x14ac:dyDescent="0.2">
      <c r="B59" s="66" t="s">
        <v>8</v>
      </c>
      <c r="D59" s="107">
        <f>SUM(D45:D58)</f>
        <v>0</v>
      </c>
      <c r="E59" s="107" t="e">
        <f>SUM(E45:E58)</f>
        <v>#VALUE!</v>
      </c>
      <c r="F59" s="208" t="e">
        <f t="shared" si="25"/>
        <v>#VALUE!</v>
      </c>
      <c r="G59" s="209">
        <f>IF(D59&gt;0,E59/D59,0)</f>
        <v>0</v>
      </c>
      <c r="I59" s="2"/>
      <c r="J59" s="2"/>
      <c r="K59" s="2"/>
      <c r="L59" s="2"/>
      <c r="M59" s="2"/>
      <c r="N59" s="2"/>
      <c r="O59" s="2"/>
      <c r="P59" s="2"/>
      <c r="Q59" s="2"/>
      <c r="R59" s="2"/>
      <c r="S59" s="2"/>
      <c r="T59" s="2"/>
      <c r="U59" s="2"/>
      <c r="V59" s="2"/>
      <c r="W59" s="2"/>
      <c r="X59" s="2"/>
      <c r="Y59" s="2"/>
      <c r="Z59" s="2"/>
      <c r="AA59" s="2"/>
      <c r="AB59" s="2"/>
    </row>
    <row r="60" spans="2:28" x14ac:dyDescent="0.2">
      <c r="B60" s="66"/>
      <c r="C60" s="1"/>
      <c r="D60" s="107"/>
      <c r="E60" s="107"/>
      <c r="F60" s="33"/>
      <c r="I60" s="2"/>
      <c r="J60" s="2"/>
      <c r="K60" s="2"/>
      <c r="L60" s="2"/>
      <c r="M60" s="2"/>
      <c r="N60" s="2"/>
      <c r="O60" s="2"/>
      <c r="P60" s="2"/>
      <c r="Q60" s="2"/>
      <c r="R60" s="2"/>
      <c r="S60" s="2"/>
      <c r="T60" s="2"/>
      <c r="U60" s="2"/>
      <c r="V60" s="2"/>
      <c r="W60" s="2"/>
      <c r="X60" s="2"/>
      <c r="Y60" s="2"/>
      <c r="Z60" s="2"/>
      <c r="AA60" s="2"/>
      <c r="AB60" s="2"/>
    </row>
    <row r="61" spans="2:28" x14ac:dyDescent="0.2">
      <c r="B61" s="65" t="s">
        <v>88</v>
      </c>
      <c r="C61" s="1"/>
      <c r="D61" s="3" t="s">
        <v>535</v>
      </c>
      <c r="E61" s="2"/>
      <c r="F61" s="3"/>
      <c r="G61" s="3"/>
      <c r="H61" s="3"/>
      <c r="I61" s="3"/>
      <c r="J61" s="3"/>
      <c r="K61" s="3"/>
      <c r="L61" s="3"/>
      <c r="M61" s="3"/>
      <c r="N61" s="3"/>
      <c r="O61" s="3"/>
      <c r="P61" s="3"/>
      <c r="Q61" s="3"/>
      <c r="R61" s="3"/>
      <c r="S61" s="3"/>
      <c r="T61" s="3"/>
      <c r="U61" s="3"/>
      <c r="V61" s="3"/>
      <c r="W61" s="3"/>
      <c r="X61" s="3"/>
      <c r="Y61" s="3"/>
      <c r="Z61" s="3"/>
      <c r="AA61" s="3"/>
      <c r="AB61" s="3"/>
    </row>
    <row r="62" spans="2:28" x14ac:dyDescent="0.2">
      <c r="B62" s="67" t="str">
        <f>'2 Income Statement'!B128</f>
        <v xml:space="preserve"> * Interest </v>
      </c>
      <c r="C62" s="204" t="s">
        <v>269</v>
      </c>
      <c r="D62" s="85" t="e">
        <f>'2 Income Statement'!D128-DB29</f>
        <v>#VALUE!</v>
      </c>
      <c r="E62" s="2" t="s">
        <v>110</v>
      </c>
      <c r="F62" s="6"/>
      <c r="G62" s="6"/>
      <c r="H62" s="6"/>
      <c r="I62" s="6"/>
      <c r="J62" s="6"/>
      <c r="K62" s="6"/>
      <c r="L62" s="6"/>
      <c r="M62" s="6"/>
      <c r="N62" s="6"/>
      <c r="O62" s="6"/>
      <c r="P62" s="6"/>
      <c r="Q62" s="6"/>
      <c r="R62" s="6"/>
      <c r="S62" s="6"/>
      <c r="T62" s="6"/>
      <c r="U62" s="6"/>
      <c r="V62" s="6"/>
      <c r="W62" s="6"/>
      <c r="X62" s="6"/>
      <c r="Y62" s="6"/>
      <c r="Z62" s="6"/>
      <c r="AA62" s="6"/>
      <c r="AB62" s="6"/>
    </row>
    <row r="63" spans="2:28" x14ac:dyDescent="0.2">
      <c r="B63" s="67" t="str">
        <f>'2 Income Statement'!B129</f>
        <v xml:space="preserve">  Labor - Management</v>
      </c>
      <c r="C63" s="1"/>
      <c r="D63" s="85">
        <f>'2 Income Statement'!D129</f>
        <v>0</v>
      </c>
      <c r="E63" s="2" t="s">
        <v>536</v>
      </c>
      <c r="F63" s="6"/>
      <c r="G63" s="6"/>
      <c r="H63" s="6"/>
      <c r="I63" s="6"/>
      <c r="J63" s="6"/>
      <c r="K63" s="6"/>
      <c r="L63" s="6"/>
      <c r="M63" s="6"/>
      <c r="N63" s="6"/>
      <c r="O63" s="6"/>
      <c r="P63" s="6"/>
      <c r="Q63" s="6"/>
      <c r="R63" s="6"/>
      <c r="S63" s="6"/>
      <c r="T63" s="6"/>
      <c r="U63" s="6"/>
      <c r="V63" s="6"/>
      <c r="W63" s="6"/>
      <c r="X63" s="6"/>
      <c r="Y63" s="6"/>
      <c r="Z63" s="6"/>
      <c r="AA63" s="6"/>
      <c r="AB63" s="6"/>
    </row>
    <row r="64" spans="2:28" x14ac:dyDescent="0.2">
      <c r="B64" s="67" t="str">
        <f>'2 Income Statement'!B130</f>
        <v xml:space="preserve"> * Building Rents</v>
      </c>
      <c r="C64" s="1"/>
      <c r="D64" s="85">
        <f>'2 Income Statement'!D130</f>
        <v>0</v>
      </c>
      <c r="E64" s="2" t="s">
        <v>111</v>
      </c>
      <c r="F64" s="6"/>
      <c r="G64" s="6"/>
      <c r="H64" s="6"/>
      <c r="I64" s="6"/>
      <c r="J64" s="6"/>
      <c r="K64" s="6"/>
      <c r="L64" s="6"/>
      <c r="M64" s="6"/>
      <c r="N64" s="6"/>
      <c r="O64" s="6"/>
      <c r="P64" s="6"/>
      <c r="Q64" s="6"/>
      <c r="R64" s="6"/>
      <c r="S64" s="6"/>
      <c r="T64" s="6"/>
      <c r="U64" s="6"/>
      <c r="V64" s="6"/>
      <c r="W64" s="6"/>
      <c r="X64" s="6"/>
      <c r="Y64" s="6"/>
      <c r="Z64" s="6"/>
      <c r="AA64" s="6"/>
      <c r="AB64" s="6"/>
    </row>
    <row r="65" spans="2:103" x14ac:dyDescent="0.2">
      <c r="B65" s="67" t="str">
        <f>'2 Income Statement'!B131</f>
        <v xml:space="preserve"> * Machinery Leases </v>
      </c>
      <c r="C65" s="1"/>
      <c r="D65" s="85">
        <f>'2 Income Statement'!D131</f>
        <v>0</v>
      </c>
      <c r="E65" s="2" t="s">
        <v>537</v>
      </c>
      <c r="F65" s="6"/>
      <c r="G65" s="6"/>
      <c r="H65" s="6"/>
      <c r="I65" s="6"/>
      <c r="J65" s="6"/>
      <c r="K65" s="6"/>
      <c r="L65" s="6"/>
      <c r="M65" s="6"/>
      <c r="N65" s="6"/>
      <c r="O65" s="6"/>
      <c r="P65" s="6"/>
      <c r="Q65" s="6"/>
      <c r="R65" s="6"/>
      <c r="S65" s="6"/>
      <c r="T65" s="6"/>
      <c r="U65" s="6"/>
      <c r="V65" s="6"/>
      <c r="W65" s="6"/>
      <c r="X65" s="6"/>
      <c r="Y65" s="6"/>
      <c r="Z65" s="6"/>
      <c r="AA65" s="6"/>
      <c r="AB65" s="6"/>
    </row>
    <row r="66" spans="2:103" x14ac:dyDescent="0.2">
      <c r="B66" s="67" t="str">
        <f>'2 Income Statement'!B132</f>
        <v xml:space="preserve"> * Real Estate Taxes</v>
      </c>
      <c r="C66" s="1"/>
      <c r="D66" s="85">
        <f>'2 Income Statement'!D132</f>
        <v>0</v>
      </c>
      <c r="E66" s="2" t="s">
        <v>538</v>
      </c>
      <c r="F66" s="6"/>
      <c r="G66" s="6"/>
      <c r="H66" s="6"/>
      <c r="I66" s="6"/>
      <c r="J66" s="6"/>
      <c r="K66" s="6"/>
      <c r="L66" s="6"/>
      <c r="M66" s="6"/>
      <c r="N66" s="6"/>
      <c r="O66" s="6"/>
      <c r="P66" s="6"/>
      <c r="Q66" s="6"/>
      <c r="R66" s="6"/>
      <c r="S66" s="6"/>
      <c r="T66" s="6"/>
      <c r="U66" s="6"/>
      <c r="V66" s="6"/>
      <c r="W66" s="6"/>
      <c r="X66" s="6"/>
      <c r="Y66" s="6"/>
      <c r="Z66" s="6"/>
      <c r="AA66" s="6"/>
      <c r="AB66" s="6"/>
    </row>
    <row r="67" spans="2:103" x14ac:dyDescent="0.2">
      <c r="B67" s="67" t="str">
        <f>'2 Income Statement'!B133</f>
        <v xml:space="preserve"> * Insurance (Non Labor) </v>
      </c>
      <c r="C67" s="1"/>
      <c r="D67" s="85">
        <f>'2 Income Statement'!D133</f>
        <v>0</v>
      </c>
      <c r="E67" s="2" t="s">
        <v>246</v>
      </c>
      <c r="F67" s="6"/>
      <c r="G67" s="6"/>
      <c r="H67" s="6"/>
      <c r="I67" s="6"/>
      <c r="J67" s="6"/>
      <c r="K67" s="6"/>
      <c r="L67" s="6"/>
      <c r="M67" s="6"/>
      <c r="N67" s="6"/>
      <c r="O67" s="6"/>
      <c r="P67" s="6"/>
      <c r="Q67" s="6"/>
      <c r="R67" s="6"/>
      <c r="S67" s="6"/>
      <c r="T67" s="6"/>
      <c r="U67" s="6"/>
      <c r="V67" s="6"/>
      <c r="W67" s="6"/>
      <c r="X67" s="6"/>
      <c r="Y67" s="6"/>
      <c r="Z67" s="6"/>
      <c r="AA67" s="6"/>
      <c r="AB67" s="6"/>
    </row>
    <row r="68" spans="2:103" x14ac:dyDescent="0.2">
      <c r="B68" s="67" t="str">
        <f>'2 Income Statement'!B134</f>
        <v xml:space="preserve"> * Accounting and Legal Fees</v>
      </c>
      <c r="C68" s="1"/>
      <c r="D68" s="85">
        <f>'2 Income Statement'!D134</f>
        <v>0</v>
      </c>
      <c r="E68" s="2" t="s">
        <v>530</v>
      </c>
      <c r="F68" s="6"/>
      <c r="G68" s="6"/>
      <c r="H68" s="6"/>
      <c r="I68" s="6"/>
      <c r="J68" s="6"/>
      <c r="K68" s="6"/>
      <c r="L68" s="6"/>
      <c r="M68" s="6"/>
      <c r="N68" s="6"/>
      <c r="O68" s="6"/>
      <c r="P68" s="6"/>
      <c r="Q68" s="6"/>
      <c r="R68" s="6"/>
      <c r="S68" s="6"/>
      <c r="T68" s="6"/>
      <c r="U68" s="6"/>
      <c r="V68" s="6"/>
      <c r="W68" s="6"/>
      <c r="X68" s="6"/>
      <c r="Y68" s="6"/>
      <c r="Z68" s="6"/>
      <c r="AA68" s="6"/>
      <c r="AB68" s="6"/>
    </row>
    <row r="69" spans="2:103" x14ac:dyDescent="0.2">
      <c r="B69" s="67" t="str">
        <f>'2 Income Statement'!B136</f>
        <v xml:space="preserve"> * Fuel</v>
      </c>
      <c r="C69" s="1"/>
      <c r="D69" s="85">
        <f>'2 Income Statement'!D136</f>
        <v>0</v>
      </c>
      <c r="E69" s="2" t="s">
        <v>133</v>
      </c>
      <c r="F69" s="6"/>
      <c r="G69" s="6"/>
      <c r="H69" s="6"/>
      <c r="I69" s="6"/>
      <c r="J69" s="6"/>
      <c r="K69" s="6"/>
      <c r="L69" s="6"/>
      <c r="M69" s="6"/>
      <c r="N69" s="6"/>
      <c r="O69" s="6"/>
      <c r="P69" s="6"/>
      <c r="Q69" s="6"/>
      <c r="R69" s="6"/>
      <c r="S69" s="6"/>
      <c r="T69" s="6"/>
      <c r="U69" s="6"/>
      <c r="V69" s="6"/>
      <c r="W69" s="6"/>
      <c r="X69" s="6"/>
      <c r="Y69" s="6"/>
      <c r="Z69" s="6"/>
      <c r="AA69" s="6"/>
      <c r="AB69" s="6"/>
    </row>
    <row r="70" spans="2:103" x14ac:dyDescent="0.2">
      <c r="B70" s="67" t="str">
        <f>'2 Income Statement'!B137</f>
        <v xml:space="preserve"> * Repairs</v>
      </c>
      <c r="C70" s="1"/>
      <c r="D70" s="85">
        <f>'2 Income Statement'!D137</f>
        <v>0</v>
      </c>
      <c r="E70" s="2" t="s">
        <v>134</v>
      </c>
      <c r="F70" s="6"/>
      <c r="G70" s="6"/>
      <c r="H70" s="6"/>
      <c r="I70" s="6"/>
      <c r="J70" s="6"/>
      <c r="K70" s="6"/>
      <c r="L70" s="6"/>
      <c r="M70" s="6"/>
      <c r="N70" s="6"/>
      <c r="O70" s="6"/>
      <c r="P70" s="6"/>
      <c r="Q70" s="6"/>
      <c r="R70" s="6"/>
      <c r="S70" s="6"/>
      <c r="T70" s="6"/>
      <c r="U70" s="6"/>
      <c r="V70" s="6"/>
      <c r="W70" s="6"/>
      <c r="X70" s="6"/>
      <c r="Y70" s="6"/>
      <c r="Z70" s="6"/>
      <c r="AA70" s="6"/>
      <c r="AB70" s="6"/>
    </row>
    <row r="71" spans="2:103" x14ac:dyDescent="0.2">
      <c r="B71" s="67" t="str">
        <f>'2 Income Statement'!B138</f>
        <v xml:space="preserve"> * Utilities</v>
      </c>
      <c r="C71" s="1"/>
      <c r="D71" s="85">
        <f>'2 Income Statement'!D138</f>
        <v>0</v>
      </c>
      <c r="E71" s="2"/>
      <c r="F71" s="6"/>
      <c r="G71" s="6"/>
      <c r="H71" s="6"/>
      <c r="I71" s="6"/>
      <c r="J71" s="6"/>
      <c r="K71" s="6"/>
      <c r="L71" s="6"/>
      <c r="M71" s="6"/>
      <c r="N71" s="6"/>
      <c r="O71" s="6"/>
      <c r="P71" s="6"/>
      <c r="Q71" s="6"/>
      <c r="R71" s="6"/>
      <c r="S71" s="6"/>
      <c r="T71" s="6"/>
      <c r="U71" s="6"/>
      <c r="V71" s="6"/>
      <c r="W71" s="6"/>
      <c r="X71" s="6"/>
      <c r="Y71" s="6"/>
      <c r="Z71" s="6"/>
      <c r="AA71" s="6"/>
      <c r="AB71" s="6"/>
    </row>
    <row r="72" spans="2:103" x14ac:dyDescent="0.2">
      <c r="B72" s="67" t="str">
        <f>'2 Income Statement'!B139</f>
        <v>a. Other Overhead</v>
      </c>
      <c r="C72" s="1"/>
      <c r="D72" s="85">
        <f>'2 Income Statement'!D139</f>
        <v>0</v>
      </c>
      <c r="E72" s="2"/>
      <c r="F72" s="6"/>
      <c r="G72" s="6"/>
      <c r="H72" s="6"/>
      <c r="I72" s="6"/>
      <c r="J72" s="6"/>
      <c r="K72" s="6"/>
      <c r="L72" s="6"/>
      <c r="M72" s="6"/>
      <c r="N72" s="6"/>
      <c r="O72" s="6"/>
      <c r="P72" s="6"/>
      <c r="Q72" s="6"/>
      <c r="R72" s="6"/>
      <c r="S72" s="6"/>
      <c r="T72" s="6"/>
      <c r="U72" s="6"/>
      <c r="V72" s="6"/>
      <c r="W72" s="6"/>
      <c r="X72" s="6"/>
      <c r="Y72" s="6"/>
      <c r="Z72" s="6"/>
      <c r="AA72" s="6"/>
      <c r="AB72" s="6"/>
    </row>
    <row r="73" spans="2:103" x14ac:dyDescent="0.2">
      <c r="B73" s="67" t="str">
        <f>'2 Income Statement'!B140</f>
        <v>Total Separate IDC</v>
      </c>
      <c r="C73" s="1"/>
      <c r="D73" s="85">
        <f>'2 Income Statement'!D140</f>
        <v>0</v>
      </c>
      <c r="E73" s="2"/>
      <c r="F73" s="6"/>
      <c r="G73" s="6"/>
      <c r="H73" s="6"/>
      <c r="I73" s="6"/>
      <c r="J73" s="6"/>
      <c r="K73" s="6"/>
      <c r="L73" s="6"/>
      <c r="M73" s="6"/>
      <c r="N73" s="6"/>
      <c r="O73" s="6"/>
      <c r="P73" s="6"/>
      <c r="Q73" s="6"/>
      <c r="R73" s="6"/>
      <c r="S73" s="6"/>
      <c r="T73" s="6"/>
      <c r="U73" s="6"/>
      <c r="V73" s="6"/>
      <c r="W73" s="6"/>
      <c r="X73" s="6"/>
      <c r="Y73" s="6"/>
      <c r="Z73" s="6"/>
      <c r="AA73" s="6"/>
      <c r="AB73" s="6"/>
    </row>
    <row r="74" spans="2:103" x14ac:dyDescent="0.2">
      <c r="B74" s="67" t="str">
        <f>'2 Income Statement'!B135</f>
        <v xml:space="preserve"> * Depreciation</v>
      </c>
      <c r="C74" s="1"/>
      <c r="D74" s="85">
        <f>'2 Income Statement'!D135</f>
        <v>0</v>
      </c>
      <c r="E74" s="2"/>
      <c r="F74" s="6"/>
      <c r="G74" s="6"/>
      <c r="H74" s="6"/>
      <c r="I74" s="6"/>
      <c r="J74" s="6"/>
      <c r="K74" s="6"/>
      <c r="L74" s="6"/>
      <c r="M74" s="6"/>
      <c r="N74" s="6"/>
      <c r="O74" s="6"/>
      <c r="P74" s="6"/>
      <c r="Q74" s="6"/>
      <c r="R74" s="6"/>
      <c r="S74" s="6"/>
      <c r="T74" s="6"/>
      <c r="U74" s="6"/>
      <c r="V74" s="6"/>
      <c r="W74" s="6"/>
      <c r="X74" s="6"/>
      <c r="Y74" s="6"/>
      <c r="Z74" s="6"/>
      <c r="AA74" s="6"/>
      <c r="AB74" s="6"/>
    </row>
    <row r="75" spans="2:103" x14ac:dyDescent="0.2">
      <c r="B75" s="63" t="s">
        <v>95</v>
      </c>
      <c r="C75" s="1"/>
      <c r="D75" s="85" t="e">
        <f>SUM(D62:D74)</f>
        <v>#VALUE!</v>
      </c>
      <c r="E75" s="2"/>
      <c r="F75" s="6"/>
      <c r="G75" s="6"/>
      <c r="H75" s="6"/>
      <c r="I75" s="6"/>
      <c r="J75" s="6"/>
      <c r="K75" s="6"/>
      <c r="L75" s="6"/>
      <c r="M75" s="6"/>
      <c r="N75" s="6"/>
      <c r="O75" s="6"/>
      <c r="P75" s="6"/>
      <c r="Q75" s="6"/>
      <c r="R75" s="6"/>
      <c r="S75" s="6"/>
      <c r="T75" s="6"/>
      <c r="U75" s="6"/>
      <c r="V75" s="6"/>
      <c r="W75" s="6"/>
      <c r="X75" s="6"/>
      <c r="Y75" s="6"/>
      <c r="Z75" s="6"/>
      <c r="AA75" s="6"/>
      <c r="AB75" s="6"/>
    </row>
    <row r="76" spans="2:103" x14ac:dyDescent="0.2">
      <c r="B76" s="63"/>
      <c r="C76" s="1"/>
      <c r="D76" s="4"/>
      <c r="E76" s="6"/>
      <c r="F76" s="6"/>
      <c r="G76" s="6"/>
      <c r="H76" s="6"/>
      <c r="I76" s="6"/>
      <c r="J76" s="6"/>
      <c r="K76" s="6"/>
      <c r="L76" s="6"/>
      <c r="M76" s="6"/>
      <c r="N76" s="6"/>
      <c r="O76" s="6"/>
      <c r="P76" s="6"/>
      <c r="Q76" s="6"/>
      <c r="R76" s="6"/>
      <c r="S76" s="6"/>
      <c r="T76" s="6"/>
      <c r="U76" s="6"/>
      <c r="V76" s="6"/>
      <c r="W76" s="6"/>
      <c r="X76" s="6"/>
      <c r="Y76" s="6"/>
      <c r="Z76" s="6"/>
      <c r="AA76" s="6"/>
      <c r="AB76" s="6"/>
    </row>
    <row r="77" spans="2:103" ht="15" x14ac:dyDescent="0.25">
      <c r="B77" s="63" t="s">
        <v>207</v>
      </c>
      <c r="C77" s="1"/>
      <c r="D77" s="143"/>
      <c r="E77" s="2" t="s">
        <v>177</v>
      </c>
      <c r="F77" s="2"/>
      <c r="G77" s="6"/>
      <c r="H77" s="6"/>
      <c r="I77" s="6"/>
      <c r="J77" s="6"/>
      <c r="K77" s="6"/>
      <c r="L77" s="6"/>
      <c r="M77" s="6"/>
      <c r="N77" s="6"/>
      <c r="O77" s="6"/>
      <c r="P77" s="6"/>
      <c r="Q77" s="6"/>
      <c r="R77" s="6"/>
      <c r="S77" s="6"/>
      <c r="T77" s="6"/>
      <c r="U77" s="6"/>
      <c r="V77" s="6"/>
      <c r="W77" s="6"/>
      <c r="X77" s="6"/>
      <c r="Y77" s="6"/>
      <c r="Z77" s="6"/>
      <c r="AA77" s="6"/>
      <c r="AB77" s="6"/>
    </row>
    <row r="78" spans="2:103" ht="15" x14ac:dyDescent="0.25">
      <c r="B78" s="63" t="s">
        <v>523</v>
      </c>
      <c r="C78" s="1"/>
      <c r="D78" s="143"/>
      <c r="E78" s="2" t="s">
        <v>178</v>
      </c>
      <c r="F78" s="2"/>
      <c r="G78" s="6"/>
      <c r="H78" s="6"/>
      <c r="I78" s="6"/>
      <c r="J78" s="6"/>
      <c r="K78" s="6"/>
      <c r="L78" s="6"/>
      <c r="M78" s="6"/>
      <c r="N78" s="6"/>
      <c r="O78" s="6"/>
      <c r="P78" s="6"/>
      <c r="Q78" s="6"/>
      <c r="R78" s="6"/>
      <c r="S78" s="6"/>
      <c r="T78" s="6"/>
      <c r="U78" s="6"/>
      <c r="V78" s="6"/>
      <c r="W78" s="6"/>
      <c r="X78" s="6"/>
      <c r="Y78" s="6"/>
      <c r="Z78" s="6"/>
      <c r="AA78" s="6"/>
      <c r="AB78" s="6"/>
    </row>
    <row r="79" spans="2:103" x14ac:dyDescent="0.2">
      <c r="B79" s="63" t="s">
        <v>524</v>
      </c>
      <c r="C79" s="1"/>
      <c r="D79" s="37" t="e">
        <f>SUM(D75:D78)</f>
        <v>#VALUE!</v>
      </c>
      <c r="E79" s="6"/>
      <c r="F79" s="6"/>
      <c r="G79" s="6"/>
      <c r="H79" s="6"/>
      <c r="I79" s="6"/>
      <c r="J79" s="6"/>
      <c r="K79" s="6"/>
      <c r="L79" s="6"/>
      <c r="M79" s="6"/>
      <c r="N79" s="6"/>
      <c r="O79" s="6"/>
      <c r="P79" s="6"/>
      <c r="Q79" s="6"/>
      <c r="R79" s="6"/>
      <c r="S79" s="6"/>
      <c r="T79" s="6"/>
      <c r="U79" s="6"/>
      <c r="V79" s="6"/>
      <c r="W79" s="6"/>
      <c r="X79" s="6"/>
      <c r="Y79" s="6"/>
      <c r="Z79" s="6"/>
      <c r="AA79" s="6"/>
      <c r="AB79" s="6"/>
    </row>
    <row r="80" spans="2:103" ht="13.5" thickBot="1" x14ac:dyDescent="0.25">
      <c r="B80" s="64"/>
      <c r="C80" s="38"/>
      <c r="D80" s="51">
        <f>'1 Enterprises'!D5</f>
        <v>0</v>
      </c>
      <c r="E80" s="51">
        <f>'1 Enterprises'!E5</f>
        <v>0</v>
      </c>
      <c r="F80" s="51">
        <f>'1 Enterprises'!F5</f>
        <v>0</v>
      </c>
      <c r="G80" s="51">
        <f>'1 Enterprises'!G5</f>
        <v>0</v>
      </c>
      <c r="H80" s="51">
        <f>'1 Enterprises'!H5</f>
        <v>0</v>
      </c>
      <c r="I80" s="51">
        <f>'1 Enterprises'!I5</f>
        <v>0</v>
      </c>
      <c r="J80" s="51">
        <f>'1 Enterprises'!J5</f>
        <v>0</v>
      </c>
      <c r="K80" s="51">
        <f>'1 Enterprises'!K5</f>
        <v>0</v>
      </c>
      <c r="L80" s="51">
        <f>'1 Enterprises'!L5</f>
        <v>0</v>
      </c>
      <c r="M80" s="51">
        <f>'1 Enterprises'!M5</f>
        <v>0</v>
      </c>
      <c r="N80" s="51">
        <f>'1 Enterprises'!N5</f>
        <v>0</v>
      </c>
      <c r="O80" s="51">
        <f>'1 Enterprises'!O5</f>
        <v>0</v>
      </c>
      <c r="P80" s="51">
        <f>'1 Enterprises'!P5</f>
        <v>0</v>
      </c>
      <c r="Q80" s="51">
        <f>'1 Enterprises'!Q5</f>
        <v>0</v>
      </c>
      <c r="R80" s="51">
        <f>'1 Enterprises'!R5</f>
        <v>0</v>
      </c>
      <c r="S80" s="51">
        <f>'1 Enterprises'!S5</f>
        <v>0</v>
      </c>
      <c r="T80" s="51">
        <f>'1 Enterprises'!T5</f>
        <v>0</v>
      </c>
      <c r="U80" s="51">
        <f>'1 Enterprises'!U5</f>
        <v>0</v>
      </c>
      <c r="V80" s="51">
        <f>'1 Enterprises'!V5</f>
        <v>0</v>
      </c>
      <c r="W80" s="51">
        <f>'1 Enterprises'!W5</f>
        <v>0</v>
      </c>
      <c r="X80" s="51">
        <f>'1 Enterprises'!X5</f>
        <v>0</v>
      </c>
      <c r="Y80" s="51">
        <f>'1 Enterprises'!Y5</f>
        <v>0</v>
      </c>
      <c r="Z80" s="51">
        <f>'1 Enterprises'!Z5</f>
        <v>0</v>
      </c>
      <c r="AA80" s="51">
        <f>'1 Enterprises'!AA5</f>
        <v>0</v>
      </c>
      <c r="AB80" s="51">
        <f>'1 Enterprises'!AB5</f>
        <v>0</v>
      </c>
      <c r="AC80" s="51">
        <f>'1 Enterprises'!AC5</f>
        <v>0</v>
      </c>
      <c r="AD80" s="51">
        <f>'1 Enterprises'!AD5</f>
        <v>0</v>
      </c>
      <c r="AE80" s="51">
        <f>'1 Enterprises'!AE5</f>
        <v>0</v>
      </c>
      <c r="AF80" s="51">
        <f>'1 Enterprises'!AF5</f>
        <v>0</v>
      </c>
      <c r="AG80" s="51">
        <f>'1 Enterprises'!AG5</f>
        <v>0</v>
      </c>
      <c r="AH80" s="51">
        <f>'1 Enterprises'!AH5</f>
        <v>0</v>
      </c>
      <c r="AI80" s="51">
        <f>'1 Enterprises'!AI5</f>
        <v>0</v>
      </c>
      <c r="AJ80" s="51">
        <f>'1 Enterprises'!AJ5</f>
        <v>0</v>
      </c>
      <c r="AK80" s="51">
        <f>'1 Enterprises'!AK5</f>
        <v>0</v>
      </c>
      <c r="AL80" s="51">
        <f>'1 Enterprises'!AL5</f>
        <v>0</v>
      </c>
      <c r="AM80" s="51">
        <f>'1 Enterprises'!AM5</f>
        <v>0</v>
      </c>
      <c r="AN80" s="51">
        <f>'1 Enterprises'!AN5</f>
        <v>0</v>
      </c>
      <c r="AO80" s="51">
        <f>'1 Enterprises'!AO5</f>
        <v>0</v>
      </c>
      <c r="AP80" s="51">
        <f>'1 Enterprises'!AP5</f>
        <v>0</v>
      </c>
      <c r="AQ80" s="51">
        <f>'1 Enterprises'!AQ5</f>
        <v>0</v>
      </c>
      <c r="AR80" s="51">
        <f>'1 Enterprises'!AR5</f>
        <v>0</v>
      </c>
      <c r="AS80" s="51">
        <f>'1 Enterprises'!AS5</f>
        <v>0</v>
      </c>
      <c r="AT80" s="51">
        <f>'1 Enterprises'!AT5</f>
        <v>0</v>
      </c>
      <c r="AU80" s="51">
        <f>'1 Enterprises'!AU5</f>
        <v>0</v>
      </c>
      <c r="AV80" s="51">
        <f>'1 Enterprises'!AV5</f>
        <v>0</v>
      </c>
      <c r="AW80" s="51">
        <f>'1 Enterprises'!AW5</f>
        <v>0</v>
      </c>
      <c r="AX80" s="51">
        <f>'1 Enterprises'!AX5</f>
        <v>0</v>
      </c>
      <c r="AY80" s="51">
        <f>'1 Enterprises'!AY5</f>
        <v>0</v>
      </c>
      <c r="AZ80" s="51">
        <f>'1 Enterprises'!AZ5</f>
        <v>0</v>
      </c>
      <c r="BA80" s="51">
        <f>'1 Enterprises'!BA5</f>
        <v>0</v>
      </c>
      <c r="BB80" s="51">
        <f>'1 Enterprises'!BB5</f>
        <v>0</v>
      </c>
      <c r="BC80" s="51">
        <f>'1 Enterprises'!BC5</f>
        <v>0</v>
      </c>
      <c r="BD80" s="51">
        <f>'1 Enterprises'!BD5</f>
        <v>0</v>
      </c>
      <c r="BE80" s="51">
        <f>'1 Enterprises'!BE5</f>
        <v>0</v>
      </c>
      <c r="BF80" s="51">
        <f>'1 Enterprises'!BF5</f>
        <v>0</v>
      </c>
      <c r="BG80" s="51">
        <f>'1 Enterprises'!BG5</f>
        <v>0</v>
      </c>
      <c r="BH80" s="51">
        <f>'1 Enterprises'!BH5</f>
        <v>0</v>
      </c>
      <c r="BI80" s="51">
        <f>'1 Enterprises'!BI5</f>
        <v>0</v>
      </c>
      <c r="BJ80" s="51">
        <f>'1 Enterprises'!BJ5</f>
        <v>0</v>
      </c>
      <c r="BK80" s="51">
        <f>'1 Enterprises'!BK5</f>
        <v>0</v>
      </c>
      <c r="BL80" s="51">
        <f>'1 Enterprises'!BL5</f>
        <v>0</v>
      </c>
      <c r="BM80" s="51">
        <f>'1 Enterprises'!BM5</f>
        <v>0</v>
      </c>
      <c r="BN80" s="51">
        <f>'1 Enterprises'!BN5</f>
        <v>0</v>
      </c>
      <c r="BO80" s="51">
        <f>'1 Enterprises'!BO5</f>
        <v>0</v>
      </c>
      <c r="BP80" s="51">
        <f>'1 Enterprises'!BP5</f>
        <v>0</v>
      </c>
      <c r="BQ80" s="51">
        <f>'1 Enterprises'!BQ5</f>
        <v>0</v>
      </c>
      <c r="BR80" s="51">
        <f>'1 Enterprises'!BR5</f>
        <v>0</v>
      </c>
      <c r="BS80" s="51">
        <f>'1 Enterprises'!BS5</f>
        <v>0</v>
      </c>
      <c r="BT80" s="51">
        <f>'1 Enterprises'!BT5</f>
        <v>0</v>
      </c>
      <c r="BU80" s="51">
        <f>'1 Enterprises'!BU5</f>
        <v>0</v>
      </c>
      <c r="BV80" s="51">
        <f>'1 Enterprises'!BV5</f>
        <v>0</v>
      </c>
      <c r="BW80" s="51">
        <f>'1 Enterprises'!BW5</f>
        <v>0</v>
      </c>
      <c r="BX80" s="51">
        <f>'1 Enterprises'!BX5</f>
        <v>0</v>
      </c>
      <c r="BY80" s="51">
        <f>'1 Enterprises'!BY5</f>
        <v>0</v>
      </c>
      <c r="BZ80" s="51">
        <f>'1 Enterprises'!BZ5</f>
        <v>0</v>
      </c>
      <c r="CA80" s="51">
        <f>'1 Enterprises'!CA5</f>
        <v>0</v>
      </c>
      <c r="CB80" s="51">
        <f>'1 Enterprises'!CB5</f>
        <v>0</v>
      </c>
      <c r="CC80" s="51">
        <f>'1 Enterprises'!CC5</f>
        <v>0</v>
      </c>
      <c r="CD80" s="51">
        <f>'1 Enterprises'!CD5</f>
        <v>0</v>
      </c>
      <c r="CE80" s="51">
        <f>'1 Enterprises'!CE5</f>
        <v>0</v>
      </c>
      <c r="CF80" s="51">
        <f>'1 Enterprises'!CF5</f>
        <v>0</v>
      </c>
      <c r="CG80" s="51">
        <f>'1 Enterprises'!CG5</f>
        <v>0</v>
      </c>
      <c r="CH80" s="51">
        <f>'1 Enterprises'!CH5</f>
        <v>0</v>
      </c>
      <c r="CI80" s="51">
        <f>'1 Enterprises'!CI5</f>
        <v>0</v>
      </c>
      <c r="CJ80" s="51">
        <f>'1 Enterprises'!CJ5</f>
        <v>0</v>
      </c>
      <c r="CK80" s="51">
        <f>'1 Enterprises'!CK5</f>
        <v>0</v>
      </c>
      <c r="CL80" s="51">
        <f>'1 Enterprises'!CL5</f>
        <v>0</v>
      </c>
      <c r="CM80" s="51">
        <f>'1 Enterprises'!CM5</f>
        <v>0</v>
      </c>
      <c r="CN80" s="51">
        <f>'1 Enterprises'!CN5</f>
        <v>0</v>
      </c>
      <c r="CO80" s="51">
        <f>'1 Enterprises'!CO5</f>
        <v>0</v>
      </c>
      <c r="CP80" s="51">
        <f>'1 Enterprises'!CP5</f>
        <v>0</v>
      </c>
      <c r="CQ80" s="51">
        <f>'1 Enterprises'!CQ5</f>
        <v>0</v>
      </c>
      <c r="CR80" s="51">
        <f>'1 Enterprises'!CR5</f>
        <v>0</v>
      </c>
      <c r="CS80" s="51">
        <f>'1 Enterprises'!CS5</f>
        <v>0</v>
      </c>
      <c r="CT80" s="51">
        <f>'1 Enterprises'!CT5</f>
        <v>0</v>
      </c>
      <c r="CU80" s="51">
        <f>'1 Enterprises'!CU5</f>
        <v>0</v>
      </c>
      <c r="CV80" s="51">
        <f>'1 Enterprises'!CV5</f>
        <v>0</v>
      </c>
      <c r="CW80" s="51">
        <f>'1 Enterprises'!CW5</f>
        <v>0</v>
      </c>
      <c r="CX80" s="51">
        <f>'1 Enterprises'!CX5</f>
        <v>0</v>
      </c>
      <c r="CY80" s="51">
        <f>'1 Enterprises'!CY5</f>
        <v>0</v>
      </c>
    </row>
    <row r="81" spans="2:103" x14ac:dyDescent="0.2">
      <c r="B81" s="63" t="s">
        <v>612</v>
      </c>
      <c r="C81" s="1"/>
      <c r="D81" s="37" t="e">
        <f>$D$79*'8 Cost of Production'!D9</f>
        <v>#VALUE!</v>
      </c>
      <c r="E81" s="37" t="e">
        <f>$D$79*'8 Cost of Production'!E9</f>
        <v>#VALUE!</v>
      </c>
      <c r="F81" s="37" t="e">
        <f>$D$79*'8 Cost of Production'!F9</f>
        <v>#VALUE!</v>
      </c>
      <c r="G81" s="37" t="e">
        <f>$D$79*'8 Cost of Production'!G9</f>
        <v>#VALUE!</v>
      </c>
      <c r="H81" s="37" t="e">
        <f>$D$79*'8 Cost of Production'!H9</f>
        <v>#VALUE!</v>
      </c>
      <c r="I81" s="37" t="e">
        <f>$D$79*'8 Cost of Production'!I9</f>
        <v>#VALUE!</v>
      </c>
      <c r="J81" s="37" t="e">
        <f>$D$79*'8 Cost of Production'!J9</f>
        <v>#VALUE!</v>
      </c>
      <c r="K81" s="37" t="e">
        <f>$D$79*'8 Cost of Production'!K9</f>
        <v>#VALUE!</v>
      </c>
      <c r="L81" s="37" t="e">
        <f>$D$79*'8 Cost of Production'!L9</f>
        <v>#VALUE!</v>
      </c>
      <c r="M81" s="37" t="e">
        <f>$D$79*'8 Cost of Production'!M9</f>
        <v>#VALUE!</v>
      </c>
      <c r="N81" s="37" t="e">
        <f>$D$79*'8 Cost of Production'!N9</f>
        <v>#VALUE!</v>
      </c>
      <c r="O81" s="37" t="e">
        <f>$D$79*'8 Cost of Production'!O9</f>
        <v>#VALUE!</v>
      </c>
      <c r="P81" s="37" t="e">
        <f>$D$79*'8 Cost of Production'!P9</f>
        <v>#VALUE!</v>
      </c>
      <c r="Q81" s="37" t="e">
        <f>$D$79*'8 Cost of Production'!Q9</f>
        <v>#VALUE!</v>
      </c>
      <c r="R81" s="37" t="e">
        <f>$D$79*'8 Cost of Production'!R9</f>
        <v>#VALUE!</v>
      </c>
      <c r="S81" s="37" t="e">
        <f>$D$79*'8 Cost of Production'!S9</f>
        <v>#VALUE!</v>
      </c>
      <c r="T81" s="37" t="e">
        <f>$D$79*'8 Cost of Production'!T9</f>
        <v>#VALUE!</v>
      </c>
      <c r="U81" s="37" t="e">
        <f>$D$79*'8 Cost of Production'!U9</f>
        <v>#VALUE!</v>
      </c>
      <c r="V81" s="37" t="e">
        <f>$D$79*'8 Cost of Production'!V9</f>
        <v>#VALUE!</v>
      </c>
      <c r="W81" s="37" t="e">
        <f>$D$79*'8 Cost of Production'!W9</f>
        <v>#VALUE!</v>
      </c>
      <c r="X81" s="37" t="e">
        <f>$D$79*'8 Cost of Production'!X9</f>
        <v>#VALUE!</v>
      </c>
      <c r="Y81" s="37" t="e">
        <f>$D$79*'8 Cost of Production'!Y9</f>
        <v>#VALUE!</v>
      </c>
      <c r="Z81" s="37" t="e">
        <f>$D$79*'8 Cost of Production'!Z9</f>
        <v>#VALUE!</v>
      </c>
      <c r="AA81" s="37" t="e">
        <f>$D$79*'8 Cost of Production'!AA9</f>
        <v>#VALUE!</v>
      </c>
      <c r="AB81" s="37" t="e">
        <f>$D$79*'8 Cost of Production'!AB9</f>
        <v>#VALUE!</v>
      </c>
      <c r="AC81" s="37" t="e">
        <f>$D$79*'8 Cost of Production'!AC9</f>
        <v>#VALUE!</v>
      </c>
      <c r="AD81" s="37" t="e">
        <f>$D$79*'8 Cost of Production'!AD9</f>
        <v>#VALUE!</v>
      </c>
      <c r="AE81" s="37" t="e">
        <f>$D$79*'8 Cost of Production'!AE9</f>
        <v>#VALUE!</v>
      </c>
      <c r="AF81" s="37" t="e">
        <f>$D$79*'8 Cost of Production'!AF9</f>
        <v>#VALUE!</v>
      </c>
      <c r="AG81" s="37" t="e">
        <f>$D$79*'8 Cost of Production'!AG9</f>
        <v>#VALUE!</v>
      </c>
      <c r="AH81" s="37" t="e">
        <f>$D$79*'8 Cost of Production'!AH9</f>
        <v>#VALUE!</v>
      </c>
      <c r="AI81" s="37" t="e">
        <f>$D$79*'8 Cost of Production'!AI9</f>
        <v>#VALUE!</v>
      </c>
      <c r="AJ81" s="37" t="e">
        <f>$D$79*'8 Cost of Production'!AJ9</f>
        <v>#VALUE!</v>
      </c>
      <c r="AK81" s="37" t="e">
        <f>$D$79*'8 Cost of Production'!AK9</f>
        <v>#VALUE!</v>
      </c>
      <c r="AL81" s="37" t="e">
        <f>$D$79*'8 Cost of Production'!AL9</f>
        <v>#VALUE!</v>
      </c>
      <c r="AM81" s="37" t="e">
        <f>$D$79*'8 Cost of Production'!AM9</f>
        <v>#VALUE!</v>
      </c>
      <c r="AN81" s="37" t="e">
        <f>$D$79*'8 Cost of Production'!AN9</f>
        <v>#VALUE!</v>
      </c>
      <c r="AO81" s="37" t="e">
        <f>$D$79*'8 Cost of Production'!AO9</f>
        <v>#VALUE!</v>
      </c>
      <c r="AP81" s="37" t="e">
        <f>$D$79*'8 Cost of Production'!AP9</f>
        <v>#VALUE!</v>
      </c>
      <c r="AQ81" s="37" t="e">
        <f>$D$79*'8 Cost of Production'!AQ9</f>
        <v>#VALUE!</v>
      </c>
      <c r="AR81" s="37" t="e">
        <f>$D$79*'8 Cost of Production'!AR9</f>
        <v>#VALUE!</v>
      </c>
      <c r="AS81" s="37" t="e">
        <f>$D$79*'8 Cost of Production'!AS9</f>
        <v>#VALUE!</v>
      </c>
      <c r="AT81" s="37" t="e">
        <f>$D$79*'8 Cost of Production'!AT9</f>
        <v>#VALUE!</v>
      </c>
      <c r="AU81" s="37" t="e">
        <f>$D$79*'8 Cost of Production'!AU9</f>
        <v>#VALUE!</v>
      </c>
      <c r="AV81" s="37" t="e">
        <f>$D$79*'8 Cost of Production'!AV9</f>
        <v>#VALUE!</v>
      </c>
      <c r="AW81" s="37" t="e">
        <f>$D$79*'8 Cost of Production'!AW9</f>
        <v>#VALUE!</v>
      </c>
      <c r="AX81" s="37" t="e">
        <f>$D$79*'8 Cost of Production'!AX9</f>
        <v>#VALUE!</v>
      </c>
      <c r="AY81" s="37" t="e">
        <f>$D$79*'8 Cost of Production'!AY9</f>
        <v>#VALUE!</v>
      </c>
      <c r="AZ81" s="37" t="e">
        <f>$D$79*'8 Cost of Production'!AZ9</f>
        <v>#VALUE!</v>
      </c>
      <c r="BA81" s="37" t="e">
        <f>$D$79*'8 Cost of Production'!BA9</f>
        <v>#VALUE!</v>
      </c>
      <c r="BB81" s="37" t="e">
        <f>$D$79*'8 Cost of Production'!BB9</f>
        <v>#VALUE!</v>
      </c>
      <c r="BC81" s="37" t="e">
        <f>$D$79*'8 Cost of Production'!BC9</f>
        <v>#VALUE!</v>
      </c>
      <c r="BD81" s="37" t="e">
        <f>$D$79*'8 Cost of Production'!BD9</f>
        <v>#VALUE!</v>
      </c>
      <c r="BE81" s="37" t="e">
        <f>$D$79*'8 Cost of Production'!BE9</f>
        <v>#VALUE!</v>
      </c>
      <c r="BF81" s="37" t="e">
        <f>$D$79*'8 Cost of Production'!BF9</f>
        <v>#VALUE!</v>
      </c>
      <c r="BG81" s="37" t="e">
        <f>$D$79*'8 Cost of Production'!BG9</f>
        <v>#VALUE!</v>
      </c>
      <c r="BH81" s="37" t="e">
        <f>$D$79*'8 Cost of Production'!BH9</f>
        <v>#VALUE!</v>
      </c>
      <c r="BI81" s="37" t="e">
        <f>$D$79*'8 Cost of Production'!BI9</f>
        <v>#VALUE!</v>
      </c>
      <c r="BJ81" s="37" t="e">
        <f>$D$79*'8 Cost of Production'!BJ9</f>
        <v>#VALUE!</v>
      </c>
      <c r="BK81" s="37" t="e">
        <f>$D$79*'8 Cost of Production'!BK9</f>
        <v>#VALUE!</v>
      </c>
      <c r="BL81" s="37" t="e">
        <f>$D$79*'8 Cost of Production'!BL9</f>
        <v>#VALUE!</v>
      </c>
      <c r="BM81" s="37" t="e">
        <f>$D$79*'8 Cost of Production'!BM9</f>
        <v>#VALUE!</v>
      </c>
      <c r="BN81" s="37" t="e">
        <f>$D$79*'8 Cost of Production'!BN9</f>
        <v>#VALUE!</v>
      </c>
      <c r="BO81" s="37" t="e">
        <f>$D$79*'8 Cost of Production'!BO9</f>
        <v>#VALUE!</v>
      </c>
      <c r="BP81" s="37" t="e">
        <f>$D$79*'8 Cost of Production'!BP9</f>
        <v>#VALUE!</v>
      </c>
      <c r="BQ81" s="37" t="e">
        <f>$D$79*'8 Cost of Production'!BQ9</f>
        <v>#VALUE!</v>
      </c>
      <c r="BR81" s="37" t="e">
        <f>$D$79*'8 Cost of Production'!BR9</f>
        <v>#VALUE!</v>
      </c>
      <c r="BS81" s="37" t="e">
        <f>$D$79*'8 Cost of Production'!BS9</f>
        <v>#VALUE!</v>
      </c>
      <c r="BT81" s="37" t="e">
        <f>$D$79*'8 Cost of Production'!BT9</f>
        <v>#VALUE!</v>
      </c>
      <c r="BU81" s="37" t="e">
        <f>$D$79*'8 Cost of Production'!BU9</f>
        <v>#VALUE!</v>
      </c>
      <c r="BV81" s="37" t="e">
        <f>$D$79*'8 Cost of Production'!BV9</f>
        <v>#VALUE!</v>
      </c>
      <c r="BW81" s="37" t="e">
        <f>$D$79*'8 Cost of Production'!BW9</f>
        <v>#VALUE!</v>
      </c>
      <c r="BX81" s="37" t="e">
        <f>$D$79*'8 Cost of Production'!BX9</f>
        <v>#VALUE!</v>
      </c>
      <c r="BY81" s="37" t="e">
        <f>$D$79*'8 Cost of Production'!BY9</f>
        <v>#VALUE!</v>
      </c>
      <c r="BZ81" s="37" t="e">
        <f>$D$79*'8 Cost of Production'!BZ9</f>
        <v>#VALUE!</v>
      </c>
      <c r="CA81" s="37" t="e">
        <f>$D$79*'8 Cost of Production'!CA9</f>
        <v>#VALUE!</v>
      </c>
      <c r="CB81" s="37" t="e">
        <f>$D$79*'8 Cost of Production'!CB9</f>
        <v>#VALUE!</v>
      </c>
      <c r="CC81" s="37" t="e">
        <f>$D$79*'8 Cost of Production'!CC9</f>
        <v>#VALUE!</v>
      </c>
      <c r="CD81" s="37" t="e">
        <f>$D$79*'8 Cost of Production'!CD9</f>
        <v>#VALUE!</v>
      </c>
      <c r="CE81" s="37" t="e">
        <f>$D$79*'8 Cost of Production'!CE9</f>
        <v>#VALUE!</v>
      </c>
      <c r="CF81" s="37" t="e">
        <f>$D$79*'8 Cost of Production'!CF9</f>
        <v>#VALUE!</v>
      </c>
      <c r="CG81" s="37" t="e">
        <f>$D$79*'8 Cost of Production'!CG9</f>
        <v>#VALUE!</v>
      </c>
      <c r="CH81" s="37" t="e">
        <f>$D$79*'8 Cost of Production'!CH9</f>
        <v>#VALUE!</v>
      </c>
      <c r="CI81" s="37" t="e">
        <f>$D$79*'8 Cost of Production'!CI9</f>
        <v>#VALUE!</v>
      </c>
      <c r="CJ81" s="37" t="e">
        <f>$D$79*'8 Cost of Production'!CJ9</f>
        <v>#VALUE!</v>
      </c>
      <c r="CK81" s="37" t="e">
        <f>$D$79*'8 Cost of Production'!CK9</f>
        <v>#VALUE!</v>
      </c>
      <c r="CL81" s="37" t="e">
        <f>$D$79*'8 Cost of Production'!CL9</f>
        <v>#VALUE!</v>
      </c>
      <c r="CM81" s="37" t="e">
        <f>$D$79*'8 Cost of Production'!CM9</f>
        <v>#VALUE!</v>
      </c>
      <c r="CN81" s="37" t="e">
        <f>$D$79*'8 Cost of Production'!CN9</f>
        <v>#VALUE!</v>
      </c>
      <c r="CO81" s="37" t="e">
        <f>$D$79*'8 Cost of Production'!CO9</f>
        <v>#VALUE!</v>
      </c>
      <c r="CP81" s="37" t="e">
        <f>$D$79*'8 Cost of Production'!CP9</f>
        <v>#VALUE!</v>
      </c>
      <c r="CQ81" s="37" t="e">
        <f>$D$79*'8 Cost of Production'!CQ9</f>
        <v>#VALUE!</v>
      </c>
      <c r="CR81" s="37" t="e">
        <f>$D$79*'8 Cost of Production'!CR9</f>
        <v>#VALUE!</v>
      </c>
      <c r="CS81" s="37" t="e">
        <f>$D$79*'8 Cost of Production'!CS9</f>
        <v>#VALUE!</v>
      </c>
      <c r="CT81" s="37" t="e">
        <f>$D$79*'8 Cost of Production'!CT9</f>
        <v>#VALUE!</v>
      </c>
      <c r="CU81" s="37" t="e">
        <f>$D$79*'8 Cost of Production'!CU9</f>
        <v>#VALUE!</v>
      </c>
      <c r="CV81" s="37" t="e">
        <f>$D$79*'8 Cost of Production'!CV9</f>
        <v>#VALUE!</v>
      </c>
      <c r="CW81" s="37" t="e">
        <f>$D$79*'8 Cost of Production'!CW9</f>
        <v>#VALUE!</v>
      </c>
      <c r="CX81" s="37" t="e">
        <f>$D$79*'8 Cost of Production'!CX9</f>
        <v>#VALUE!</v>
      </c>
      <c r="CY81" s="37" t="e">
        <f>$D$79*'8 Cost of Production'!CY9</f>
        <v>#VALUE!</v>
      </c>
    </row>
    <row r="82" spans="2:103" x14ac:dyDescent="0.2">
      <c r="B82" s="63" t="s">
        <v>193</v>
      </c>
      <c r="C82" s="7"/>
      <c r="D82" s="7">
        <f>IF('8 Cost of Production'!D35&gt;0,(D81/'8 Cost of Production'!D35),0)</f>
        <v>0</v>
      </c>
      <c r="E82" s="7">
        <f>IF('8 Cost of Production'!E35&gt;0,(E81/'8 Cost of Production'!E35),0)</f>
        <v>0</v>
      </c>
      <c r="F82" s="7">
        <f>IF('8 Cost of Production'!F35&gt;0,(F81/'8 Cost of Production'!F35),0)</f>
        <v>0</v>
      </c>
      <c r="G82" s="7">
        <f>IF('8 Cost of Production'!G35&gt;0,(G81/'8 Cost of Production'!G35),0)</f>
        <v>0</v>
      </c>
      <c r="H82" s="7">
        <f>IF('8 Cost of Production'!H35&gt;0,(H81/'8 Cost of Production'!H35),0)</f>
        <v>0</v>
      </c>
      <c r="I82" s="7">
        <f>IF('8 Cost of Production'!I35&gt;0,(I81/'8 Cost of Production'!I35),0)</f>
        <v>0</v>
      </c>
      <c r="J82" s="7">
        <f>IF('8 Cost of Production'!J35&gt;0,(J81/'8 Cost of Production'!J35),0)</f>
        <v>0</v>
      </c>
      <c r="K82" s="7">
        <f>IF('8 Cost of Production'!K35&gt;0,(K81/'8 Cost of Production'!K35),0)</f>
        <v>0</v>
      </c>
      <c r="L82" s="7">
        <f>IF('8 Cost of Production'!L35&gt;0,(L81/'8 Cost of Production'!L35),0)</f>
        <v>0</v>
      </c>
      <c r="M82" s="7">
        <f>IF('8 Cost of Production'!M35&gt;0,(M81/'8 Cost of Production'!M35),0)</f>
        <v>0</v>
      </c>
      <c r="N82" s="7">
        <f>IF('8 Cost of Production'!N35&gt;0,(N81/'8 Cost of Production'!N35),0)</f>
        <v>0</v>
      </c>
      <c r="O82" s="7">
        <f>IF('8 Cost of Production'!O35&gt;0,(O81/'8 Cost of Production'!O35),0)</f>
        <v>0</v>
      </c>
      <c r="P82" s="7">
        <f>IF('8 Cost of Production'!P35&gt;0,(P81/'8 Cost of Production'!P35),0)</f>
        <v>0</v>
      </c>
      <c r="Q82" s="7">
        <f>IF('8 Cost of Production'!Q35&gt;0,(Q81/'8 Cost of Production'!Q35),0)</f>
        <v>0</v>
      </c>
      <c r="R82" s="7">
        <f>IF('8 Cost of Production'!R35&gt;0,(R81/'8 Cost of Production'!R35),0)</f>
        <v>0</v>
      </c>
      <c r="S82" s="7">
        <f>IF('8 Cost of Production'!S35&gt;0,(S81/'8 Cost of Production'!S35),0)</f>
        <v>0</v>
      </c>
      <c r="T82" s="7">
        <f>IF('8 Cost of Production'!T35&gt;0,(T81/'8 Cost of Production'!T35),0)</f>
        <v>0</v>
      </c>
      <c r="U82" s="7">
        <f>IF('8 Cost of Production'!U35&gt;0,(U81/'8 Cost of Production'!U35),0)</f>
        <v>0</v>
      </c>
      <c r="V82" s="7">
        <f>IF('8 Cost of Production'!V35&gt;0,(V81/'8 Cost of Production'!V35),0)</f>
        <v>0</v>
      </c>
      <c r="W82" s="7">
        <f>IF('8 Cost of Production'!W35&gt;0,(W81/'8 Cost of Production'!W35),0)</f>
        <v>0</v>
      </c>
      <c r="X82" s="7">
        <f>IF('8 Cost of Production'!X35&gt;0,(X81/'8 Cost of Production'!X35),0)</f>
        <v>0</v>
      </c>
      <c r="Y82" s="7">
        <f>IF('8 Cost of Production'!Y35&gt;0,(Y81/'8 Cost of Production'!Y35),0)</f>
        <v>0</v>
      </c>
      <c r="Z82" s="7">
        <f>IF('8 Cost of Production'!Z35&gt;0,(Z81/'8 Cost of Production'!Z35),0)</f>
        <v>0</v>
      </c>
      <c r="AA82" s="7">
        <f>IF('8 Cost of Production'!AA35&gt;0,(AA81/'8 Cost of Production'!AA35),0)</f>
        <v>0</v>
      </c>
      <c r="AB82" s="7">
        <f>IF('8 Cost of Production'!AB35&gt;0,(AB81/'8 Cost of Production'!AB35),0)</f>
        <v>0</v>
      </c>
      <c r="AC82" s="7">
        <f>IF('8 Cost of Production'!AC35&gt;0,(AC81/'8 Cost of Production'!AC35),0)</f>
        <v>0</v>
      </c>
      <c r="AD82" s="7">
        <f>IF('8 Cost of Production'!AD35&gt;0,(AD81/'8 Cost of Production'!AD35),0)</f>
        <v>0</v>
      </c>
      <c r="AE82" s="7">
        <f>IF('8 Cost of Production'!AE35&gt;0,(AE81/'8 Cost of Production'!AE35),0)</f>
        <v>0</v>
      </c>
      <c r="AF82" s="7">
        <f>IF('8 Cost of Production'!AF35&gt;0,(AF81/'8 Cost of Production'!AF35),0)</f>
        <v>0</v>
      </c>
      <c r="AG82" s="7">
        <f>IF('8 Cost of Production'!AG35&gt;0,(AG81/'8 Cost of Production'!AG35),0)</f>
        <v>0</v>
      </c>
      <c r="AH82" s="7">
        <f>IF('8 Cost of Production'!AH35&gt;0,(AH81/'8 Cost of Production'!AH35),0)</f>
        <v>0</v>
      </c>
      <c r="AI82" s="7">
        <f>IF('8 Cost of Production'!AI35&gt;0,(AI81/'8 Cost of Production'!AI35),0)</f>
        <v>0</v>
      </c>
      <c r="AJ82" s="7">
        <f>IF('8 Cost of Production'!AJ35&gt;0,(AJ81/'8 Cost of Production'!AJ35),0)</f>
        <v>0</v>
      </c>
      <c r="AK82" s="7">
        <f>IF('8 Cost of Production'!AK35&gt;0,(AK81/'8 Cost of Production'!AK35),0)</f>
        <v>0</v>
      </c>
      <c r="AL82" s="7">
        <f>IF('8 Cost of Production'!AL35&gt;0,(AL81/'8 Cost of Production'!AL35),0)</f>
        <v>0</v>
      </c>
      <c r="AM82" s="7">
        <f>IF('8 Cost of Production'!AM35&gt;0,(AM81/'8 Cost of Production'!AM35),0)</f>
        <v>0</v>
      </c>
      <c r="AN82" s="7">
        <f>IF('8 Cost of Production'!AN35&gt;0,(AN81/'8 Cost of Production'!AN35),0)</f>
        <v>0</v>
      </c>
      <c r="AO82" s="7">
        <f>IF('8 Cost of Production'!AO35&gt;0,(AO81/'8 Cost of Production'!AO35),0)</f>
        <v>0</v>
      </c>
      <c r="AP82" s="7">
        <f>IF('8 Cost of Production'!AP35&gt;0,(AP81/'8 Cost of Production'!AP35),0)</f>
        <v>0</v>
      </c>
      <c r="AQ82" s="7">
        <f>IF('8 Cost of Production'!AQ35&gt;0,(AQ81/'8 Cost of Production'!AQ35),0)</f>
        <v>0</v>
      </c>
      <c r="AR82" s="7">
        <f>IF('8 Cost of Production'!AR35&gt;0,(AR81/'8 Cost of Production'!AR35),0)</f>
        <v>0</v>
      </c>
      <c r="AS82" s="7">
        <f>IF('8 Cost of Production'!AS35&gt;0,(AS81/'8 Cost of Production'!AS35),0)</f>
        <v>0</v>
      </c>
      <c r="AT82" s="7">
        <f>IF('8 Cost of Production'!AT35&gt;0,(AT81/'8 Cost of Production'!AT35),0)</f>
        <v>0</v>
      </c>
      <c r="AU82" s="7">
        <f>IF('8 Cost of Production'!AU35&gt;0,(AU81/'8 Cost of Production'!AU35),0)</f>
        <v>0</v>
      </c>
      <c r="AV82" s="7">
        <f>IF('8 Cost of Production'!AV35&gt;0,(AV81/'8 Cost of Production'!AV35),0)</f>
        <v>0</v>
      </c>
      <c r="AW82" s="7">
        <f>IF('8 Cost of Production'!AW35&gt;0,(AW81/'8 Cost of Production'!AW35),0)</f>
        <v>0</v>
      </c>
      <c r="AX82" s="7">
        <f>IF('8 Cost of Production'!AX35&gt;0,(AX81/'8 Cost of Production'!AX35),0)</f>
        <v>0</v>
      </c>
      <c r="AY82" s="7">
        <f>IF('8 Cost of Production'!AY35&gt;0,(AY81/'8 Cost of Production'!AY35),0)</f>
        <v>0</v>
      </c>
      <c r="AZ82" s="7">
        <f>IF('8 Cost of Production'!AZ35&gt;0,(AZ81/'8 Cost of Production'!AZ35),0)</f>
        <v>0</v>
      </c>
      <c r="BA82" s="7">
        <f>IF('8 Cost of Production'!BA35&gt;0,(BA81/'8 Cost of Production'!BA35),0)</f>
        <v>0</v>
      </c>
      <c r="BB82" s="7">
        <f>IF('8 Cost of Production'!BB35&gt;0,(BB81/'8 Cost of Production'!BB35),0)</f>
        <v>0</v>
      </c>
      <c r="BC82" s="7">
        <f>IF('8 Cost of Production'!BC35&gt;0,(BC81/'8 Cost of Production'!BC35),0)</f>
        <v>0</v>
      </c>
      <c r="BD82" s="7">
        <f>IF('8 Cost of Production'!BD35&gt;0,(BD81/'8 Cost of Production'!BD35),0)</f>
        <v>0</v>
      </c>
      <c r="BE82" s="7">
        <f>IF('8 Cost of Production'!BE35&gt;0,(BE81/'8 Cost of Production'!BE35),0)</f>
        <v>0</v>
      </c>
      <c r="BF82" s="7">
        <f>IF('8 Cost of Production'!BF35&gt;0,(BF81/'8 Cost of Production'!BF35),0)</f>
        <v>0</v>
      </c>
      <c r="BG82" s="7">
        <f>IF('8 Cost of Production'!BG35&gt;0,(BG81/'8 Cost of Production'!BG35),0)</f>
        <v>0</v>
      </c>
      <c r="BH82" s="7">
        <f>IF('8 Cost of Production'!BH35&gt;0,(BH81/'8 Cost of Production'!BH35),0)</f>
        <v>0</v>
      </c>
      <c r="BI82" s="7">
        <f>IF('8 Cost of Production'!BI35&gt;0,(BI81/'8 Cost of Production'!BI35),0)</f>
        <v>0</v>
      </c>
      <c r="BJ82" s="7">
        <f>IF('8 Cost of Production'!BJ35&gt;0,(BJ81/'8 Cost of Production'!BJ35),0)</f>
        <v>0</v>
      </c>
      <c r="BK82" s="7">
        <f>IF('8 Cost of Production'!BK35&gt;0,(BK81/'8 Cost of Production'!BK35),0)</f>
        <v>0</v>
      </c>
      <c r="BL82" s="7">
        <f>IF('8 Cost of Production'!BL35&gt;0,(BL81/'8 Cost of Production'!BL35),0)</f>
        <v>0</v>
      </c>
      <c r="BM82" s="7">
        <f>IF('8 Cost of Production'!BM35&gt;0,(BM81/'8 Cost of Production'!BM35),0)</f>
        <v>0</v>
      </c>
      <c r="BN82" s="7">
        <f>IF('8 Cost of Production'!BN35&gt;0,(BN81/'8 Cost of Production'!BN35),0)</f>
        <v>0</v>
      </c>
      <c r="BO82" s="7">
        <f>IF('8 Cost of Production'!BO35&gt;0,(BO81/'8 Cost of Production'!BO35),0)</f>
        <v>0</v>
      </c>
      <c r="BP82" s="7">
        <f>IF('8 Cost of Production'!BP35&gt;0,(BP81/'8 Cost of Production'!BP35),0)</f>
        <v>0</v>
      </c>
      <c r="BQ82" s="7">
        <f>IF('8 Cost of Production'!BQ35&gt;0,(BQ81/'8 Cost of Production'!BQ35),0)</f>
        <v>0</v>
      </c>
      <c r="BR82" s="7">
        <f>IF('8 Cost of Production'!BR35&gt;0,(BR81/'8 Cost of Production'!BR35),0)</f>
        <v>0</v>
      </c>
      <c r="BS82" s="7">
        <f>IF('8 Cost of Production'!BS35&gt;0,(BS81/'8 Cost of Production'!BS35),0)</f>
        <v>0</v>
      </c>
      <c r="BT82" s="7">
        <f>IF('8 Cost of Production'!BT35&gt;0,(BT81/'8 Cost of Production'!BT35),0)</f>
        <v>0</v>
      </c>
      <c r="BU82" s="7">
        <f>IF('8 Cost of Production'!BU35&gt;0,(BU81/'8 Cost of Production'!BU35),0)</f>
        <v>0</v>
      </c>
      <c r="BV82" s="7">
        <f>IF('8 Cost of Production'!BV35&gt;0,(BV81/'8 Cost of Production'!BV35),0)</f>
        <v>0</v>
      </c>
      <c r="BW82" s="7">
        <f>IF('8 Cost of Production'!BW35&gt;0,(BW81/'8 Cost of Production'!BW35),0)</f>
        <v>0</v>
      </c>
      <c r="BX82" s="7">
        <f>IF('8 Cost of Production'!BX35&gt;0,(BX81/'8 Cost of Production'!BX35),0)</f>
        <v>0</v>
      </c>
      <c r="BY82" s="7">
        <f>IF('8 Cost of Production'!BY35&gt;0,(BY81/'8 Cost of Production'!BY35),0)</f>
        <v>0</v>
      </c>
      <c r="BZ82" s="7">
        <f>IF('8 Cost of Production'!BZ35&gt;0,(BZ81/'8 Cost of Production'!BZ35),0)</f>
        <v>0</v>
      </c>
      <c r="CA82" s="7">
        <f>IF('8 Cost of Production'!CA35&gt;0,(CA81/'8 Cost of Production'!CA35),0)</f>
        <v>0</v>
      </c>
      <c r="CB82" s="7">
        <f>IF('8 Cost of Production'!CB35&gt;0,(CB81/'8 Cost of Production'!CB35),0)</f>
        <v>0</v>
      </c>
      <c r="CC82" s="7">
        <f>IF('8 Cost of Production'!CC35&gt;0,(CC81/'8 Cost of Production'!CC35),0)</f>
        <v>0</v>
      </c>
      <c r="CD82" s="7">
        <f>IF('8 Cost of Production'!CD35&gt;0,(CD81/'8 Cost of Production'!CD35),0)</f>
        <v>0</v>
      </c>
      <c r="CE82" s="7">
        <f>IF('8 Cost of Production'!CE35&gt;0,(CE81/'8 Cost of Production'!CE35),0)</f>
        <v>0</v>
      </c>
      <c r="CF82" s="7">
        <f>IF('8 Cost of Production'!CF35&gt;0,(CF81/'8 Cost of Production'!CF35),0)</f>
        <v>0</v>
      </c>
      <c r="CG82" s="7">
        <f>IF('8 Cost of Production'!CG35&gt;0,(CG81/'8 Cost of Production'!CG35),0)</f>
        <v>0</v>
      </c>
      <c r="CH82" s="7">
        <f>IF('8 Cost of Production'!CH35&gt;0,(CH81/'8 Cost of Production'!CH35),0)</f>
        <v>0</v>
      </c>
      <c r="CI82" s="7">
        <f>IF('8 Cost of Production'!CI35&gt;0,(CI81/'8 Cost of Production'!CI35),0)</f>
        <v>0</v>
      </c>
      <c r="CJ82" s="7">
        <f>IF('8 Cost of Production'!CJ35&gt;0,(CJ81/'8 Cost of Production'!CJ35),0)</f>
        <v>0</v>
      </c>
      <c r="CK82" s="7">
        <f>IF('8 Cost of Production'!CK35&gt;0,(CK81/'8 Cost of Production'!CK35),0)</f>
        <v>0</v>
      </c>
      <c r="CL82" s="7">
        <f>IF('8 Cost of Production'!CL35&gt;0,(CL81/'8 Cost of Production'!CL35),0)</f>
        <v>0</v>
      </c>
      <c r="CM82" s="7">
        <f>IF('8 Cost of Production'!CM35&gt;0,(CM81/'8 Cost of Production'!CM35),0)</f>
        <v>0</v>
      </c>
      <c r="CN82" s="7">
        <f>IF('8 Cost of Production'!CN35&gt;0,(CN81/'8 Cost of Production'!CN35),0)</f>
        <v>0</v>
      </c>
      <c r="CO82" s="7">
        <f>IF('8 Cost of Production'!CO35&gt;0,(CO81/'8 Cost of Production'!CO35),0)</f>
        <v>0</v>
      </c>
      <c r="CP82" s="7">
        <f>IF('8 Cost of Production'!CP35&gt;0,(CP81/'8 Cost of Production'!CP35),0)</f>
        <v>0</v>
      </c>
      <c r="CQ82" s="7">
        <f>IF('8 Cost of Production'!CQ35&gt;0,(CQ81/'8 Cost of Production'!CQ35),0)</f>
        <v>0</v>
      </c>
      <c r="CR82" s="7">
        <f>IF('8 Cost of Production'!CR35&gt;0,(CR81/'8 Cost of Production'!CR35),0)</f>
        <v>0</v>
      </c>
      <c r="CS82" s="7">
        <f>IF('8 Cost of Production'!CS35&gt;0,(CS81/'8 Cost of Production'!CS35),0)</f>
        <v>0</v>
      </c>
      <c r="CT82" s="7">
        <f>IF('8 Cost of Production'!CT35&gt;0,(CT81/'8 Cost of Production'!CT35),0)</f>
        <v>0</v>
      </c>
      <c r="CU82" s="7">
        <f>IF('8 Cost of Production'!CU35&gt;0,(CU81/'8 Cost of Production'!CU35),0)</f>
        <v>0</v>
      </c>
      <c r="CV82" s="7">
        <f>IF('8 Cost of Production'!CV35&gt;0,(CV81/'8 Cost of Production'!CV35),0)</f>
        <v>0</v>
      </c>
      <c r="CW82" s="7">
        <f>IF('8 Cost of Production'!CW35&gt;0,(CW81/'8 Cost of Production'!CW35),0)</f>
        <v>0</v>
      </c>
      <c r="CX82" s="7">
        <f>IF('8 Cost of Production'!CX35&gt;0,(CX81/'8 Cost of Production'!CX35),0)</f>
        <v>0</v>
      </c>
      <c r="CY82" s="7">
        <f>IF('8 Cost of Production'!CY35&gt;0,(CY81/'8 Cost of Production'!CY35),0)</f>
        <v>0</v>
      </c>
    </row>
    <row r="83" spans="2:103" x14ac:dyDescent="0.2">
      <c r="B83" s="63" t="s">
        <v>194</v>
      </c>
      <c r="C83" s="1"/>
      <c r="D83" s="8" t="e">
        <f t="shared" ref="D83:AB83" si="29">D82+D31</f>
        <v>#VALUE!</v>
      </c>
      <c r="E83" s="8" t="e">
        <f t="shared" si="29"/>
        <v>#VALUE!</v>
      </c>
      <c r="F83" s="8" t="e">
        <f t="shared" si="29"/>
        <v>#VALUE!</v>
      </c>
      <c r="G83" s="8" t="e">
        <f t="shared" si="29"/>
        <v>#VALUE!</v>
      </c>
      <c r="H83" s="8" t="e">
        <f t="shared" si="29"/>
        <v>#VALUE!</v>
      </c>
      <c r="I83" s="8" t="e">
        <f t="shared" si="29"/>
        <v>#VALUE!</v>
      </c>
      <c r="J83" s="8" t="e">
        <f t="shared" si="29"/>
        <v>#VALUE!</v>
      </c>
      <c r="K83" s="8" t="e">
        <f t="shared" si="29"/>
        <v>#VALUE!</v>
      </c>
      <c r="L83" s="8" t="e">
        <f t="shared" si="29"/>
        <v>#VALUE!</v>
      </c>
      <c r="M83" s="8" t="e">
        <f t="shared" si="29"/>
        <v>#VALUE!</v>
      </c>
      <c r="N83" s="8" t="e">
        <f t="shared" si="29"/>
        <v>#VALUE!</v>
      </c>
      <c r="O83" s="8" t="e">
        <f t="shared" si="29"/>
        <v>#VALUE!</v>
      </c>
      <c r="P83" s="8" t="e">
        <f t="shared" si="29"/>
        <v>#VALUE!</v>
      </c>
      <c r="Q83" s="8" t="e">
        <f t="shared" si="29"/>
        <v>#VALUE!</v>
      </c>
      <c r="R83" s="8" t="e">
        <f t="shared" si="29"/>
        <v>#VALUE!</v>
      </c>
      <c r="S83" s="8" t="e">
        <f t="shared" si="29"/>
        <v>#VALUE!</v>
      </c>
      <c r="T83" s="8" t="e">
        <f t="shared" si="29"/>
        <v>#VALUE!</v>
      </c>
      <c r="U83" s="8" t="e">
        <f t="shared" si="29"/>
        <v>#VALUE!</v>
      </c>
      <c r="V83" s="8" t="e">
        <f t="shared" si="29"/>
        <v>#VALUE!</v>
      </c>
      <c r="W83" s="8" t="e">
        <f t="shared" si="29"/>
        <v>#VALUE!</v>
      </c>
      <c r="X83" s="8" t="e">
        <f t="shared" si="29"/>
        <v>#VALUE!</v>
      </c>
      <c r="Y83" s="8" t="e">
        <f t="shared" si="29"/>
        <v>#VALUE!</v>
      </c>
      <c r="Z83" s="8" t="e">
        <f t="shared" si="29"/>
        <v>#VALUE!</v>
      </c>
      <c r="AA83" s="8" t="e">
        <f t="shared" si="29"/>
        <v>#VALUE!</v>
      </c>
      <c r="AB83" s="8" t="e">
        <f t="shared" si="29"/>
        <v>#VALUE!</v>
      </c>
      <c r="AC83" s="8" t="e">
        <f t="shared" ref="AC83:CN83" si="30">AC82+AC31</f>
        <v>#VALUE!</v>
      </c>
      <c r="AD83" s="8" t="e">
        <f t="shared" si="30"/>
        <v>#VALUE!</v>
      </c>
      <c r="AE83" s="8" t="e">
        <f t="shared" si="30"/>
        <v>#VALUE!</v>
      </c>
      <c r="AF83" s="8" t="e">
        <f t="shared" si="30"/>
        <v>#VALUE!</v>
      </c>
      <c r="AG83" s="8" t="e">
        <f t="shared" si="30"/>
        <v>#VALUE!</v>
      </c>
      <c r="AH83" s="8" t="e">
        <f t="shared" si="30"/>
        <v>#VALUE!</v>
      </c>
      <c r="AI83" s="8" t="e">
        <f t="shared" si="30"/>
        <v>#VALUE!</v>
      </c>
      <c r="AJ83" s="8" t="e">
        <f t="shared" si="30"/>
        <v>#VALUE!</v>
      </c>
      <c r="AK83" s="8" t="e">
        <f t="shared" si="30"/>
        <v>#VALUE!</v>
      </c>
      <c r="AL83" s="8" t="e">
        <f t="shared" si="30"/>
        <v>#VALUE!</v>
      </c>
      <c r="AM83" s="8" t="e">
        <f t="shared" si="30"/>
        <v>#VALUE!</v>
      </c>
      <c r="AN83" s="8" t="e">
        <f t="shared" si="30"/>
        <v>#VALUE!</v>
      </c>
      <c r="AO83" s="8" t="e">
        <f t="shared" si="30"/>
        <v>#VALUE!</v>
      </c>
      <c r="AP83" s="8" t="e">
        <f t="shared" si="30"/>
        <v>#VALUE!</v>
      </c>
      <c r="AQ83" s="8" t="e">
        <f t="shared" si="30"/>
        <v>#VALUE!</v>
      </c>
      <c r="AR83" s="8" t="e">
        <f t="shared" si="30"/>
        <v>#VALUE!</v>
      </c>
      <c r="AS83" s="8" t="e">
        <f t="shared" si="30"/>
        <v>#VALUE!</v>
      </c>
      <c r="AT83" s="8" t="e">
        <f t="shared" si="30"/>
        <v>#VALUE!</v>
      </c>
      <c r="AU83" s="8" t="e">
        <f t="shared" si="30"/>
        <v>#VALUE!</v>
      </c>
      <c r="AV83" s="8" t="e">
        <f t="shared" si="30"/>
        <v>#VALUE!</v>
      </c>
      <c r="AW83" s="8" t="e">
        <f t="shared" si="30"/>
        <v>#VALUE!</v>
      </c>
      <c r="AX83" s="8" t="e">
        <f t="shared" si="30"/>
        <v>#VALUE!</v>
      </c>
      <c r="AY83" s="8" t="e">
        <f t="shared" si="30"/>
        <v>#VALUE!</v>
      </c>
      <c r="AZ83" s="8" t="e">
        <f t="shared" si="30"/>
        <v>#VALUE!</v>
      </c>
      <c r="BA83" s="8" t="e">
        <f t="shared" si="30"/>
        <v>#VALUE!</v>
      </c>
      <c r="BB83" s="8" t="e">
        <f t="shared" si="30"/>
        <v>#VALUE!</v>
      </c>
      <c r="BC83" s="8" t="e">
        <f t="shared" si="30"/>
        <v>#VALUE!</v>
      </c>
      <c r="BD83" s="8" t="e">
        <f t="shared" si="30"/>
        <v>#VALUE!</v>
      </c>
      <c r="BE83" s="8" t="e">
        <f t="shared" si="30"/>
        <v>#VALUE!</v>
      </c>
      <c r="BF83" s="8" t="e">
        <f t="shared" si="30"/>
        <v>#VALUE!</v>
      </c>
      <c r="BG83" s="8" t="e">
        <f t="shared" si="30"/>
        <v>#VALUE!</v>
      </c>
      <c r="BH83" s="8" t="e">
        <f t="shared" si="30"/>
        <v>#VALUE!</v>
      </c>
      <c r="BI83" s="8" t="e">
        <f t="shared" si="30"/>
        <v>#VALUE!</v>
      </c>
      <c r="BJ83" s="8" t="e">
        <f t="shared" si="30"/>
        <v>#VALUE!</v>
      </c>
      <c r="BK83" s="8" t="e">
        <f t="shared" si="30"/>
        <v>#VALUE!</v>
      </c>
      <c r="BL83" s="8" t="e">
        <f t="shared" si="30"/>
        <v>#VALUE!</v>
      </c>
      <c r="BM83" s="8" t="e">
        <f t="shared" si="30"/>
        <v>#VALUE!</v>
      </c>
      <c r="BN83" s="8" t="e">
        <f t="shared" si="30"/>
        <v>#VALUE!</v>
      </c>
      <c r="BO83" s="8" t="e">
        <f t="shared" si="30"/>
        <v>#VALUE!</v>
      </c>
      <c r="BP83" s="8" t="e">
        <f t="shared" si="30"/>
        <v>#VALUE!</v>
      </c>
      <c r="BQ83" s="8" t="e">
        <f t="shared" si="30"/>
        <v>#VALUE!</v>
      </c>
      <c r="BR83" s="8" t="e">
        <f t="shared" si="30"/>
        <v>#VALUE!</v>
      </c>
      <c r="BS83" s="8" t="e">
        <f t="shared" si="30"/>
        <v>#VALUE!</v>
      </c>
      <c r="BT83" s="8" t="e">
        <f t="shared" si="30"/>
        <v>#VALUE!</v>
      </c>
      <c r="BU83" s="8" t="e">
        <f t="shared" si="30"/>
        <v>#VALUE!</v>
      </c>
      <c r="BV83" s="8" t="e">
        <f t="shared" si="30"/>
        <v>#VALUE!</v>
      </c>
      <c r="BW83" s="8" t="e">
        <f t="shared" si="30"/>
        <v>#VALUE!</v>
      </c>
      <c r="BX83" s="8" t="e">
        <f t="shared" si="30"/>
        <v>#VALUE!</v>
      </c>
      <c r="BY83" s="8" t="e">
        <f t="shared" si="30"/>
        <v>#VALUE!</v>
      </c>
      <c r="BZ83" s="8" t="e">
        <f t="shared" si="30"/>
        <v>#VALUE!</v>
      </c>
      <c r="CA83" s="8" t="e">
        <f t="shared" si="30"/>
        <v>#VALUE!</v>
      </c>
      <c r="CB83" s="8" t="e">
        <f t="shared" si="30"/>
        <v>#VALUE!</v>
      </c>
      <c r="CC83" s="8" t="e">
        <f t="shared" si="30"/>
        <v>#VALUE!</v>
      </c>
      <c r="CD83" s="8" t="e">
        <f t="shared" si="30"/>
        <v>#VALUE!</v>
      </c>
      <c r="CE83" s="8" t="e">
        <f t="shared" si="30"/>
        <v>#VALUE!</v>
      </c>
      <c r="CF83" s="8" t="e">
        <f t="shared" si="30"/>
        <v>#VALUE!</v>
      </c>
      <c r="CG83" s="8" t="e">
        <f t="shared" si="30"/>
        <v>#VALUE!</v>
      </c>
      <c r="CH83" s="8" t="e">
        <f t="shared" si="30"/>
        <v>#VALUE!</v>
      </c>
      <c r="CI83" s="8" t="e">
        <f t="shared" si="30"/>
        <v>#VALUE!</v>
      </c>
      <c r="CJ83" s="8" t="e">
        <f t="shared" si="30"/>
        <v>#VALUE!</v>
      </c>
      <c r="CK83" s="8" t="e">
        <f t="shared" si="30"/>
        <v>#VALUE!</v>
      </c>
      <c r="CL83" s="8" t="e">
        <f t="shared" si="30"/>
        <v>#VALUE!</v>
      </c>
      <c r="CM83" s="8" t="e">
        <f t="shared" si="30"/>
        <v>#VALUE!</v>
      </c>
      <c r="CN83" s="8" t="e">
        <f t="shared" si="30"/>
        <v>#VALUE!</v>
      </c>
      <c r="CO83" s="8" t="e">
        <f t="shared" ref="CO83:CY83" si="31">CO82+CO31</f>
        <v>#VALUE!</v>
      </c>
      <c r="CP83" s="8" t="e">
        <f t="shared" si="31"/>
        <v>#VALUE!</v>
      </c>
      <c r="CQ83" s="8" t="e">
        <f t="shared" si="31"/>
        <v>#VALUE!</v>
      </c>
      <c r="CR83" s="8" t="e">
        <f t="shared" si="31"/>
        <v>#VALUE!</v>
      </c>
      <c r="CS83" s="8" t="e">
        <f t="shared" si="31"/>
        <v>#VALUE!</v>
      </c>
      <c r="CT83" s="8" t="e">
        <f t="shared" si="31"/>
        <v>#VALUE!</v>
      </c>
      <c r="CU83" s="8" t="e">
        <f t="shared" si="31"/>
        <v>#VALUE!</v>
      </c>
      <c r="CV83" s="8" t="e">
        <f t="shared" si="31"/>
        <v>#VALUE!</v>
      </c>
      <c r="CW83" s="8" t="e">
        <f t="shared" si="31"/>
        <v>#VALUE!</v>
      </c>
      <c r="CX83" s="8" t="e">
        <f t="shared" si="31"/>
        <v>#VALUE!</v>
      </c>
      <c r="CY83" s="8" t="e">
        <f t="shared" si="31"/>
        <v>#VALUE!</v>
      </c>
    </row>
    <row r="84" spans="2:103" s="133" customFormat="1" ht="15.75" x14ac:dyDescent="0.25">
      <c r="B84" s="238" t="s">
        <v>22</v>
      </c>
      <c r="C84" s="239"/>
      <c r="D84" s="240" t="e">
        <f>IF(D83&gt;0,(D83/'1 Enterprises'!D8),0)</f>
        <v>#VALUE!</v>
      </c>
      <c r="E84" s="240" t="e">
        <f>IF(E83&gt;0,(E83/'1 Enterprises'!E8),0)</f>
        <v>#VALUE!</v>
      </c>
      <c r="F84" s="240" t="e">
        <f>IF(F83&gt;0,(F83/'1 Enterprises'!F8),0)</f>
        <v>#VALUE!</v>
      </c>
      <c r="G84" s="240" t="e">
        <f>IF(G83&gt;0,(G83/'1 Enterprises'!G8),0)</f>
        <v>#VALUE!</v>
      </c>
      <c r="H84" s="240" t="e">
        <f>IF(H83&gt;0,(H83/'1 Enterprises'!H8),0)</f>
        <v>#VALUE!</v>
      </c>
      <c r="I84" s="240" t="e">
        <f>IF(I83&gt;0,(I83/'1 Enterprises'!I8),0)</f>
        <v>#VALUE!</v>
      </c>
      <c r="J84" s="240" t="e">
        <f>IF(J83&gt;0,(J83/'1 Enterprises'!J8),0)</f>
        <v>#VALUE!</v>
      </c>
      <c r="K84" s="240" t="e">
        <f>IF(K83&gt;0,(K83/'1 Enterprises'!K8),0)</f>
        <v>#VALUE!</v>
      </c>
      <c r="L84" s="240" t="e">
        <f>IF(L83&gt;0,(L83/'1 Enterprises'!L8),0)</f>
        <v>#VALUE!</v>
      </c>
      <c r="M84" s="240" t="e">
        <f>IF(M83&gt;0,(M83/'1 Enterprises'!M8),0)</f>
        <v>#VALUE!</v>
      </c>
      <c r="N84" s="240" t="e">
        <f>IF(N83&gt;0,(N83/'1 Enterprises'!N8),0)</f>
        <v>#VALUE!</v>
      </c>
      <c r="O84" s="240" t="e">
        <f>IF(O83&gt;0,(O83/'1 Enterprises'!O8),0)</f>
        <v>#VALUE!</v>
      </c>
      <c r="P84" s="240" t="e">
        <f>IF(P83&gt;0,(P83/'1 Enterprises'!P8),0)</f>
        <v>#VALUE!</v>
      </c>
      <c r="Q84" s="240" t="e">
        <f>IF(Q83&gt;0,(Q83/'1 Enterprises'!Q8),0)</f>
        <v>#VALUE!</v>
      </c>
      <c r="R84" s="240" t="e">
        <f>IF(R83&gt;0,(R83/'1 Enterprises'!R8),0)</f>
        <v>#VALUE!</v>
      </c>
      <c r="S84" s="240" t="e">
        <f>IF(S83&gt;0,(S83/'1 Enterprises'!S8),0)</f>
        <v>#VALUE!</v>
      </c>
      <c r="T84" s="240" t="e">
        <f>IF(T83&gt;0,(T83/'1 Enterprises'!T8),0)</f>
        <v>#VALUE!</v>
      </c>
      <c r="U84" s="240" t="e">
        <f>IF(U83&gt;0,(U83/'1 Enterprises'!U8),0)</f>
        <v>#VALUE!</v>
      </c>
      <c r="V84" s="240" t="e">
        <f>IF(V83&gt;0,(V83/'1 Enterprises'!V8),0)</f>
        <v>#VALUE!</v>
      </c>
      <c r="W84" s="240" t="e">
        <f>IF(W83&gt;0,(W83/'1 Enterprises'!W8),0)</f>
        <v>#VALUE!</v>
      </c>
      <c r="X84" s="240" t="e">
        <f>IF(X83&gt;0,(X83/'1 Enterprises'!X8),0)</f>
        <v>#VALUE!</v>
      </c>
      <c r="Y84" s="240" t="e">
        <f>IF(Y83&gt;0,(Y83/'1 Enterprises'!Y8),0)</f>
        <v>#VALUE!</v>
      </c>
      <c r="Z84" s="240" t="e">
        <f>IF(Z83&gt;0,(Z83/'1 Enterprises'!Z8),0)</f>
        <v>#VALUE!</v>
      </c>
      <c r="AA84" s="240" t="e">
        <f>IF(AA83&gt;0,(AA83/'1 Enterprises'!AA8),0)</f>
        <v>#VALUE!</v>
      </c>
      <c r="AB84" s="240" t="e">
        <f>IF(AB83&gt;0,(AB83/'1 Enterprises'!AB8),0)</f>
        <v>#VALUE!</v>
      </c>
      <c r="AC84" s="240" t="e">
        <f>IF(AC83&gt;0,(AC83/'1 Enterprises'!AC8),0)</f>
        <v>#VALUE!</v>
      </c>
      <c r="AD84" s="240" t="e">
        <f>IF(AD83&gt;0,(AD83/'1 Enterprises'!AD8),0)</f>
        <v>#VALUE!</v>
      </c>
      <c r="AE84" s="240" t="e">
        <f>IF(AE83&gt;0,(AE83/'1 Enterprises'!AE8),0)</f>
        <v>#VALUE!</v>
      </c>
      <c r="AF84" s="240" t="e">
        <f>IF(AF83&gt;0,(AF83/'1 Enterprises'!AF8),0)</f>
        <v>#VALUE!</v>
      </c>
      <c r="AG84" s="240" t="e">
        <f>IF(AG83&gt;0,(AG83/'1 Enterprises'!AG8),0)</f>
        <v>#VALUE!</v>
      </c>
      <c r="AH84" s="240" t="e">
        <f>IF(AH83&gt;0,(AH83/'1 Enterprises'!AH8),0)</f>
        <v>#VALUE!</v>
      </c>
      <c r="AI84" s="240" t="e">
        <f>IF(AI83&gt;0,(AI83/'1 Enterprises'!AI8),0)</f>
        <v>#VALUE!</v>
      </c>
      <c r="AJ84" s="240" t="e">
        <f>IF(AJ83&gt;0,(AJ83/'1 Enterprises'!AJ8),0)</f>
        <v>#VALUE!</v>
      </c>
      <c r="AK84" s="240" t="e">
        <f>IF(AK83&gt;0,(AK83/'1 Enterprises'!AK8),0)</f>
        <v>#VALUE!</v>
      </c>
      <c r="AL84" s="240" t="e">
        <f>IF(AL83&gt;0,(AL83/'1 Enterprises'!AL8),0)</f>
        <v>#VALUE!</v>
      </c>
      <c r="AM84" s="240" t="e">
        <f>IF(AM83&gt;0,(AM83/'1 Enterprises'!AM8),0)</f>
        <v>#VALUE!</v>
      </c>
      <c r="AN84" s="240" t="e">
        <f>IF(AN83&gt;0,(AN83/'1 Enterprises'!AN8),0)</f>
        <v>#VALUE!</v>
      </c>
      <c r="AO84" s="240" t="e">
        <f>IF(AO83&gt;0,(AO83/'1 Enterprises'!AO8),0)</f>
        <v>#VALUE!</v>
      </c>
      <c r="AP84" s="240" t="e">
        <f>IF(AP83&gt;0,(AP83/'1 Enterprises'!AP8),0)</f>
        <v>#VALUE!</v>
      </c>
      <c r="AQ84" s="240" t="e">
        <f>IF(AQ83&gt;0,(AQ83/'1 Enterprises'!AQ8),0)</f>
        <v>#VALUE!</v>
      </c>
      <c r="AR84" s="240" t="e">
        <f>IF(AR83&gt;0,(AR83/'1 Enterprises'!AR8),0)</f>
        <v>#VALUE!</v>
      </c>
      <c r="AS84" s="240" t="e">
        <f>IF(AS83&gt;0,(AS83/'1 Enterprises'!AS8),0)</f>
        <v>#VALUE!</v>
      </c>
      <c r="AT84" s="240" t="e">
        <f>IF(AT83&gt;0,(AT83/'1 Enterprises'!AT8),0)</f>
        <v>#VALUE!</v>
      </c>
      <c r="AU84" s="240" t="e">
        <f>IF(AU83&gt;0,(AU83/'1 Enterprises'!AU8),0)</f>
        <v>#VALUE!</v>
      </c>
      <c r="AV84" s="240" t="e">
        <f>IF(AV83&gt;0,(AV83/'1 Enterprises'!AV8),0)</f>
        <v>#VALUE!</v>
      </c>
      <c r="AW84" s="240" t="e">
        <f>IF(AW83&gt;0,(AW83/'1 Enterprises'!AW8),0)</f>
        <v>#VALUE!</v>
      </c>
      <c r="AX84" s="240" t="e">
        <f>IF(AX83&gt;0,(AX83/'1 Enterprises'!AX8),0)</f>
        <v>#VALUE!</v>
      </c>
      <c r="AY84" s="240" t="e">
        <f>IF(AY83&gt;0,(AY83/'1 Enterprises'!AY8),0)</f>
        <v>#VALUE!</v>
      </c>
      <c r="AZ84" s="240" t="e">
        <f>IF(AZ83&gt;0,(AZ83/'1 Enterprises'!AZ8),0)</f>
        <v>#VALUE!</v>
      </c>
      <c r="BA84" s="240" t="e">
        <f>IF(BA83&gt;0,(BA83/'1 Enterprises'!BA8),0)</f>
        <v>#VALUE!</v>
      </c>
      <c r="BB84" s="240" t="e">
        <f>IF(BB83&gt;0,(BB83/'1 Enterprises'!BB8),0)</f>
        <v>#VALUE!</v>
      </c>
      <c r="BC84" s="240" t="e">
        <f>IF(BC83&gt;0,(BC83/'1 Enterprises'!BC8),0)</f>
        <v>#VALUE!</v>
      </c>
      <c r="BD84" s="240" t="e">
        <f>IF(BD83&gt;0,(BD83/'1 Enterprises'!BD8),0)</f>
        <v>#VALUE!</v>
      </c>
      <c r="BE84" s="240" t="e">
        <f>IF(BE83&gt;0,(BE83/'1 Enterprises'!BE8),0)</f>
        <v>#VALUE!</v>
      </c>
      <c r="BF84" s="240" t="e">
        <f>IF(BF83&gt;0,(BF83/'1 Enterprises'!BF8),0)</f>
        <v>#VALUE!</v>
      </c>
      <c r="BG84" s="240" t="e">
        <f>IF(BG83&gt;0,(BG83/'1 Enterprises'!BG8),0)</f>
        <v>#VALUE!</v>
      </c>
      <c r="BH84" s="240" t="e">
        <f>IF(BH83&gt;0,(BH83/'1 Enterprises'!BH8),0)</f>
        <v>#VALUE!</v>
      </c>
      <c r="BI84" s="240" t="e">
        <f>IF(BI83&gt;0,(BI83/'1 Enterprises'!BI8),0)</f>
        <v>#VALUE!</v>
      </c>
      <c r="BJ84" s="240" t="e">
        <f>IF(BJ83&gt;0,(BJ83/'1 Enterprises'!BJ8),0)</f>
        <v>#VALUE!</v>
      </c>
      <c r="BK84" s="240" t="e">
        <f>IF(BK83&gt;0,(BK83/'1 Enterprises'!BK8),0)</f>
        <v>#VALUE!</v>
      </c>
      <c r="BL84" s="240" t="e">
        <f>IF(BL83&gt;0,(BL83/'1 Enterprises'!BL8),0)</f>
        <v>#VALUE!</v>
      </c>
      <c r="BM84" s="240" t="e">
        <f>IF(BM83&gt;0,(BM83/'1 Enterprises'!BM8),0)</f>
        <v>#VALUE!</v>
      </c>
      <c r="BN84" s="240" t="e">
        <f>IF(BN83&gt;0,(BN83/'1 Enterprises'!BN8),0)</f>
        <v>#VALUE!</v>
      </c>
      <c r="BO84" s="240" t="e">
        <f>IF(BO83&gt;0,(BO83/'1 Enterprises'!BO8),0)</f>
        <v>#VALUE!</v>
      </c>
      <c r="BP84" s="240" t="e">
        <f>IF(BP83&gt;0,(BP83/'1 Enterprises'!BP8),0)</f>
        <v>#VALUE!</v>
      </c>
      <c r="BQ84" s="240" t="e">
        <f>IF(BQ83&gt;0,(BQ83/'1 Enterprises'!BQ8),0)</f>
        <v>#VALUE!</v>
      </c>
      <c r="BR84" s="240" t="e">
        <f>IF(BR83&gt;0,(BR83/'1 Enterprises'!BR8),0)</f>
        <v>#VALUE!</v>
      </c>
      <c r="BS84" s="240" t="e">
        <f>IF(BS83&gt;0,(BS83/'1 Enterprises'!BS8),0)</f>
        <v>#VALUE!</v>
      </c>
      <c r="BT84" s="240" t="e">
        <f>IF(BT83&gt;0,(BT83/'1 Enterprises'!BT8),0)</f>
        <v>#VALUE!</v>
      </c>
      <c r="BU84" s="240" t="e">
        <f>IF(BU83&gt;0,(BU83/'1 Enterprises'!BU8),0)</f>
        <v>#VALUE!</v>
      </c>
      <c r="BV84" s="240" t="e">
        <f>IF(BV83&gt;0,(BV83/'1 Enterprises'!BV8),0)</f>
        <v>#VALUE!</v>
      </c>
      <c r="BW84" s="240" t="e">
        <f>IF(BW83&gt;0,(BW83/'1 Enterprises'!BW8),0)</f>
        <v>#VALUE!</v>
      </c>
      <c r="BX84" s="240" t="e">
        <f>IF(BX83&gt;0,(BX83/'1 Enterprises'!BX8),0)</f>
        <v>#VALUE!</v>
      </c>
      <c r="BY84" s="240" t="e">
        <f>IF(BY83&gt;0,(BY83/'1 Enterprises'!BY8),0)</f>
        <v>#VALUE!</v>
      </c>
      <c r="BZ84" s="240" t="e">
        <f>IF(BZ83&gt;0,(BZ83/'1 Enterprises'!BZ8),0)</f>
        <v>#VALUE!</v>
      </c>
      <c r="CA84" s="240" t="e">
        <f>IF(CA83&gt;0,(CA83/'1 Enterprises'!CA8),0)</f>
        <v>#VALUE!</v>
      </c>
      <c r="CB84" s="240" t="e">
        <f>IF(CB83&gt;0,(CB83/'1 Enterprises'!CB8),0)</f>
        <v>#VALUE!</v>
      </c>
      <c r="CC84" s="240" t="e">
        <f>IF(CC83&gt;0,(CC83/'1 Enterprises'!CC8),0)</f>
        <v>#VALUE!</v>
      </c>
      <c r="CD84" s="240" t="e">
        <f>IF(CD83&gt;0,(CD83/'1 Enterprises'!CD8),0)</f>
        <v>#VALUE!</v>
      </c>
      <c r="CE84" s="240" t="e">
        <f>IF(CE83&gt;0,(CE83/'1 Enterprises'!CE8),0)</f>
        <v>#VALUE!</v>
      </c>
      <c r="CF84" s="240" t="e">
        <f>IF(CF83&gt;0,(CF83/'1 Enterprises'!CF8),0)</f>
        <v>#VALUE!</v>
      </c>
      <c r="CG84" s="240" t="e">
        <f>IF(CG83&gt;0,(CG83/'1 Enterprises'!CG8),0)</f>
        <v>#VALUE!</v>
      </c>
      <c r="CH84" s="240" t="e">
        <f>IF(CH83&gt;0,(CH83/'1 Enterprises'!CH8),0)</f>
        <v>#VALUE!</v>
      </c>
      <c r="CI84" s="240" t="e">
        <f>IF(CI83&gt;0,(CI83/'1 Enterprises'!CI8),0)</f>
        <v>#VALUE!</v>
      </c>
      <c r="CJ84" s="240" t="e">
        <f>IF(CJ83&gt;0,(CJ83/'1 Enterprises'!CJ8),0)</f>
        <v>#VALUE!</v>
      </c>
      <c r="CK84" s="240" t="e">
        <f>IF(CK83&gt;0,(CK83/'1 Enterprises'!CK8),0)</f>
        <v>#VALUE!</v>
      </c>
      <c r="CL84" s="240" t="e">
        <f>IF(CL83&gt;0,(CL83/'1 Enterprises'!CL8),0)</f>
        <v>#VALUE!</v>
      </c>
      <c r="CM84" s="240" t="e">
        <f>IF(CM83&gt;0,(CM83/'1 Enterprises'!CM8),0)</f>
        <v>#VALUE!</v>
      </c>
      <c r="CN84" s="240" t="e">
        <f>IF(CN83&gt;0,(CN83/'1 Enterprises'!CN8),0)</f>
        <v>#VALUE!</v>
      </c>
      <c r="CO84" s="240" t="e">
        <f>IF(CO83&gt;0,(CO83/'1 Enterprises'!CO8),0)</f>
        <v>#VALUE!</v>
      </c>
      <c r="CP84" s="240" t="e">
        <f>IF(CP83&gt;0,(CP83/'1 Enterprises'!CP8),0)</f>
        <v>#VALUE!</v>
      </c>
      <c r="CQ84" s="240" t="e">
        <f>IF(CQ83&gt;0,(CQ83/'1 Enterprises'!CQ8),0)</f>
        <v>#VALUE!</v>
      </c>
      <c r="CR84" s="240" t="e">
        <f>IF(CR83&gt;0,(CR83/'1 Enterprises'!CR8),0)</f>
        <v>#VALUE!</v>
      </c>
      <c r="CS84" s="240" t="e">
        <f>IF(CS83&gt;0,(CS83/'1 Enterprises'!CS8),0)</f>
        <v>#VALUE!</v>
      </c>
      <c r="CT84" s="240" t="e">
        <f>IF(CT83&gt;0,(CT83/'1 Enterprises'!CT8),0)</f>
        <v>#VALUE!</v>
      </c>
      <c r="CU84" s="240" t="e">
        <f>IF(CU83&gt;0,(CU83/'1 Enterprises'!CU8),0)</f>
        <v>#VALUE!</v>
      </c>
      <c r="CV84" s="240" t="e">
        <f>IF(CV83&gt;0,(CV83/'1 Enterprises'!CV8),0)</f>
        <v>#VALUE!</v>
      </c>
      <c r="CW84" s="240" t="e">
        <f>IF(CW83&gt;0,(CW83/'1 Enterprises'!CW8),0)</f>
        <v>#VALUE!</v>
      </c>
      <c r="CX84" s="240" t="e">
        <f>IF(CX83&gt;0,(CX83/'1 Enterprises'!CX8),0)</f>
        <v>#VALUE!</v>
      </c>
      <c r="CY84" s="240" t="e">
        <f>IF(CY83&gt;0,(CY83/'1 Enterprises'!CY8),0)</f>
        <v>#VALUE!</v>
      </c>
    </row>
    <row r="86" spans="2:103" ht="15.75" x14ac:dyDescent="0.25">
      <c r="B86" s="103" t="s">
        <v>135</v>
      </c>
      <c r="C86" s="9"/>
      <c r="D86" s="3"/>
      <c r="E86" s="3"/>
      <c r="I86" s="3"/>
      <c r="J86" s="3"/>
      <c r="K86" s="3"/>
      <c r="L86" s="3"/>
      <c r="M86" s="3"/>
      <c r="N86" s="3"/>
      <c r="O86" s="3"/>
      <c r="P86" s="3"/>
      <c r="Q86" s="3"/>
      <c r="R86" s="3"/>
      <c r="S86" s="3"/>
      <c r="T86" s="3"/>
      <c r="U86" s="3"/>
      <c r="V86" s="3"/>
      <c r="W86" s="3"/>
      <c r="X86" s="3"/>
      <c r="Y86" s="3"/>
      <c r="Z86" s="3"/>
      <c r="AA86" s="3"/>
      <c r="AB86" s="3"/>
    </row>
    <row r="87" spans="2:103" x14ac:dyDescent="0.2">
      <c r="B87" s="63" t="s">
        <v>524</v>
      </c>
      <c r="C87" s="1"/>
      <c r="D87" s="3"/>
      <c r="E87" s="85" t="e">
        <f>'8 Cost of Production'!D79</f>
        <v>#VALUE!</v>
      </c>
      <c r="F87" s="33" t="s">
        <v>253</v>
      </c>
      <c r="G87" s="33"/>
      <c r="H87" s="33"/>
      <c r="I87" s="33"/>
      <c r="J87" s="3"/>
      <c r="K87" s="3"/>
      <c r="L87" s="3"/>
      <c r="M87" s="3"/>
      <c r="N87" s="3"/>
      <c r="O87" s="3"/>
      <c r="P87" s="3"/>
      <c r="Q87" s="3"/>
      <c r="R87" s="3"/>
      <c r="S87" s="3"/>
      <c r="T87" s="3"/>
      <c r="U87" s="3"/>
      <c r="V87" s="3"/>
      <c r="W87" s="3"/>
      <c r="X87" s="3"/>
      <c r="Y87" s="3"/>
      <c r="Z87" s="3"/>
      <c r="AA87" s="3"/>
      <c r="AB87" s="3"/>
    </row>
    <row r="88" spans="2:103" x14ac:dyDescent="0.2">
      <c r="B88" s="203" t="str">
        <f>'2 Income Statement'!B105</f>
        <v>Other Income</v>
      </c>
      <c r="C88" s="1"/>
      <c r="D88" s="10" t="s">
        <v>254</v>
      </c>
      <c r="E88" s="85">
        <f>'2 Income Statement'!H105</f>
        <v>0</v>
      </c>
      <c r="F88" s="33"/>
      <c r="G88" s="33"/>
      <c r="H88" s="33"/>
      <c r="I88" s="33"/>
      <c r="J88" s="3"/>
      <c r="K88" s="3"/>
      <c r="L88" s="3"/>
      <c r="M88" s="3"/>
      <c r="N88" s="3"/>
      <c r="O88" s="3"/>
      <c r="P88" s="3"/>
      <c r="Q88" s="3"/>
      <c r="R88" s="3"/>
      <c r="S88" s="3"/>
      <c r="T88" s="3"/>
      <c r="U88" s="3"/>
      <c r="V88" s="3"/>
      <c r="W88" s="3"/>
      <c r="X88" s="3"/>
      <c r="Y88" s="3"/>
      <c r="Z88" s="3"/>
      <c r="AA88" s="3"/>
      <c r="AB88" s="3"/>
    </row>
    <row r="89" spans="2:103" x14ac:dyDescent="0.2">
      <c r="B89" s="63" t="str">
        <f>'2 Income Statement'!B106</f>
        <v>Misc Income</v>
      </c>
      <c r="C89" s="1"/>
      <c r="D89" s="10" t="s">
        <v>254</v>
      </c>
      <c r="E89" s="100">
        <f>'2 Income Statement'!H106</f>
        <v>0</v>
      </c>
      <c r="F89" s="33" t="s">
        <v>0</v>
      </c>
      <c r="G89" s="33"/>
      <c r="H89" s="33"/>
      <c r="I89" s="33"/>
      <c r="J89" s="10"/>
      <c r="K89" s="10"/>
      <c r="L89" s="10"/>
      <c r="M89" s="10"/>
      <c r="N89" s="10"/>
      <c r="O89" s="10"/>
      <c r="P89" s="10"/>
      <c r="Q89" s="10"/>
      <c r="R89" s="10"/>
      <c r="S89" s="10"/>
      <c r="T89" s="10"/>
      <c r="U89" s="10"/>
      <c r="V89" s="10"/>
      <c r="W89" s="10"/>
      <c r="X89" s="10"/>
      <c r="Y89" s="10"/>
      <c r="Z89" s="10"/>
      <c r="AA89" s="10"/>
      <c r="AB89" s="10"/>
    </row>
    <row r="90" spans="2:103" x14ac:dyDescent="0.2">
      <c r="B90" s="63" t="s">
        <v>527</v>
      </c>
      <c r="C90" s="1"/>
      <c r="D90" s="10" t="s">
        <v>254</v>
      </c>
      <c r="E90" s="100">
        <f>'8 Cost of Production'!D78</f>
        <v>0</v>
      </c>
      <c r="F90" s="33" t="s">
        <v>255</v>
      </c>
      <c r="G90" s="33"/>
      <c r="H90" s="33"/>
      <c r="I90" s="33"/>
      <c r="J90" s="10"/>
      <c r="K90" s="10"/>
      <c r="L90" s="10"/>
      <c r="M90" s="10"/>
      <c r="N90" s="10"/>
      <c r="O90" s="10"/>
      <c r="P90" s="10"/>
      <c r="Q90" s="10"/>
      <c r="R90" s="10"/>
      <c r="S90" s="10"/>
      <c r="T90" s="10"/>
      <c r="U90" s="10"/>
      <c r="V90" s="10"/>
      <c r="W90" s="10"/>
      <c r="X90" s="10"/>
      <c r="Y90" s="10"/>
      <c r="Z90" s="10"/>
      <c r="AA90" s="10"/>
      <c r="AB90" s="10"/>
    </row>
    <row r="91" spans="2:103" s="31" customFormat="1" ht="15" x14ac:dyDescent="0.25">
      <c r="B91" s="63" t="s">
        <v>198</v>
      </c>
      <c r="C91" s="1"/>
      <c r="D91" s="10" t="s">
        <v>256</v>
      </c>
      <c r="E91" s="143"/>
      <c r="F91" s="33" t="s">
        <v>264</v>
      </c>
      <c r="G91" s="33"/>
      <c r="H91" s="33"/>
      <c r="I91" s="33"/>
      <c r="J91" s="10"/>
      <c r="K91" s="10"/>
      <c r="L91" s="10"/>
      <c r="M91" s="10"/>
      <c r="N91" s="10"/>
      <c r="O91" s="10"/>
      <c r="P91" s="10"/>
      <c r="Q91" s="10"/>
      <c r="R91" s="10"/>
      <c r="S91" s="10"/>
      <c r="T91" s="10"/>
      <c r="U91" s="10"/>
      <c r="V91" s="10"/>
      <c r="W91" s="10"/>
      <c r="X91" s="10"/>
      <c r="Y91" s="10"/>
      <c r="Z91" s="10"/>
      <c r="AA91" s="10"/>
      <c r="AB91" s="10"/>
    </row>
    <row r="92" spans="2:103" s="31" customFormat="1" x14ac:dyDescent="0.2">
      <c r="B92" s="63" t="s">
        <v>528</v>
      </c>
      <c r="C92" s="1"/>
      <c r="D92" s="10" t="s">
        <v>254</v>
      </c>
      <c r="E92" s="100">
        <f>'8 Cost of Production'!D77</f>
        <v>0</v>
      </c>
      <c r="F92" s="33" t="s">
        <v>257</v>
      </c>
      <c r="G92" s="33"/>
      <c r="H92" s="33"/>
      <c r="I92" s="33"/>
      <c r="J92" s="10"/>
      <c r="K92" s="10"/>
      <c r="L92" s="10"/>
      <c r="M92" s="10"/>
      <c r="N92" s="10"/>
      <c r="O92" s="10"/>
      <c r="P92" s="10"/>
      <c r="Q92" s="10"/>
      <c r="R92" s="10"/>
      <c r="S92" s="10"/>
      <c r="T92" s="10"/>
      <c r="U92" s="10"/>
      <c r="V92" s="10"/>
      <c r="W92" s="10"/>
      <c r="X92" s="10"/>
      <c r="Y92" s="10"/>
      <c r="Z92" s="10"/>
      <c r="AA92" s="10"/>
      <c r="AB92" s="10"/>
    </row>
    <row r="93" spans="2:103" ht="15" x14ac:dyDescent="0.25">
      <c r="B93" s="63" t="s">
        <v>199</v>
      </c>
      <c r="C93" s="1"/>
      <c r="D93" s="10" t="str">
        <f>D91</f>
        <v>+</v>
      </c>
      <c r="E93" s="143"/>
      <c r="F93" s="33" t="s">
        <v>258</v>
      </c>
      <c r="G93" s="33"/>
      <c r="H93" s="33"/>
      <c r="I93" s="33"/>
      <c r="J93" s="10"/>
      <c r="K93" s="10"/>
      <c r="L93" s="10"/>
      <c r="M93" s="10"/>
      <c r="N93" s="10"/>
      <c r="O93" s="10"/>
      <c r="P93" s="10"/>
      <c r="Q93" s="10"/>
      <c r="R93" s="10"/>
      <c r="S93" s="10"/>
      <c r="T93" s="10"/>
      <c r="U93" s="10"/>
      <c r="V93" s="10"/>
      <c r="W93" s="10"/>
      <c r="X93" s="10"/>
      <c r="Y93" s="10"/>
      <c r="Z93" s="10"/>
      <c r="AA93" s="10"/>
      <c r="AB93" s="10"/>
    </row>
    <row r="94" spans="2:103" x14ac:dyDescent="0.2">
      <c r="B94" s="63" t="s">
        <v>531</v>
      </c>
      <c r="C94" s="1"/>
      <c r="D94" s="10" t="s">
        <v>259</v>
      </c>
      <c r="E94" s="100" t="e">
        <f>E87-E88-E89-E90+E91-E92+E93</f>
        <v>#VALUE!</v>
      </c>
      <c r="F94" s="10"/>
      <c r="G94" s="10"/>
      <c r="H94" s="10"/>
      <c r="I94" s="10"/>
      <c r="J94" s="10"/>
      <c r="K94" s="10"/>
      <c r="L94" s="10"/>
      <c r="M94" s="10"/>
      <c r="N94" s="10"/>
      <c r="O94" s="10"/>
      <c r="P94" s="10"/>
      <c r="Q94" s="10"/>
      <c r="R94" s="10"/>
      <c r="S94" s="10"/>
      <c r="T94" s="10"/>
      <c r="U94" s="10"/>
      <c r="V94" s="10"/>
      <c r="W94" s="10"/>
      <c r="X94" s="10"/>
      <c r="Y94" s="10"/>
      <c r="Z94" s="10"/>
      <c r="AA94" s="10"/>
      <c r="AB94" s="10"/>
    </row>
    <row r="95" spans="2:103" x14ac:dyDescent="0.2">
      <c r="B95" s="63" t="s">
        <v>200</v>
      </c>
      <c r="C95" s="3"/>
      <c r="D95" s="3">
        <f>IF('8 Cost of Production'!D35&gt;0,($E$94*'8 Cost of Production'!D9/'8 Cost of Production'!D35),0)</f>
        <v>0</v>
      </c>
      <c r="E95" s="3">
        <f>IF('8 Cost of Production'!E35&gt;0,($E$94*'8 Cost of Production'!E9/'8 Cost of Production'!E35),0)</f>
        <v>0</v>
      </c>
      <c r="F95" s="3">
        <f>IF('8 Cost of Production'!F35&gt;0,($E$94*'8 Cost of Production'!F9/'8 Cost of Production'!F35),0)</f>
        <v>0</v>
      </c>
      <c r="G95" s="3">
        <f>IF('8 Cost of Production'!G35&gt;0,($E$94*'8 Cost of Production'!G9/'8 Cost of Production'!G35),0)</f>
        <v>0</v>
      </c>
      <c r="H95" s="3">
        <f>IF('8 Cost of Production'!H35&gt;0,($E$94*'8 Cost of Production'!H9/'8 Cost of Production'!H35),0)</f>
        <v>0</v>
      </c>
      <c r="I95" s="3">
        <f>IF('8 Cost of Production'!I35&gt;0,($E$94*'8 Cost of Production'!I9/'8 Cost of Production'!I35),0)</f>
        <v>0</v>
      </c>
      <c r="J95" s="3">
        <f>IF('8 Cost of Production'!J35&gt;0,($E$94*'8 Cost of Production'!J9/'8 Cost of Production'!J35),0)</f>
        <v>0</v>
      </c>
      <c r="K95" s="3">
        <f>IF('8 Cost of Production'!K35&gt;0,($E$94*'8 Cost of Production'!K9/'8 Cost of Production'!K35),0)</f>
        <v>0</v>
      </c>
      <c r="L95" s="3">
        <f>IF('8 Cost of Production'!L35&gt;0,($E$94*'8 Cost of Production'!L9/'8 Cost of Production'!L35),0)</f>
        <v>0</v>
      </c>
      <c r="M95" s="3">
        <f>IF('8 Cost of Production'!M35&gt;0,($E$94*'8 Cost of Production'!M9/'8 Cost of Production'!M35),0)</f>
        <v>0</v>
      </c>
      <c r="N95" s="3">
        <f>IF('8 Cost of Production'!N35&gt;0,($E$94*'8 Cost of Production'!N9/'8 Cost of Production'!N35),0)</f>
        <v>0</v>
      </c>
      <c r="O95" s="3">
        <f>IF('8 Cost of Production'!O35&gt;0,($E$94*'8 Cost of Production'!O9/'8 Cost of Production'!O35),0)</f>
        <v>0</v>
      </c>
      <c r="P95" s="3">
        <f>IF('8 Cost of Production'!P35&gt;0,($E$94*'8 Cost of Production'!P9/'8 Cost of Production'!P35),0)</f>
        <v>0</v>
      </c>
      <c r="Q95" s="3">
        <f>IF('8 Cost of Production'!Q35&gt;0,($E$94*'8 Cost of Production'!Q9/'8 Cost of Production'!Q35),0)</f>
        <v>0</v>
      </c>
      <c r="R95" s="3">
        <f>IF('8 Cost of Production'!R35&gt;0,($E$94*'8 Cost of Production'!R9/'8 Cost of Production'!R35),0)</f>
        <v>0</v>
      </c>
      <c r="S95" s="3">
        <f>IF('8 Cost of Production'!S35&gt;0,($E$94*'8 Cost of Production'!S9/'8 Cost of Production'!S35),0)</f>
        <v>0</v>
      </c>
      <c r="T95" s="3">
        <f>IF('8 Cost of Production'!T35&gt;0,($E$94*'8 Cost of Production'!T9/'8 Cost of Production'!T35),0)</f>
        <v>0</v>
      </c>
      <c r="U95" s="3">
        <f>IF('8 Cost of Production'!U35&gt;0,($E$94*'8 Cost of Production'!U9/'8 Cost of Production'!U35),0)</f>
        <v>0</v>
      </c>
      <c r="V95" s="3">
        <f>IF('8 Cost of Production'!V35&gt;0,($E$94*'8 Cost of Production'!V9/'8 Cost of Production'!V35),0)</f>
        <v>0</v>
      </c>
      <c r="W95" s="3">
        <f>IF('8 Cost of Production'!W35&gt;0,($E$94*'8 Cost of Production'!W9/'8 Cost of Production'!W35),0)</f>
        <v>0</v>
      </c>
      <c r="X95" s="3">
        <f>IF('8 Cost of Production'!X35&gt;0,($E$94*'8 Cost of Production'!X9/'8 Cost of Production'!X35),0)</f>
        <v>0</v>
      </c>
      <c r="Y95" s="3">
        <f>IF('8 Cost of Production'!Y35&gt;0,($E$94*'8 Cost of Production'!Y9/'8 Cost of Production'!Y35),0)</f>
        <v>0</v>
      </c>
      <c r="Z95" s="3">
        <f>IF('8 Cost of Production'!Z35&gt;0,($E$94*'8 Cost of Production'!Z9/'8 Cost of Production'!Z35),0)</f>
        <v>0</v>
      </c>
      <c r="AA95" s="3">
        <f>IF('8 Cost of Production'!AA35&gt;0,($E$94*'8 Cost of Production'!AA9/'8 Cost of Production'!AA35),0)</f>
        <v>0</v>
      </c>
      <c r="AB95" s="3">
        <f>IF('8 Cost of Production'!AB35&gt;0,($E$94*'8 Cost of Production'!AB9/'8 Cost of Production'!AB35),0)</f>
        <v>0</v>
      </c>
      <c r="AC95" s="3">
        <f>IF('8 Cost of Production'!AC35&gt;0,($E$94*'8 Cost of Production'!AC9/'8 Cost of Production'!AC35),0)</f>
        <v>0</v>
      </c>
      <c r="AD95" s="3">
        <f>IF('8 Cost of Production'!AD35&gt;0,($E$94*'8 Cost of Production'!AD9/'8 Cost of Production'!AD35),0)</f>
        <v>0</v>
      </c>
      <c r="AE95" s="3">
        <f>IF('8 Cost of Production'!AE35&gt;0,($E$94*'8 Cost of Production'!AE9/'8 Cost of Production'!AE35),0)</f>
        <v>0</v>
      </c>
      <c r="AF95" s="3">
        <f>IF('8 Cost of Production'!AF35&gt;0,($E$94*'8 Cost of Production'!AF9/'8 Cost of Production'!AF35),0)</f>
        <v>0</v>
      </c>
      <c r="AG95" s="3">
        <f>IF('8 Cost of Production'!AG35&gt;0,($E$94*'8 Cost of Production'!AG9/'8 Cost of Production'!AG35),0)</f>
        <v>0</v>
      </c>
      <c r="AH95" s="3">
        <f>IF('8 Cost of Production'!AH35&gt;0,($E$94*'8 Cost of Production'!AH9/'8 Cost of Production'!AH35),0)</f>
        <v>0</v>
      </c>
      <c r="AI95" s="3">
        <f>IF('8 Cost of Production'!AI35&gt;0,($E$94*'8 Cost of Production'!AI9/'8 Cost of Production'!AI35),0)</f>
        <v>0</v>
      </c>
      <c r="AJ95" s="3">
        <f>IF('8 Cost of Production'!AJ35&gt;0,($E$94*'8 Cost of Production'!AJ9/'8 Cost of Production'!AJ35),0)</f>
        <v>0</v>
      </c>
      <c r="AK95" s="3">
        <f>IF('8 Cost of Production'!AK35&gt;0,($E$94*'8 Cost of Production'!AK9/'8 Cost of Production'!AK35),0)</f>
        <v>0</v>
      </c>
      <c r="AL95" s="3">
        <f>IF('8 Cost of Production'!AL35&gt;0,($E$94*'8 Cost of Production'!AL9/'8 Cost of Production'!AL35),0)</f>
        <v>0</v>
      </c>
      <c r="AM95" s="3">
        <f>IF('8 Cost of Production'!AM35&gt;0,($E$94*'8 Cost of Production'!AM9/'8 Cost of Production'!AM35),0)</f>
        <v>0</v>
      </c>
      <c r="AN95" s="3">
        <f>IF('8 Cost of Production'!AN35&gt;0,($E$94*'8 Cost of Production'!AN9/'8 Cost of Production'!AN35),0)</f>
        <v>0</v>
      </c>
      <c r="AO95" s="3">
        <f>IF('8 Cost of Production'!AO35&gt;0,($E$94*'8 Cost of Production'!AO9/'8 Cost of Production'!AO35),0)</f>
        <v>0</v>
      </c>
      <c r="AP95" s="3">
        <f>IF('8 Cost of Production'!AP35&gt;0,($E$94*'8 Cost of Production'!AP9/'8 Cost of Production'!AP35),0)</f>
        <v>0</v>
      </c>
      <c r="AQ95" s="3">
        <f>IF('8 Cost of Production'!AQ35&gt;0,($E$94*'8 Cost of Production'!AQ9/'8 Cost of Production'!AQ35),0)</f>
        <v>0</v>
      </c>
      <c r="AR95" s="3">
        <f>IF('8 Cost of Production'!AR35&gt;0,($E$94*'8 Cost of Production'!AR9/'8 Cost of Production'!AR35),0)</f>
        <v>0</v>
      </c>
      <c r="AS95" s="3">
        <f>IF('8 Cost of Production'!AS35&gt;0,($E$94*'8 Cost of Production'!AS9/'8 Cost of Production'!AS35),0)</f>
        <v>0</v>
      </c>
      <c r="AT95" s="3">
        <f>IF('8 Cost of Production'!AT35&gt;0,($E$94*'8 Cost of Production'!AT9/'8 Cost of Production'!AT35),0)</f>
        <v>0</v>
      </c>
      <c r="AU95" s="3">
        <f>IF('8 Cost of Production'!AU35&gt;0,($E$94*'8 Cost of Production'!AU9/'8 Cost of Production'!AU35),0)</f>
        <v>0</v>
      </c>
      <c r="AV95" s="3">
        <f>IF('8 Cost of Production'!AV35&gt;0,($E$94*'8 Cost of Production'!AV9/'8 Cost of Production'!AV35),0)</f>
        <v>0</v>
      </c>
      <c r="AW95" s="3">
        <f>IF('8 Cost of Production'!AW35&gt;0,($E$94*'8 Cost of Production'!AW9/'8 Cost of Production'!AW35),0)</f>
        <v>0</v>
      </c>
      <c r="AX95" s="3">
        <f>IF('8 Cost of Production'!AX35&gt;0,($E$94*'8 Cost of Production'!AX9/'8 Cost of Production'!AX35),0)</f>
        <v>0</v>
      </c>
      <c r="AY95" s="3">
        <f>IF('8 Cost of Production'!AY35&gt;0,($E$94*'8 Cost of Production'!AY9/'8 Cost of Production'!AY35),0)</f>
        <v>0</v>
      </c>
      <c r="AZ95" s="3">
        <f>IF('8 Cost of Production'!AZ35&gt;0,($E$94*'8 Cost of Production'!AZ9/'8 Cost of Production'!AZ35),0)</f>
        <v>0</v>
      </c>
      <c r="BA95" s="3">
        <f>IF('8 Cost of Production'!BA35&gt;0,($E$94*'8 Cost of Production'!BA9/'8 Cost of Production'!BA35),0)</f>
        <v>0</v>
      </c>
      <c r="BB95" s="3">
        <f>IF('8 Cost of Production'!BB35&gt;0,($E$94*'8 Cost of Production'!BB9/'8 Cost of Production'!BB35),0)</f>
        <v>0</v>
      </c>
      <c r="BC95" s="3">
        <f>IF('8 Cost of Production'!BC35&gt;0,($E$94*'8 Cost of Production'!BC9/'8 Cost of Production'!BC35),0)</f>
        <v>0</v>
      </c>
      <c r="BD95" s="3">
        <f>IF('8 Cost of Production'!BD35&gt;0,($E$94*'8 Cost of Production'!BD9/'8 Cost of Production'!BD35),0)</f>
        <v>0</v>
      </c>
      <c r="BE95" s="3">
        <f>IF('8 Cost of Production'!BE35&gt;0,($E$94*'8 Cost of Production'!BE9/'8 Cost of Production'!BE35),0)</f>
        <v>0</v>
      </c>
      <c r="BF95" s="3">
        <f>IF('8 Cost of Production'!BF35&gt;0,($E$94*'8 Cost of Production'!BF9/'8 Cost of Production'!BF35),0)</f>
        <v>0</v>
      </c>
      <c r="BG95" s="3">
        <f>IF('8 Cost of Production'!BG35&gt;0,($E$94*'8 Cost of Production'!BG9/'8 Cost of Production'!BG35),0)</f>
        <v>0</v>
      </c>
      <c r="BH95" s="3">
        <f>IF('8 Cost of Production'!BH35&gt;0,($E$94*'8 Cost of Production'!BH9/'8 Cost of Production'!BH35),0)</f>
        <v>0</v>
      </c>
      <c r="BI95" s="3">
        <f>IF('8 Cost of Production'!BI35&gt;0,($E$94*'8 Cost of Production'!BI9/'8 Cost of Production'!BI35),0)</f>
        <v>0</v>
      </c>
      <c r="BJ95" s="3">
        <f>IF('8 Cost of Production'!BJ35&gt;0,($E$94*'8 Cost of Production'!BJ9/'8 Cost of Production'!BJ35),0)</f>
        <v>0</v>
      </c>
      <c r="BK95" s="3">
        <f>IF('8 Cost of Production'!BK35&gt;0,($E$94*'8 Cost of Production'!BK9/'8 Cost of Production'!BK35),0)</f>
        <v>0</v>
      </c>
      <c r="BL95" s="3">
        <f>IF('8 Cost of Production'!BL35&gt;0,($E$94*'8 Cost of Production'!BL9/'8 Cost of Production'!BL35),0)</f>
        <v>0</v>
      </c>
      <c r="BM95" s="3">
        <f>IF('8 Cost of Production'!BM35&gt;0,($E$94*'8 Cost of Production'!BM9/'8 Cost of Production'!BM35),0)</f>
        <v>0</v>
      </c>
      <c r="BN95" s="3">
        <f>IF('8 Cost of Production'!BN35&gt;0,($E$94*'8 Cost of Production'!BN9/'8 Cost of Production'!BN35),0)</f>
        <v>0</v>
      </c>
      <c r="BO95" s="3">
        <f>IF('8 Cost of Production'!BO35&gt;0,($E$94*'8 Cost of Production'!BO9/'8 Cost of Production'!BO35),0)</f>
        <v>0</v>
      </c>
      <c r="BP95" s="3">
        <f>IF('8 Cost of Production'!BP35&gt;0,($E$94*'8 Cost of Production'!BP9/'8 Cost of Production'!BP35),0)</f>
        <v>0</v>
      </c>
      <c r="BQ95" s="3">
        <f>IF('8 Cost of Production'!BQ35&gt;0,($E$94*'8 Cost of Production'!BQ9/'8 Cost of Production'!BQ35),0)</f>
        <v>0</v>
      </c>
      <c r="BR95" s="3">
        <f>IF('8 Cost of Production'!BR35&gt;0,($E$94*'8 Cost of Production'!BR9/'8 Cost of Production'!BR35),0)</f>
        <v>0</v>
      </c>
      <c r="BS95" s="3">
        <f>IF('8 Cost of Production'!BS35&gt;0,($E$94*'8 Cost of Production'!BS9/'8 Cost of Production'!BS35),0)</f>
        <v>0</v>
      </c>
      <c r="BT95" s="3">
        <f>IF('8 Cost of Production'!BT35&gt;0,($E$94*'8 Cost of Production'!BT9/'8 Cost of Production'!BT35),0)</f>
        <v>0</v>
      </c>
      <c r="BU95" s="3">
        <f>IF('8 Cost of Production'!BU35&gt;0,($E$94*'8 Cost of Production'!BU9/'8 Cost of Production'!BU35),0)</f>
        <v>0</v>
      </c>
      <c r="BV95" s="3">
        <f>IF('8 Cost of Production'!BV35&gt;0,($E$94*'8 Cost of Production'!BV9/'8 Cost of Production'!BV35),0)</f>
        <v>0</v>
      </c>
      <c r="BW95" s="3">
        <f>IF('8 Cost of Production'!BW35&gt;0,($E$94*'8 Cost of Production'!BW9/'8 Cost of Production'!BW35),0)</f>
        <v>0</v>
      </c>
      <c r="BX95" s="3">
        <f>IF('8 Cost of Production'!BX35&gt;0,($E$94*'8 Cost of Production'!BX9/'8 Cost of Production'!BX35),0)</f>
        <v>0</v>
      </c>
      <c r="BY95" s="3">
        <f>IF('8 Cost of Production'!BY35&gt;0,($E$94*'8 Cost of Production'!BY9/'8 Cost of Production'!BY35),0)</f>
        <v>0</v>
      </c>
      <c r="BZ95" s="3">
        <f>IF('8 Cost of Production'!BZ35&gt;0,($E$94*'8 Cost of Production'!BZ9/'8 Cost of Production'!BZ35),0)</f>
        <v>0</v>
      </c>
      <c r="CA95" s="3">
        <f>IF('8 Cost of Production'!CA35&gt;0,($E$94*'8 Cost of Production'!CA9/'8 Cost of Production'!CA35),0)</f>
        <v>0</v>
      </c>
      <c r="CB95" s="3">
        <f>IF('8 Cost of Production'!CB35&gt;0,($E$94*'8 Cost of Production'!CB9/'8 Cost of Production'!CB35),0)</f>
        <v>0</v>
      </c>
      <c r="CC95" s="3">
        <f>IF('8 Cost of Production'!CC35&gt;0,($E$94*'8 Cost of Production'!CC9/'8 Cost of Production'!CC35),0)</f>
        <v>0</v>
      </c>
      <c r="CD95" s="3">
        <f>IF('8 Cost of Production'!CD35&gt;0,($E$94*'8 Cost of Production'!CD9/'8 Cost of Production'!CD35),0)</f>
        <v>0</v>
      </c>
      <c r="CE95" s="3">
        <f>IF('8 Cost of Production'!CE35&gt;0,($E$94*'8 Cost of Production'!CE9/'8 Cost of Production'!CE35),0)</f>
        <v>0</v>
      </c>
      <c r="CF95" s="3">
        <f>IF('8 Cost of Production'!CF35&gt;0,($E$94*'8 Cost of Production'!CF9/'8 Cost of Production'!CF35),0)</f>
        <v>0</v>
      </c>
      <c r="CG95" s="3">
        <f>IF('8 Cost of Production'!CG35&gt;0,($E$94*'8 Cost of Production'!CG9/'8 Cost of Production'!CG35),0)</f>
        <v>0</v>
      </c>
      <c r="CH95" s="3">
        <f>IF('8 Cost of Production'!CH35&gt;0,($E$94*'8 Cost of Production'!CH9/'8 Cost of Production'!CH35),0)</f>
        <v>0</v>
      </c>
      <c r="CI95" s="3">
        <f>IF('8 Cost of Production'!CI35&gt;0,($E$94*'8 Cost of Production'!CI9/'8 Cost of Production'!CI35),0)</f>
        <v>0</v>
      </c>
      <c r="CJ95" s="3">
        <f>IF('8 Cost of Production'!CJ35&gt;0,($E$94*'8 Cost of Production'!CJ9/'8 Cost of Production'!CJ35),0)</f>
        <v>0</v>
      </c>
      <c r="CK95" s="3">
        <f>IF('8 Cost of Production'!CK35&gt;0,($E$94*'8 Cost of Production'!CK9/'8 Cost of Production'!CK35),0)</f>
        <v>0</v>
      </c>
      <c r="CL95" s="3">
        <f>IF('8 Cost of Production'!CL35&gt;0,($E$94*'8 Cost of Production'!CL9/'8 Cost of Production'!CL35),0)</f>
        <v>0</v>
      </c>
      <c r="CM95" s="3">
        <f>IF('8 Cost of Production'!CM35&gt;0,($E$94*'8 Cost of Production'!CM9/'8 Cost of Production'!CM35),0)</f>
        <v>0</v>
      </c>
      <c r="CN95" s="3">
        <f>IF('8 Cost of Production'!CN35&gt;0,($E$94*'8 Cost of Production'!CN9/'8 Cost of Production'!CN35),0)</f>
        <v>0</v>
      </c>
      <c r="CO95" s="3">
        <f>IF('8 Cost of Production'!CO35&gt;0,($E$94*'8 Cost of Production'!CO9/'8 Cost of Production'!CO35),0)</f>
        <v>0</v>
      </c>
      <c r="CP95" s="3">
        <f>IF('8 Cost of Production'!CP35&gt;0,($E$94*'8 Cost of Production'!CP9/'8 Cost of Production'!CP35),0)</f>
        <v>0</v>
      </c>
      <c r="CQ95" s="3">
        <f>IF('8 Cost of Production'!CQ35&gt;0,($E$94*'8 Cost of Production'!CQ9/'8 Cost of Production'!CQ35),0)</f>
        <v>0</v>
      </c>
      <c r="CR95" s="3">
        <f>IF('8 Cost of Production'!CR35&gt;0,($E$94*'8 Cost of Production'!CR9/'8 Cost of Production'!CR35),0)</f>
        <v>0</v>
      </c>
      <c r="CS95" s="3">
        <f>IF('8 Cost of Production'!CS35&gt;0,($E$94*'8 Cost of Production'!CS9/'8 Cost of Production'!CS35),0)</f>
        <v>0</v>
      </c>
      <c r="CT95" s="3">
        <f>IF('8 Cost of Production'!CT35&gt;0,($E$94*'8 Cost of Production'!CT9/'8 Cost of Production'!CT35),0)</f>
        <v>0</v>
      </c>
      <c r="CU95" s="3">
        <f>IF('8 Cost of Production'!CU35&gt;0,($E$94*'8 Cost of Production'!CU9/'8 Cost of Production'!CU35),0)</f>
        <v>0</v>
      </c>
      <c r="CV95" s="3">
        <f>IF('8 Cost of Production'!CV35&gt;0,($E$94*'8 Cost of Production'!CV9/'8 Cost of Production'!CV35),0)</f>
        <v>0</v>
      </c>
      <c r="CW95" s="3">
        <f>IF('8 Cost of Production'!CW35&gt;0,($E$94*'8 Cost of Production'!CW9/'8 Cost of Production'!CW35),0)</f>
        <v>0</v>
      </c>
      <c r="CX95" s="3">
        <f>IF('8 Cost of Production'!CX35&gt;0,($E$94*'8 Cost of Production'!CX9/'8 Cost of Production'!CX35),0)</f>
        <v>0</v>
      </c>
      <c r="CY95" s="3">
        <f>IF('8 Cost of Production'!CY35&gt;0,($E$94*'8 Cost of Production'!CY9/'8 Cost of Production'!CY35),0)</f>
        <v>0</v>
      </c>
    </row>
    <row r="96" spans="2:103" x14ac:dyDescent="0.2">
      <c r="B96" s="63" t="s">
        <v>201</v>
      </c>
      <c r="C96" s="1"/>
      <c r="D96" s="3"/>
      <c r="E96" s="85" t="e">
        <f>E94+E59+DB29</f>
        <v>#VALUE!</v>
      </c>
      <c r="F96" s="3"/>
      <c r="G96" s="33"/>
      <c r="H96" s="33"/>
      <c r="I96" s="3"/>
      <c r="J96" s="3"/>
      <c r="K96" s="3"/>
      <c r="L96" s="3"/>
      <c r="M96" s="3"/>
      <c r="N96" s="3"/>
      <c r="O96" s="3"/>
      <c r="P96" s="3"/>
      <c r="Q96" s="3"/>
      <c r="R96" s="3"/>
      <c r="S96" s="3"/>
      <c r="T96" s="3"/>
      <c r="U96" s="3"/>
      <c r="V96" s="3"/>
      <c r="W96" s="3"/>
      <c r="X96" s="3"/>
      <c r="Y96" s="3"/>
      <c r="Z96" s="3"/>
      <c r="AA96" s="3"/>
      <c r="AB96" s="3"/>
    </row>
    <row r="97" spans="2:103" x14ac:dyDescent="0.2">
      <c r="B97" s="63"/>
      <c r="C97" s="1"/>
      <c r="D97" s="3"/>
      <c r="E97" s="3"/>
      <c r="F97" s="3"/>
      <c r="G97" s="3"/>
      <c r="H97" s="3"/>
      <c r="I97" s="3"/>
      <c r="J97" s="3"/>
      <c r="K97" s="3"/>
      <c r="L97" s="3"/>
      <c r="M97" s="3"/>
      <c r="N97" s="3"/>
      <c r="O97" s="3"/>
      <c r="P97" s="3"/>
      <c r="Q97" s="3"/>
      <c r="R97" s="3"/>
      <c r="S97" s="3"/>
      <c r="T97" s="3"/>
      <c r="U97" s="3"/>
      <c r="V97" s="3"/>
      <c r="W97" s="3"/>
      <c r="X97" s="3"/>
      <c r="Y97" s="3"/>
      <c r="Z97" s="3"/>
      <c r="AA97" s="3"/>
      <c r="AB97" s="3"/>
    </row>
    <row r="98" spans="2:103" ht="13.5" thickBot="1" x14ac:dyDescent="0.25">
      <c r="B98" s="64"/>
      <c r="C98" s="38"/>
      <c r="D98" s="53">
        <f>'8 Cost of Production'!D34</f>
        <v>0</v>
      </c>
      <c r="E98" s="53">
        <f>'8 Cost of Production'!E34</f>
        <v>0</v>
      </c>
      <c r="F98" s="53">
        <f>'8 Cost of Production'!F34</f>
        <v>0</v>
      </c>
      <c r="G98" s="53">
        <f>'8 Cost of Production'!G34</f>
        <v>0</v>
      </c>
      <c r="H98" s="53">
        <f>'8 Cost of Production'!H34</f>
        <v>0</v>
      </c>
      <c r="I98" s="53">
        <f>'8 Cost of Production'!I34</f>
        <v>0</v>
      </c>
      <c r="J98" s="53">
        <f>'8 Cost of Production'!J34</f>
        <v>0</v>
      </c>
      <c r="K98" s="53">
        <f>'8 Cost of Production'!K34</f>
        <v>0</v>
      </c>
      <c r="L98" s="53">
        <f>'8 Cost of Production'!L34</f>
        <v>0</v>
      </c>
      <c r="M98" s="53">
        <f>'8 Cost of Production'!M34</f>
        <v>0</v>
      </c>
      <c r="N98" s="53">
        <f>'8 Cost of Production'!N34</f>
        <v>0</v>
      </c>
      <c r="O98" s="53">
        <f>'8 Cost of Production'!O34</f>
        <v>0</v>
      </c>
      <c r="P98" s="53">
        <f>'8 Cost of Production'!P34</f>
        <v>0</v>
      </c>
      <c r="Q98" s="53">
        <f>'8 Cost of Production'!Q34</f>
        <v>0</v>
      </c>
      <c r="R98" s="53">
        <f>'8 Cost of Production'!R34</f>
        <v>0</v>
      </c>
      <c r="S98" s="53">
        <f>'8 Cost of Production'!S34</f>
        <v>0</v>
      </c>
      <c r="T98" s="53">
        <f>'8 Cost of Production'!T34</f>
        <v>0</v>
      </c>
      <c r="U98" s="53">
        <f>'8 Cost of Production'!U34</f>
        <v>0</v>
      </c>
      <c r="V98" s="53">
        <f>'8 Cost of Production'!V34</f>
        <v>0</v>
      </c>
      <c r="W98" s="53">
        <f>'8 Cost of Production'!W34</f>
        <v>0</v>
      </c>
      <c r="X98" s="53">
        <f>'8 Cost of Production'!X34</f>
        <v>0</v>
      </c>
      <c r="Y98" s="53">
        <f>'8 Cost of Production'!Y34</f>
        <v>0</v>
      </c>
      <c r="Z98" s="53">
        <f>'8 Cost of Production'!Z34</f>
        <v>0</v>
      </c>
      <c r="AA98" s="53">
        <f>'8 Cost of Production'!AA34</f>
        <v>0</v>
      </c>
      <c r="AB98" s="53">
        <f>'8 Cost of Production'!AB34</f>
        <v>0</v>
      </c>
      <c r="AC98" s="53">
        <f>'8 Cost of Production'!AC34</f>
        <v>0</v>
      </c>
      <c r="AD98" s="53">
        <f>'8 Cost of Production'!AD34</f>
        <v>0</v>
      </c>
      <c r="AE98" s="53">
        <f>'8 Cost of Production'!AE34</f>
        <v>0</v>
      </c>
      <c r="AF98" s="53">
        <f>'8 Cost of Production'!AF34</f>
        <v>0</v>
      </c>
      <c r="AG98" s="53">
        <f>'8 Cost of Production'!AG34</f>
        <v>0</v>
      </c>
      <c r="AH98" s="53">
        <f>'8 Cost of Production'!AH34</f>
        <v>0</v>
      </c>
      <c r="AI98" s="53">
        <f>'8 Cost of Production'!AI34</f>
        <v>0</v>
      </c>
      <c r="AJ98" s="53">
        <f>'8 Cost of Production'!AJ34</f>
        <v>0</v>
      </c>
      <c r="AK98" s="53">
        <f>'8 Cost of Production'!AK34</f>
        <v>0</v>
      </c>
      <c r="AL98" s="53">
        <f>'8 Cost of Production'!AL34</f>
        <v>0</v>
      </c>
      <c r="AM98" s="53">
        <f>'8 Cost of Production'!AM34</f>
        <v>0</v>
      </c>
      <c r="AN98" s="53">
        <f>'8 Cost of Production'!AN34</f>
        <v>0</v>
      </c>
      <c r="AO98" s="53">
        <f>'8 Cost of Production'!AO34</f>
        <v>0</v>
      </c>
      <c r="AP98" s="53">
        <f>'8 Cost of Production'!AP34</f>
        <v>0</v>
      </c>
      <c r="AQ98" s="53">
        <f>'8 Cost of Production'!AQ34</f>
        <v>0</v>
      </c>
      <c r="AR98" s="53">
        <f>'8 Cost of Production'!AR34</f>
        <v>0</v>
      </c>
      <c r="AS98" s="53">
        <f>'8 Cost of Production'!AS34</f>
        <v>0</v>
      </c>
      <c r="AT98" s="53">
        <f>'8 Cost of Production'!AT34</f>
        <v>0</v>
      </c>
      <c r="AU98" s="53">
        <f>'8 Cost of Production'!AU34</f>
        <v>0</v>
      </c>
      <c r="AV98" s="53">
        <f>'8 Cost of Production'!AV34</f>
        <v>0</v>
      </c>
      <c r="AW98" s="53">
        <f>'8 Cost of Production'!AW34</f>
        <v>0</v>
      </c>
      <c r="AX98" s="53">
        <f>'8 Cost of Production'!AX34</f>
        <v>0</v>
      </c>
      <c r="AY98" s="53">
        <f>'8 Cost of Production'!AY34</f>
        <v>0</v>
      </c>
      <c r="AZ98" s="53">
        <f>'8 Cost of Production'!AZ34</f>
        <v>0</v>
      </c>
      <c r="BA98" s="53">
        <f>'8 Cost of Production'!BA34</f>
        <v>0</v>
      </c>
      <c r="BB98" s="53">
        <f>'8 Cost of Production'!BB34</f>
        <v>0</v>
      </c>
      <c r="BC98" s="53">
        <f>'8 Cost of Production'!BC34</f>
        <v>0</v>
      </c>
      <c r="BD98" s="53">
        <f>'8 Cost of Production'!BD34</f>
        <v>0</v>
      </c>
      <c r="BE98" s="53">
        <f>'8 Cost of Production'!BE34</f>
        <v>0</v>
      </c>
      <c r="BF98" s="53">
        <f>'8 Cost of Production'!BF34</f>
        <v>0</v>
      </c>
      <c r="BG98" s="53">
        <f>'8 Cost of Production'!BG34</f>
        <v>0</v>
      </c>
      <c r="BH98" s="53">
        <f>'8 Cost of Production'!BH34</f>
        <v>0</v>
      </c>
      <c r="BI98" s="53">
        <f>'8 Cost of Production'!BI34</f>
        <v>0</v>
      </c>
      <c r="BJ98" s="53">
        <f>'8 Cost of Production'!BJ34</f>
        <v>0</v>
      </c>
      <c r="BK98" s="53">
        <f>'8 Cost of Production'!BK34</f>
        <v>0</v>
      </c>
      <c r="BL98" s="53">
        <f>'8 Cost of Production'!BL34</f>
        <v>0</v>
      </c>
      <c r="BM98" s="53">
        <f>'8 Cost of Production'!BM34</f>
        <v>0</v>
      </c>
      <c r="BN98" s="53">
        <f>'8 Cost of Production'!BN34</f>
        <v>0</v>
      </c>
      <c r="BO98" s="53">
        <f>'8 Cost of Production'!BO34</f>
        <v>0</v>
      </c>
      <c r="BP98" s="53">
        <f>'8 Cost of Production'!BP34</f>
        <v>0</v>
      </c>
      <c r="BQ98" s="53">
        <f>'8 Cost of Production'!BQ34</f>
        <v>0</v>
      </c>
      <c r="BR98" s="53">
        <f>'8 Cost of Production'!BR34</f>
        <v>0</v>
      </c>
      <c r="BS98" s="53">
        <f>'8 Cost of Production'!BS34</f>
        <v>0</v>
      </c>
      <c r="BT98" s="53">
        <f>'8 Cost of Production'!BT34</f>
        <v>0</v>
      </c>
      <c r="BU98" s="53">
        <f>'8 Cost of Production'!BU34</f>
        <v>0</v>
      </c>
      <c r="BV98" s="53">
        <f>'8 Cost of Production'!BV34</f>
        <v>0</v>
      </c>
      <c r="BW98" s="53">
        <f>'8 Cost of Production'!BW34</f>
        <v>0</v>
      </c>
      <c r="BX98" s="53">
        <f>'8 Cost of Production'!BX34</f>
        <v>0</v>
      </c>
      <c r="BY98" s="53">
        <f>'8 Cost of Production'!BY34</f>
        <v>0</v>
      </c>
      <c r="BZ98" s="53">
        <f>'8 Cost of Production'!BZ34</f>
        <v>0</v>
      </c>
      <c r="CA98" s="53">
        <f>'8 Cost of Production'!CA34</f>
        <v>0</v>
      </c>
      <c r="CB98" s="53">
        <f>'8 Cost of Production'!CB34</f>
        <v>0</v>
      </c>
      <c r="CC98" s="53">
        <f>'8 Cost of Production'!CC34</f>
        <v>0</v>
      </c>
      <c r="CD98" s="53">
        <f>'8 Cost of Production'!CD34</f>
        <v>0</v>
      </c>
      <c r="CE98" s="53">
        <f>'8 Cost of Production'!CE34</f>
        <v>0</v>
      </c>
      <c r="CF98" s="53">
        <f>'8 Cost of Production'!CF34</f>
        <v>0</v>
      </c>
      <c r="CG98" s="53">
        <f>'8 Cost of Production'!CG34</f>
        <v>0</v>
      </c>
      <c r="CH98" s="53">
        <f>'8 Cost of Production'!CH34</f>
        <v>0</v>
      </c>
      <c r="CI98" s="53">
        <f>'8 Cost of Production'!CI34</f>
        <v>0</v>
      </c>
      <c r="CJ98" s="53">
        <f>'8 Cost of Production'!CJ34</f>
        <v>0</v>
      </c>
      <c r="CK98" s="53">
        <f>'8 Cost of Production'!CK34</f>
        <v>0</v>
      </c>
      <c r="CL98" s="53">
        <f>'8 Cost of Production'!CL34</f>
        <v>0</v>
      </c>
      <c r="CM98" s="53">
        <f>'8 Cost of Production'!CM34</f>
        <v>0</v>
      </c>
      <c r="CN98" s="53">
        <f>'8 Cost of Production'!CN34</f>
        <v>0</v>
      </c>
      <c r="CO98" s="53">
        <f>'8 Cost of Production'!CO34</f>
        <v>0</v>
      </c>
      <c r="CP98" s="53">
        <f>'8 Cost of Production'!CP34</f>
        <v>0</v>
      </c>
      <c r="CQ98" s="53">
        <f>'8 Cost of Production'!CQ34</f>
        <v>0</v>
      </c>
      <c r="CR98" s="53">
        <f>'8 Cost of Production'!CR34</f>
        <v>0</v>
      </c>
      <c r="CS98" s="53">
        <f>'8 Cost of Production'!CS34</f>
        <v>0</v>
      </c>
      <c r="CT98" s="53">
        <f>'8 Cost of Production'!CT34</f>
        <v>0</v>
      </c>
      <c r="CU98" s="53">
        <f>'8 Cost of Production'!CU34</f>
        <v>0</v>
      </c>
      <c r="CV98" s="53">
        <f>'8 Cost of Production'!CV34</f>
        <v>0</v>
      </c>
      <c r="CW98" s="53">
        <f>'8 Cost of Production'!CW34</f>
        <v>0</v>
      </c>
      <c r="CX98" s="53">
        <f>'8 Cost of Production'!CX34</f>
        <v>0</v>
      </c>
      <c r="CY98" s="53">
        <f>'8 Cost of Production'!CY34</f>
        <v>0</v>
      </c>
    </row>
    <row r="99" spans="2:103" x14ac:dyDescent="0.2">
      <c r="B99" s="63" t="s">
        <v>273</v>
      </c>
      <c r="C99" s="1"/>
      <c r="D99" s="3" t="e">
        <f>IF('8 Cost of Production'!D41&gt;0,(D95+('8 Cost of Production'!D37/'1 Enterprises'!D15)),0)</f>
        <v>#VALUE!</v>
      </c>
      <c r="E99" s="3" t="e">
        <f>IF('8 Cost of Production'!E41&gt;0,(E95+('8 Cost of Production'!E37/'1 Enterprises'!E15)),0)</f>
        <v>#VALUE!</v>
      </c>
      <c r="F99" s="3" t="e">
        <f>IF('8 Cost of Production'!F41&gt;0,(F95+('8 Cost of Production'!F37/'1 Enterprises'!F15)),0)</f>
        <v>#VALUE!</v>
      </c>
      <c r="G99" s="3" t="e">
        <f>IF('8 Cost of Production'!G41&gt;0,(G95+('8 Cost of Production'!G37/'1 Enterprises'!G15)),0)</f>
        <v>#VALUE!</v>
      </c>
      <c r="H99" s="3" t="e">
        <f>IF('8 Cost of Production'!H41&gt;0,(H95+('8 Cost of Production'!H37/'1 Enterprises'!H15)),0)</f>
        <v>#VALUE!</v>
      </c>
      <c r="I99" s="3" t="e">
        <f>IF('8 Cost of Production'!I41&gt;0,(I95+('8 Cost of Production'!I37/'1 Enterprises'!I15)),0)</f>
        <v>#VALUE!</v>
      </c>
      <c r="J99" s="3" t="e">
        <f>IF('8 Cost of Production'!J41&gt;0,(J95+('8 Cost of Production'!J37/'1 Enterprises'!J15)),0)</f>
        <v>#VALUE!</v>
      </c>
      <c r="K99" s="3" t="e">
        <f>IF('8 Cost of Production'!K41&gt;0,(K95+('8 Cost of Production'!K37/'1 Enterprises'!K15)),0)</f>
        <v>#VALUE!</v>
      </c>
      <c r="L99" s="3" t="e">
        <f>IF('8 Cost of Production'!L41&gt;0,(L95+('8 Cost of Production'!L37/'1 Enterprises'!L15)),0)</f>
        <v>#VALUE!</v>
      </c>
      <c r="M99" s="3" t="e">
        <f>IF('8 Cost of Production'!M41&gt;0,(M95+('8 Cost of Production'!M37/'1 Enterprises'!M15)),0)</f>
        <v>#VALUE!</v>
      </c>
      <c r="N99" s="3" t="e">
        <f>IF('8 Cost of Production'!N41&gt;0,(N95+('8 Cost of Production'!N37/'1 Enterprises'!N15)),0)</f>
        <v>#VALUE!</v>
      </c>
      <c r="O99" s="3" t="e">
        <f>IF('8 Cost of Production'!O41&gt;0,(O95+('8 Cost of Production'!O37/'1 Enterprises'!O15)),0)</f>
        <v>#VALUE!</v>
      </c>
      <c r="P99" s="3" t="e">
        <f>IF('8 Cost of Production'!P41&gt;0,(P95+('8 Cost of Production'!P37/'1 Enterprises'!P15)),0)</f>
        <v>#VALUE!</v>
      </c>
      <c r="Q99" s="3" t="e">
        <f>IF('8 Cost of Production'!Q41&gt;0,(Q95+('8 Cost of Production'!Q37/'1 Enterprises'!Q15)),0)</f>
        <v>#VALUE!</v>
      </c>
      <c r="R99" s="3" t="e">
        <f>IF('8 Cost of Production'!R41&gt;0,(R95+('8 Cost of Production'!R37/'1 Enterprises'!R15)),0)</f>
        <v>#VALUE!</v>
      </c>
      <c r="S99" s="3" t="e">
        <f>IF('8 Cost of Production'!S41&gt;0,(S95+('8 Cost of Production'!S37/'1 Enterprises'!S15)),0)</f>
        <v>#VALUE!</v>
      </c>
      <c r="T99" s="3" t="e">
        <f>IF('8 Cost of Production'!T41&gt;0,(T95+('8 Cost of Production'!T37/'1 Enterprises'!T15)),0)</f>
        <v>#VALUE!</v>
      </c>
      <c r="U99" s="3" t="e">
        <f>IF('8 Cost of Production'!U41&gt;0,(U95+('8 Cost of Production'!U37/'1 Enterprises'!U15)),0)</f>
        <v>#VALUE!</v>
      </c>
      <c r="V99" s="3" t="e">
        <f>IF('8 Cost of Production'!V41&gt;0,(V95+('8 Cost of Production'!V37/'1 Enterprises'!V15)),0)</f>
        <v>#VALUE!</v>
      </c>
      <c r="W99" s="3" t="e">
        <f>IF('8 Cost of Production'!W41&gt;0,(W95+('8 Cost of Production'!W37/'1 Enterprises'!W15)),0)</f>
        <v>#VALUE!</v>
      </c>
      <c r="X99" s="3" t="e">
        <f>IF('8 Cost of Production'!X41&gt;0,(X95+('8 Cost of Production'!X37/'1 Enterprises'!X15)),0)</f>
        <v>#VALUE!</v>
      </c>
      <c r="Y99" s="3" t="e">
        <f>IF('8 Cost of Production'!Y41&gt;0,(Y95+('8 Cost of Production'!Y37/'1 Enterprises'!Y15)),0)</f>
        <v>#VALUE!</v>
      </c>
      <c r="Z99" s="3" t="e">
        <f>IF('8 Cost of Production'!Z41&gt;0,(Z95+('8 Cost of Production'!Z37/'1 Enterprises'!Z15)),0)</f>
        <v>#VALUE!</v>
      </c>
      <c r="AA99" s="3" t="e">
        <f>IF('8 Cost of Production'!AA41&gt;0,(AA95+('8 Cost of Production'!AA37/'1 Enterprises'!AA15)),0)</f>
        <v>#VALUE!</v>
      </c>
      <c r="AB99" s="3" t="e">
        <f>IF('8 Cost of Production'!AB41&gt;0,(AB95+('8 Cost of Production'!AB37/'1 Enterprises'!AB15)),0)</f>
        <v>#VALUE!</v>
      </c>
      <c r="AC99" s="3" t="e">
        <f>IF('8 Cost of Production'!AC41&gt;0,(AC95+('8 Cost of Production'!AC37/'1 Enterprises'!AC15)),0)</f>
        <v>#VALUE!</v>
      </c>
      <c r="AD99" s="3" t="e">
        <f>IF('8 Cost of Production'!AD41&gt;0,(AD95+('8 Cost of Production'!AD37/'1 Enterprises'!AD15)),0)</f>
        <v>#VALUE!</v>
      </c>
      <c r="AE99" s="3" t="e">
        <f>IF('8 Cost of Production'!AE41&gt;0,(AE95+('8 Cost of Production'!AE37/'1 Enterprises'!AE15)),0)</f>
        <v>#VALUE!</v>
      </c>
      <c r="AF99" s="3" t="e">
        <f>IF('8 Cost of Production'!AF41&gt;0,(AF95+('8 Cost of Production'!AF37/'1 Enterprises'!AF15)),0)</f>
        <v>#VALUE!</v>
      </c>
      <c r="AG99" s="3" t="e">
        <f>IF('8 Cost of Production'!AG41&gt;0,(AG95+('8 Cost of Production'!AG37/'1 Enterprises'!AG15)),0)</f>
        <v>#VALUE!</v>
      </c>
      <c r="AH99" s="3" t="e">
        <f>IF('8 Cost of Production'!AH41&gt;0,(AH95+('8 Cost of Production'!AH37/'1 Enterprises'!AH15)),0)</f>
        <v>#VALUE!</v>
      </c>
      <c r="AI99" s="3" t="e">
        <f>IF('8 Cost of Production'!AI41&gt;0,(AI95+('8 Cost of Production'!AI37/'1 Enterprises'!AI15)),0)</f>
        <v>#VALUE!</v>
      </c>
      <c r="AJ99" s="3" t="e">
        <f>IF('8 Cost of Production'!AJ41&gt;0,(AJ95+('8 Cost of Production'!AJ37/'1 Enterprises'!AJ15)),0)</f>
        <v>#VALUE!</v>
      </c>
      <c r="AK99" s="3" t="e">
        <f>IF('8 Cost of Production'!AK41&gt;0,(AK95+('8 Cost of Production'!AK37/'1 Enterprises'!AK15)),0)</f>
        <v>#VALUE!</v>
      </c>
      <c r="AL99" s="3" t="e">
        <f>IF('8 Cost of Production'!AL41&gt;0,(AL95+('8 Cost of Production'!AL37/'1 Enterprises'!AL15)),0)</f>
        <v>#VALUE!</v>
      </c>
      <c r="AM99" s="3" t="e">
        <f>IF('8 Cost of Production'!AM41&gt;0,(AM95+('8 Cost of Production'!AM37/'1 Enterprises'!AM15)),0)</f>
        <v>#VALUE!</v>
      </c>
      <c r="AN99" s="3" t="e">
        <f>IF('8 Cost of Production'!AN41&gt;0,(AN95+('8 Cost of Production'!AN37/'1 Enterprises'!AN15)),0)</f>
        <v>#VALUE!</v>
      </c>
      <c r="AO99" s="3" t="e">
        <f>IF('8 Cost of Production'!AO41&gt;0,(AO95+('8 Cost of Production'!AO37/'1 Enterprises'!AO15)),0)</f>
        <v>#VALUE!</v>
      </c>
      <c r="AP99" s="3" t="e">
        <f>IF('8 Cost of Production'!AP41&gt;0,(AP95+('8 Cost of Production'!AP37/'1 Enterprises'!AP15)),0)</f>
        <v>#VALUE!</v>
      </c>
      <c r="AQ99" s="3" t="e">
        <f>IF('8 Cost of Production'!AQ41&gt;0,(AQ95+('8 Cost of Production'!AQ37/'1 Enterprises'!AQ15)),0)</f>
        <v>#VALUE!</v>
      </c>
      <c r="AR99" s="3" t="e">
        <f>IF('8 Cost of Production'!AR41&gt;0,(AR95+('8 Cost of Production'!AR37/'1 Enterprises'!AR15)),0)</f>
        <v>#VALUE!</v>
      </c>
      <c r="AS99" s="3" t="e">
        <f>IF('8 Cost of Production'!AS41&gt;0,(AS95+('8 Cost of Production'!AS37/'1 Enterprises'!AS15)),0)</f>
        <v>#VALUE!</v>
      </c>
      <c r="AT99" s="3" t="e">
        <f>IF('8 Cost of Production'!AT41&gt;0,(AT95+('8 Cost of Production'!AT37/'1 Enterprises'!AT15)),0)</f>
        <v>#VALUE!</v>
      </c>
      <c r="AU99" s="3" t="e">
        <f>IF('8 Cost of Production'!AU41&gt;0,(AU95+('8 Cost of Production'!AU37/'1 Enterprises'!AU15)),0)</f>
        <v>#VALUE!</v>
      </c>
      <c r="AV99" s="3" t="e">
        <f>IF('8 Cost of Production'!AV41&gt;0,(AV95+('8 Cost of Production'!AV37/'1 Enterprises'!AV15)),0)</f>
        <v>#VALUE!</v>
      </c>
      <c r="AW99" s="3" t="e">
        <f>IF('8 Cost of Production'!AW41&gt;0,(AW95+('8 Cost of Production'!AW37/'1 Enterprises'!AW15)),0)</f>
        <v>#VALUE!</v>
      </c>
      <c r="AX99" s="3" t="e">
        <f>IF('8 Cost of Production'!AX41&gt;0,(AX95+('8 Cost of Production'!AX37/'1 Enterprises'!AX15)),0)</f>
        <v>#VALUE!</v>
      </c>
      <c r="AY99" s="3" t="e">
        <f>IF('8 Cost of Production'!AY41&gt;0,(AY95+('8 Cost of Production'!AY37/'1 Enterprises'!AY15)),0)</f>
        <v>#VALUE!</v>
      </c>
      <c r="AZ99" s="3" t="e">
        <f>IF('8 Cost of Production'!AZ41&gt;0,(AZ95+('8 Cost of Production'!AZ37/'1 Enterprises'!AZ15)),0)</f>
        <v>#VALUE!</v>
      </c>
      <c r="BA99" s="3" t="e">
        <f>IF('8 Cost of Production'!BA41&gt;0,(BA95+('8 Cost of Production'!BA37/'1 Enterprises'!BA15)),0)</f>
        <v>#VALUE!</v>
      </c>
      <c r="BB99" s="3" t="e">
        <f>IF('8 Cost of Production'!BB41&gt;0,(BB95+('8 Cost of Production'!BB37/'1 Enterprises'!BB15)),0)</f>
        <v>#VALUE!</v>
      </c>
      <c r="BC99" s="3" t="e">
        <f>IF('8 Cost of Production'!BC41&gt;0,(BC95+('8 Cost of Production'!BC37/'1 Enterprises'!BC15)),0)</f>
        <v>#VALUE!</v>
      </c>
      <c r="BD99" s="3" t="e">
        <f>IF('8 Cost of Production'!BD41&gt;0,(BD95+('8 Cost of Production'!BD37/'1 Enterprises'!BD15)),0)</f>
        <v>#VALUE!</v>
      </c>
      <c r="BE99" s="3" t="e">
        <f>IF('8 Cost of Production'!BE41&gt;0,(BE95+('8 Cost of Production'!BE37/'1 Enterprises'!BE15)),0)</f>
        <v>#VALUE!</v>
      </c>
      <c r="BF99" s="3" t="e">
        <f>IF('8 Cost of Production'!BF41&gt;0,(BF95+('8 Cost of Production'!BF37/'1 Enterprises'!BF15)),0)</f>
        <v>#VALUE!</v>
      </c>
      <c r="BG99" s="3" t="e">
        <f>IF('8 Cost of Production'!BG41&gt;0,(BG95+('8 Cost of Production'!BG37/'1 Enterprises'!BG15)),0)</f>
        <v>#VALUE!</v>
      </c>
      <c r="BH99" s="3" t="e">
        <f>IF('8 Cost of Production'!BH41&gt;0,(BH95+('8 Cost of Production'!BH37/'1 Enterprises'!BH15)),0)</f>
        <v>#VALUE!</v>
      </c>
      <c r="BI99" s="3" t="e">
        <f>IF('8 Cost of Production'!BI41&gt;0,(BI95+('8 Cost of Production'!BI37/'1 Enterprises'!BI15)),0)</f>
        <v>#VALUE!</v>
      </c>
      <c r="BJ99" s="3" t="e">
        <f>IF('8 Cost of Production'!BJ41&gt;0,(BJ95+('8 Cost of Production'!BJ37/'1 Enterprises'!BJ15)),0)</f>
        <v>#VALUE!</v>
      </c>
      <c r="BK99" s="3" t="e">
        <f>IF('8 Cost of Production'!BK41&gt;0,(BK95+('8 Cost of Production'!BK37/'1 Enterprises'!BK15)),0)</f>
        <v>#VALUE!</v>
      </c>
      <c r="BL99" s="3" t="e">
        <f>IF('8 Cost of Production'!BL41&gt;0,(BL95+('8 Cost of Production'!BL37/'1 Enterprises'!BL15)),0)</f>
        <v>#VALUE!</v>
      </c>
      <c r="BM99" s="3" t="e">
        <f>IF('8 Cost of Production'!BM41&gt;0,(BM95+('8 Cost of Production'!BM37/'1 Enterprises'!BM15)),0)</f>
        <v>#VALUE!</v>
      </c>
      <c r="BN99" s="3" t="e">
        <f>IF('8 Cost of Production'!BN41&gt;0,(BN95+('8 Cost of Production'!BN37/'1 Enterprises'!BN15)),0)</f>
        <v>#VALUE!</v>
      </c>
      <c r="BO99" s="3" t="e">
        <f>IF('8 Cost of Production'!BO41&gt;0,(BO95+('8 Cost of Production'!BO37/'1 Enterprises'!BO15)),0)</f>
        <v>#VALUE!</v>
      </c>
      <c r="BP99" s="3" t="e">
        <f>IF('8 Cost of Production'!BP41&gt;0,(BP95+('8 Cost of Production'!BP37/'1 Enterprises'!BP15)),0)</f>
        <v>#VALUE!</v>
      </c>
      <c r="BQ99" s="3" t="e">
        <f>IF('8 Cost of Production'!BQ41&gt;0,(BQ95+('8 Cost of Production'!BQ37/'1 Enterprises'!BQ15)),0)</f>
        <v>#VALUE!</v>
      </c>
      <c r="BR99" s="3" t="e">
        <f>IF('8 Cost of Production'!BR41&gt;0,(BR95+('8 Cost of Production'!BR37/'1 Enterprises'!BR15)),0)</f>
        <v>#VALUE!</v>
      </c>
      <c r="BS99" s="3" t="e">
        <f>IF('8 Cost of Production'!BS41&gt;0,(BS95+('8 Cost of Production'!BS37/'1 Enterprises'!BS15)),0)</f>
        <v>#VALUE!</v>
      </c>
      <c r="BT99" s="3" t="e">
        <f>IF('8 Cost of Production'!BT41&gt;0,(BT95+('8 Cost of Production'!BT37/'1 Enterprises'!BT15)),0)</f>
        <v>#VALUE!</v>
      </c>
      <c r="BU99" s="3" t="e">
        <f>IF('8 Cost of Production'!BU41&gt;0,(BU95+('8 Cost of Production'!BU37/'1 Enterprises'!BU15)),0)</f>
        <v>#VALUE!</v>
      </c>
      <c r="BV99" s="3" t="e">
        <f>IF('8 Cost of Production'!BV41&gt;0,(BV95+('8 Cost of Production'!BV37/'1 Enterprises'!BV15)),0)</f>
        <v>#VALUE!</v>
      </c>
      <c r="BW99" s="3" t="e">
        <f>IF('8 Cost of Production'!BW41&gt;0,(BW95+('8 Cost of Production'!BW37/'1 Enterprises'!BW15)),0)</f>
        <v>#VALUE!</v>
      </c>
      <c r="BX99" s="3" t="e">
        <f>IF('8 Cost of Production'!BX41&gt;0,(BX95+('8 Cost of Production'!BX37/'1 Enterprises'!BX15)),0)</f>
        <v>#VALUE!</v>
      </c>
      <c r="BY99" s="3" t="e">
        <f>IF('8 Cost of Production'!BY41&gt;0,(BY95+('8 Cost of Production'!BY37/'1 Enterprises'!BY15)),0)</f>
        <v>#VALUE!</v>
      </c>
      <c r="BZ99" s="3" t="e">
        <f>IF('8 Cost of Production'!BZ41&gt;0,(BZ95+('8 Cost of Production'!BZ37/'1 Enterprises'!BZ15)),0)</f>
        <v>#VALUE!</v>
      </c>
      <c r="CA99" s="3" t="e">
        <f>IF('8 Cost of Production'!CA41&gt;0,(CA95+('8 Cost of Production'!CA37/'1 Enterprises'!CA15)),0)</f>
        <v>#VALUE!</v>
      </c>
      <c r="CB99" s="3" t="e">
        <f>IF('8 Cost of Production'!CB41&gt;0,(CB95+('8 Cost of Production'!CB37/'1 Enterprises'!CB15)),0)</f>
        <v>#VALUE!</v>
      </c>
      <c r="CC99" s="3" t="e">
        <f>IF('8 Cost of Production'!CC41&gt;0,(CC95+('8 Cost of Production'!CC37/'1 Enterprises'!CC15)),0)</f>
        <v>#VALUE!</v>
      </c>
      <c r="CD99" s="3" t="e">
        <f>IF('8 Cost of Production'!CD41&gt;0,(CD95+('8 Cost of Production'!CD37/'1 Enterprises'!CD15)),0)</f>
        <v>#VALUE!</v>
      </c>
      <c r="CE99" s="3" t="e">
        <f>IF('8 Cost of Production'!CE41&gt;0,(CE95+('8 Cost of Production'!CE37/'1 Enterprises'!CE15)),0)</f>
        <v>#VALUE!</v>
      </c>
      <c r="CF99" s="3" t="e">
        <f>IF('8 Cost of Production'!CF41&gt;0,(CF95+('8 Cost of Production'!CF37/'1 Enterprises'!CF15)),0)</f>
        <v>#VALUE!</v>
      </c>
      <c r="CG99" s="3" t="e">
        <f>IF('8 Cost of Production'!CG41&gt;0,(CG95+('8 Cost of Production'!CG37/'1 Enterprises'!CG15)),0)</f>
        <v>#VALUE!</v>
      </c>
      <c r="CH99" s="3" t="e">
        <f>IF('8 Cost of Production'!CH41&gt;0,(CH95+('8 Cost of Production'!CH37/'1 Enterprises'!CH15)),0)</f>
        <v>#VALUE!</v>
      </c>
      <c r="CI99" s="3" t="e">
        <f>IF('8 Cost of Production'!CI41&gt;0,(CI95+('8 Cost of Production'!CI37/'1 Enterprises'!CI15)),0)</f>
        <v>#VALUE!</v>
      </c>
      <c r="CJ99" s="3" t="e">
        <f>IF('8 Cost of Production'!CJ41&gt;0,(CJ95+('8 Cost of Production'!CJ37/'1 Enterprises'!CJ15)),0)</f>
        <v>#VALUE!</v>
      </c>
      <c r="CK99" s="3" t="e">
        <f>IF('8 Cost of Production'!CK41&gt;0,(CK95+('8 Cost of Production'!CK37/'1 Enterprises'!CK15)),0)</f>
        <v>#VALUE!</v>
      </c>
      <c r="CL99" s="3" t="e">
        <f>IF('8 Cost of Production'!CL41&gt;0,(CL95+('8 Cost of Production'!CL37/'1 Enterprises'!CL15)),0)</f>
        <v>#VALUE!</v>
      </c>
      <c r="CM99" s="3" t="e">
        <f>IF('8 Cost of Production'!CM41&gt;0,(CM95+('8 Cost of Production'!CM37/'1 Enterprises'!CM15)),0)</f>
        <v>#VALUE!</v>
      </c>
      <c r="CN99" s="3" t="e">
        <f>IF('8 Cost of Production'!CN41&gt;0,(CN95+('8 Cost of Production'!CN37/'1 Enterprises'!CN15)),0)</f>
        <v>#VALUE!</v>
      </c>
      <c r="CO99" s="3" t="e">
        <f>IF('8 Cost of Production'!CO41&gt;0,(CO95+('8 Cost of Production'!CO37/'1 Enterprises'!CO15)),0)</f>
        <v>#VALUE!</v>
      </c>
      <c r="CP99" s="3" t="e">
        <f>IF('8 Cost of Production'!CP41&gt;0,(CP95+('8 Cost of Production'!CP37/'1 Enterprises'!CP15)),0)</f>
        <v>#VALUE!</v>
      </c>
      <c r="CQ99" s="3" t="e">
        <f>IF('8 Cost of Production'!CQ41&gt;0,(CQ95+('8 Cost of Production'!CQ37/'1 Enterprises'!CQ15)),0)</f>
        <v>#VALUE!</v>
      </c>
      <c r="CR99" s="3" t="e">
        <f>IF('8 Cost of Production'!CR41&gt;0,(CR95+('8 Cost of Production'!CR37/'1 Enterprises'!CR15)),0)</f>
        <v>#VALUE!</v>
      </c>
      <c r="CS99" s="3" t="e">
        <f>IF('8 Cost of Production'!CS41&gt;0,(CS95+('8 Cost of Production'!CS37/'1 Enterprises'!CS15)),0)</f>
        <v>#VALUE!</v>
      </c>
      <c r="CT99" s="3" t="e">
        <f>IF('8 Cost of Production'!CT41&gt;0,(CT95+('8 Cost of Production'!CT37/'1 Enterprises'!CT15)),0)</f>
        <v>#VALUE!</v>
      </c>
      <c r="CU99" s="3" t="e">
        <f>IF('8 Cost of Production'!CU41&gt;0,(CU95+('8 Cost of Production'!CU37/'1 Enterprises'!CU15)),0)</f>
        <v>#VALUE!</v>
      </c>
      <c r="CV99" s="3" t="e">
        <f>IF('8 Cost of Production'!CV41&gt;0,(CV95+('8 Cost of Production'!CV37/'1 Enterprises'!CV15)),0)</f>
        <v>#VALUE!</v>
      </c>
      <c r="CW99" s="3" t="e">
        <f>IF('8 Cost of Production'!CW41&gt;0,(CW95+('8 Cost of Production'!CW37/'1 Enterprises'!CW15)),0)</f>
        <v>#VALUE!</v>
      </c>
      <c r="CX99" s="3" t="e">
        <f>IF('8 Cost of Production'!CX41&gt;0,(CX95+('8 Cost of Production'!CX37/'1 Enterprises'!CX15)),0)</f>
        <v>#VALUE!</v>
      </c>
      <c r="CY99" s="3" t="e">
        <f>IF('8 Cost of Production'!CY41&gt;0,(CY95+('8 Cost of Production'!CY37/'1 Enterprises'!CY15)),0)</f>
        <v>#VALUE!</v>
      </c>
    </row>
    <row r="100" spans="2:103" s="133" customFormat="1" ht="15.75" x14ac:dyDescent="0.25">
      <c r="B100" s="238" t="s">
        <v>126</v>
      </c>
      <c r="C100" s="239"/>
      <c r="D100" s="241" t="e">
        <f>IF(D99&gt;0,(D99/'1 Enterprises'!D8),0)</f>
        <v>#VALUE!</v>
      </c>
      <c r="E100" s="241" t="e">
        <f>IF(E99&gt;0,(E99/'1 Enterprises'!E8),0)</f>
        <v>#VALUE!</v>
      </c>
      <c r="F100" s="241" t="e">
        <f>IF(F99&gt;0,(F99/'1 Enterprises'!F8),0)</f>
        <v>#VALUE!</v>
      </c>
      <c r="G100" s="241" t="e">
        <f>IF(G99&gt;0,(G99/'1 Enterprises'!G8),0)</f>
        <v>#VALUE!</v>
      </c>
      <c r="H100" s="241" t="e">
        <f>IF(H99&gt;0,(H99/'1 Enterprises'!H8),0)</f>
        <v>#VALUE!</v>
      </c>
      <c r="I100" s="241" t="e">
        <f>IF(I99&gt;0,(I99/'1 Enterprises'!I8),0)</f>
        <v>#VALUE!</v>
      </c>
      <c r="J100" s="241" t="e">
        <f>IF(J99&gt;0,(J99/'1 Enterprises'!J8),0)</f>
        <v>#VALUE!</v>
      </c>
      <c r="K100" s="241" t="e">
        <f>IF(K99&gt;0,(K99/'1 Enterprises'!K8),0)</f>
        <v>#VALUE!</v>
      </c>
      <c r="L100" s="241" t="e">
        <f>IF(L99&gt;0,(L99/'1 Enterprises'!L8),0)</f>
        <v>#VALUE!</v>
      </c>
      <c r="M100" s="241" t="e">
        <f>IF(M99&gt;0,(M99/'1 Enterprises'!M8),0)</f>
        <v>#VALUE!</v>
      </c>
      <c r="N100" s="241" t="e">
        <f>IF(N99&gt;0,(N99/'1 Enterprises'!N8),0)</f>
        <v>#VALUE!</v>
      </c>
      <c r="O100" s="241" t="e">
        <f>IF(O99&gt;0,(O99/'1 Enterprises'!O8),0)</f>
        <v>#VALUE!</v>
      </c>
      <c r="P100" s="241" t="e">
        <f>IF(P99&gt;0,(P99/'1 Enterprises'!P8),0)</f>
        <v>#VALUE!</v>
      </c>
      <c r="Q100" s="241" t="e">
        <f>IF(Q99&gt;0,(Q99/'1 Enterprises'!Q8),0)</f>
        <v>#VALUE!</v>
      </c>
      <c r="R100" s="241" t="e">
        <f>IF(R99&gt;0,(R99/'1 Enterprises'!R8),0)</f>
        <v>#VALUE!</v>
      </c>
      <c r="S100" s="241" t="e">
        <f>IF(S99&gt;0,(S99/'1 Enterprises'!S8),0)</f>
        <v>#VALUE!</v>
      </c>
      <c r="T100" s="241" t="e">
        <f>IF(T99&gt;0,(T99/'1 Enterprises'!T8),0)</f>
        <v>#VALUE!</v>
      </c>
      <c r="U100" s="241" t="e">
        <f>IF(U99&gt;0,(U99/'1 Enterprises'!U8),0)</f>
        <v>#VALUE!</v>
      </c>
      <c r="V100" s="241" t="e">
        <f>IF(V99&gt;0,(V99/'1 Enterprises'!V8),0)</f>
        <v>#VALUE!</v>
      </c>
      <c r="W100" s="241" t="e">
        <f>IF(W99&gt;0,(W99/'1 Enterprises'!W8),0)</f>
        <v>#VALUE!</v>
      </c>
      <c r="X100" s="241" t="e">
        <f>IF(X99&gt;0,(X99/'1 Enterprises'!X8),0)</f>
        <v>#VALUE!</v>
      </c>
      <c r="Y100" s="241" t="e">
        <f>IF(Y99&gt;0,(Y99/'1 Enterprises'!Y8),0)</f>
        <v>#VALUE!</v>
      </c>
      <c r="Z100" s="241" t="e">
        <f>IF(Z99&gt;0,(Z99/'1 Enterprises'!Z8),0)</f>
        <v>#VALUE!</v>
      </c>
      <c r="AA100" s="241" t="e">
        <f>IF(AA99&gt;0,(AA99/'1 Enterprises'!AA8),0)</f>
        <v>#VALUE!</v>
      </c>
      <c r="AB100" s="241" t="e">
        <f>IF(AB99&gt;0,(AB99/'1 Enterprises'!AB8),0)</f>
        <v>#VALUE!</v>
      </c>
      <c r="AC100" s="241" t="e">
        <f>IF(AC99&gt;0,(AC99/'1 Enterprises'!AC8),0)</f>
        <v>#VALUE!</v>
      </c>
      <c r="AD100" s="241" t="e">
        <f>IF(AD99&gt;0,(AD99/'1 Enterprises'!AD8),0)</f>
        <v>#VALUE!</v>
      </c>
      <c r="AE100" s="241" t="e">
        <f>IF(AE99&gt;0,(AE99/'1 Enterprises'!AE8),0)</f>
        <v>#VALUE!</v>
      </c>
      <c r="AF100" s="241" t="e">
        <f>IF(AF99&gt;0,(AF99/'1 Enterprises'!AF8),0)</f>
        <v>#VALUE!</v>
      </c>
      <c r="AG100" s="241" t="e">
        <f>IF(AG99&gt;0,(AG99/'1 Enterprises'!AG8),0)</f>
        <v>#VALUE!</v>
      </c>
      <c r="AH100" s="241" t="e">
        <f>IF(AH99&gt;0,(AH99/'1 Enterprises'!AH8),0)</f>
        <v>#VALUE!</v>
      </c>
      <c r="AI100" s="241" t="e">
        <f>IF(AI99&gt;0,(AI99/'1 Enterprises'!AI8),0)</f>
        <v>#VALUE!</v>
      </c>
      <c r="AJ100" s="241" t="e">
        <f>IF(AJ99&gt;0,(AJ99/'1 Enterprises'!AJ8),0)</f>
        <v>#VALUE!</v>
      </c>
      <c r="AK100" s="241" t="e">
        <f>IF(AK99&gt;0,(AK99/'1 Enterprises'!AK8),0)</f>
        <v>#VALUE!</v>
      </c>
      <c r="AL100" s="241" t="e">
        <f>IF(AL99&gt;0,(AL99/'1 Enterprises'!AL8),0)</f>
        <v>#VALUE!</v>
      </c>
      <c r="AM100" s="241" t="e">
        <f>IF(AM99&gt;0,(AM99/'1 Enterprises'!AM8),0)</f>
        <v>#VALUE!</v>
      </c>
      <c r="AN100" s="241" t="e">
        <f>IF(AN99&gt;0,(AN99/'1 Enterprises'!AN8),0)</f>
        <v>#VALUE!</v>
      </c>
      <c r="AO100" s="241" t="e">
        <f>IF(AO99&gt;0,(AO99/'1 Enterprises'!AO8),0)</f>
        <v>#VALUE!</v>
      </c>
      <c r="AP100" s="241" t="e">
        <f>IF(AP99&gt;0,(AP99/'1 Enterprises'!AP8),0)</f>
        <v>#VALUE!</v>
      </c>
      <c r="AQ100" s="241" t="e">
        <f>IF(AQ99&gt;0,(AQ99/'1 Enterprises'!AQ8),0)</f>
        <v>#VALUE!</v>
      </c>
      <c r="AR100" s="241" t="e">
        <f>IF(AR99&gt;0,(AR99/'1 Enterprises'!AR8),0)</f>
        <v>#VALUE!</v>
      </c>
      <c r="AS100" s="241" t="e">
        <f>IF(AS99&gt;0,(AS99/'1 Enterprises'!AS8),0)</f>
        <v>#VALUE!</v>
      </c>
      <c r="AT100" s="241" t="e">
        <f>IF(AT99&gt;0,(AT99/'1 Enterprises'!AT8),0)</f>
        <v>#VALUE!</v>
      </c>
      <c r="AU100" s="241" t="e">
        <f>IF(AU99&gt;0,(AU99/'1 Enterprises'!AU8),0)</f>
        <v>#VALUE!</v>
      </c>
      <c r="AV100" s="241" t="e">
        <f>IF(AV99&gt;0,(AV99/'1 Enterprises'!AV8),0)</f>
        <v>#VALUE!</v>
      </c>
      <c r="AW100" s="241" t="e">
        <f>IF(AW99&gt;0,(AW99/'1 Enterprises'!AW8),0)</f>
        <v>#VALUE!</v>
      </c>
      <c r="AX100" s="241" t="e">
        <f>IF(AX99&gt;0,(AX99/'1 Enterprises'!AX8),0)</f>
        <v>#VALUE!</v>
      </c>
      <c r="AY100" s="241" t="e">
        <f>IF(AY99&gt;0,(AY99/'1 Enterprises'!AY8),0)</f>
        <v>#VALUE!</v>
      </c>
      <c r="AZ100" s="241" t="e">
        <f>IF(AZ99&gt;0,(AZ99/'1 Enterprises'!AZ8),0)</f>
        <v>#VALUE!</v>
      </c>
      <c r="BA100" s="241" t="e">
        <f>IF(BA99&gt;0,(BA99/'1 Enterprises'!BA8),0)</f>
        <v>#VALUE!</v>
      </c>
      <c r="BB100" s="241" t="e">
        <f>IF(BB99&gt;0,(BB99/'1 Enterprises'!BB8),0)</f>
        <v>#VALUE!</v>
      </c>
      <c r="BC100" s="241" t="e">
        <f>IF(BC99&gt;0,(BC99/'1 Enterprises'!BC8),0)</f>
        <v>#VALUE!</v>
      </c>
      <c r="BD100" s="241" t="e">
        <f>IF(BD99&gt;0,(BD99/'1 Enterprises'!BD8),0)</f>
        <v>#VALUE!</v>
      </c>
      <c r="BE100" s="241" t="e">
        <f>IF(BE99&gt;0,(BE99/'1 Enterprises'!BE8),0)</f>
        <v>#VALUE!</v>
      </c>
      <c r="BF100" s="241" t="e">
        <f>IF(BF99&gt;0,(BF99/'1 Enterprises'!BF8),0)</f>
        <v>#VALUE!</v>
      </c>
      <c r="BG100" s="241" t="e">
        <f>IF(BG99&gt;0,(BG99/'1 Enterprises'!BG8),0)</f>
        <v>#VALUE!</v>
      </c>
      <c r="BH100" s="241" t="e">
        <f>IF(BH99&gt;0,(BH99/'1 Enterprises'!BH8),0)</f>
        <v>#VALUE!</v>
      </c>
      <c r="BI100" s="241" t="e">
        <f>IF(BI99&gt;0,(BI99/'1 Enterprises'!BI8),0)</f>
        <v>#VALUE!</v>
      </c>
      <c r="BJ100" s="241" t="e">
        <f>IF(BJ99&gt;0,(BJ99/'1 Enterprises'!BJ8),0)</f>
        <v>#VALUE!</v>
      </c>
      <c r="BK100" s="241" t="e">
        <f>IF(BK99&gt;0,(BK99/'1 Enterprises'!BK8),0)</f>
        <v>#VALUE!</v>
      </c>
      <c r="BL100" s="241" t="e">
        <f>IF(BL99&gt;0,(BL99/'1 Enterprises'!BL8),0)</f>
        <v>#VALUE!</v>
      </c>
      <c r="BM100" s="241" t="e">
        <f>IF(BM99&gt;0,(BM99/'1 Enterprises'!BM8),0)</f>
        <v>#VALUE!</v>
      </c>
      <c r="BN100" s="241" t="e">
        <f>IF(BN99&gt;0,(BN99/'1 Enterprises'!BN8),0)</f>
        <v>#VALUE!</v>
      </c>
      <c r="BO100" s="241" t="e">
        <f>IF(BO99&gt;0,(BO99/'1 Enterprises'!BO8),0)</f>
        <v>#VALUE!</v>
      </c>
      <c r="BP100" s="241" t="e">
        <f>IF(BP99&gt;0,(BP99/'1 Enterprises'!BP8),0)</f>
        <v>#VALUE!</v>
      </c>
      <c r="BQ100" s="241" t="e">
        <f>IF(BQ99&gt;0,(BQ99/'1 Enterprises'!BQ8),0)</f>
        <v>#VALUE!</v>
      </c>
      <c r="BR100" s="241" t="e">
        <f>IF(BR99&gt;0,(BR99/'1 Enterprises'!BR8),0)</f>
        <v>#VALUE!</v>
      </c>
      <c r="BS100" s="241" t="e">
        <f>IF(BS99&gt;0,(BS99/'1 Enterprises'!BS8),0)</f>
        <v>#VALUE!</v>
      </c>
      <c r="BT100" s="241" t="e">
        <f>IF(BT99&gt;0,(BT99/'1 Enterprises'!BT8),0)</f>
        <v>#VALUE!</v>
      </c>
      <c r="BU100" s="241" t="e">
        <f>IF(BU99&gt;0,(BU99/'1 Enterprises'!BU8),0)</f>
        <v>#VALUE!</v>
      </c>
      <c r="BV100" s="241" t="e">
        <f>IF(BV99&gt;0,(BV99/'1 Enterprises'!BV8),0)</f>
        <v>#VALUE!</v>
      </c>
      <c r="BW100" s="241" t="e">
        <f>IF(BW99&gt;0,(BW99/'1 Enterprises'!BW8),0)</f>
        <v>#VALUE!</v>
      </c>
      <c r="BX100" s="241" t="e">
        <f>IF(BX99&gt;0,(BX99/'1 Enterprises'!BX8),0)</f>
        <v>#VALUE!</v>
      </c>
      <c r="BY100" s="241" t="e">
        <f>IF(BY99&gt;0,(BY99/'1 Enterprises'!BY8),0)</f>
        <v>#VALUE!</v>
      </c>
      <c r="BZ100" s="241" t="e">
        <f>IF(BZ99&gt;0,(BZ99/'1 Enterprises'!BZ8),0)</f>
        <v>#VALUE!</v>
      </c>
      <c r="CA100" s="241" t="e">
        <f>IF(CA99&gt;0,(CA99/'1 Enterprises'!CA8),0)</f>
        <v>#VALUE!</v>
      </c>
      <c r="CB100" s="241" t="e">
        <f>IF(CB99&gt;0,(CB99/'1 Enterprises'!CB8),0)</f>
        <v>#VALUE!</v>
      </c>
      <c r="CC100" s="241" t="e">
        <f>IF(CC99&gt;0,(CC99/'1 Enterprises'!CC8),0)</f>
        <v>#VALUE!</v>
      </c>
      <c r="CD100" s="241" t="e">
        <f>IF(CD99&gt;0,(CD99/'1 Enterprises'!CD8),0)</f>
        <v>#VALUE!</v>
      </c>
      <c r="CE100" s="241" t="e">
        <f>IF(CE99&gt;0,(CE99/'1 Enterprises'!CE8),0)</f>
        <v>#VALUE!</v>
      </c>
      <c r="CF100" s="241" t="e">
        <f>IF(CF99&gt;0,(CF99/'1 Enterprises'!CF8),0)</f>
        <v>#VALUE!</v>
      </c>
      <c r="CG100" s="241" t="e">
        <f>IF(CG99&gt;0,(CG99/'1 Enterprises'!CG8),0)</f>
        <v>#VALUE!</v>
      </c>
      <c r="CH100" s="241" t="e">
        <f>IF(CH99&gt;0,(CH99/'1 Enterprises'!CH8),0)</f>
        <v>#VALUE!</v>
      </c>
      <c r="CI100" s="241" t="e">
        <f>IF(CI99&gt;0,(CI99/'1 Enterprises'!CI8),0)</f>
        <v>#VALUE!</v>
      </c>
      <c r="CJ100" s="241" t="e">
        <f>IF(CJ99&gt;0,(CJ99/'1 Enterprises'!CJ8),0)</f>
        <v>#VALUE!</v>
      </c>
      <c r="CK100" s="241" t="e">
        <f>IF(CK99&gt;0,(CK99/'1 Enterprises'!CK8),0)</f>
        <v>#VALUE!</v>
      </c>
      <c r="CL100" s="241" t="e">
        <f>IF(CL99&gt;0,(CL99/'1 Enterprises'!CL8),0)</f>
        <v>#VALUE!</v>
      </c>
      <c r="CM100" s="241" t="e">
        <f>IF(CM99&gt;0,(CM99/'1 Enterprises'!CM8),0)</f>
        <v>#VALUE!</v>
      </c>
      <c r="CN100" s="241" t="e">
        <f>IF(CN99&gt;0,(CN99/'1 Enterprises'!CN8),0)</f>
        <v>#VALUE!</v>
      </c>
      <c r="CO100" s="241" t="e">
        <f>IF(CO99&gt;0,(CO99/'1 Enterprises'!CO8),0)</f>
        <v>#VALUE!</v>
      </c>
      <c r="CP100" s="241" t="e">
        <f>IF(CP99&gt;0,(CP99/'1 Enterprises'!CP8),0)</f>
        <v>#VALUE!</v>
      </c>
      <c r="CQ100" s="241" t="e">
        <f>IF(CQ99&gt;0,(CQ99/'1 Enterprises'!CQ8),0)</f>
        <v>#VALUE!</v>
      </c>
      <c r="CR100" s="241" t="e">
        <f>IF(CR99&gt;0,(CR99/'1 Enterprises'!CR8),0)</f>
        <v>#VALUE!</v>
      </c>
      <c r="CS100" s="241" t="e">
        <f>IF(CS99&gt;0,(CS99/'1 Enterprises'!CS8),0)</f>
        <v>#VALUE!</v>
      </c>
      <c r="CT100" s="241" t="e">
        <f>IF(CT99&gt;0,(CT99/'1 Enterprises'!CT8),0)</f>
        <v>#VALUE!</v>
      </c>
      <c r="CU100" s="241" t="e">
        <f>IF(CU99&gt;0,(CU99/'1 Enterprises'!CU8),0)</f>
        <v>#VALUE!</v>
      </c>
      <c r="CV100" s="241" t="e">
        <f>IF(CV99&gt;0,(CV99/'1 Enterprises'!CV8),0)</f>
        <v>#VALUE!</v>
      </c>
      <c r="CW100" s="241" t="e">
        <f>IF(CW99&gt;0,(CW99/'1 Enterprises'!CW8),0)</f>
        <v>#VALUE!</v>
      </c>
      <c r="CX100" s="241" t="e">
        <f>IF(CX99&gt;0,(CX99/'1 Enterprises'!CX8),0)</f>
        <v>#VALUE!</v>
      </c>
      <c r="CY100" s="241" t="e">
        <f>IF(CY99&gt;0,(CY99/'1 Enterprises'!CY8),0)</f>
        <v>#VALUE!</v>
      </c>
    </row>
    <row r="101" spans="2:103" x14ac:dyDescent="0.2">
      <c r="B101" s="63"/>
      <c r="C101" s="1"/>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2:103" ht="15.75" x14ac:dyDescent="0.25">
      <c r="B102" s="103" t="s">
        <v>340</v>
      </c>
      <c r="C102" s="9"/>
      <c r="D102" s="2"/>
      <c r="E102" s="2"/>
      <c r="G102" s="33"/>
      <c r="H102" s="33"/>
      <c r="I102" s="33"/>
      <c r="J102" s="2"/>
      <c r="K102" s="2"/>
      <c r="L102" s="2"/>
      <c r="M102" s="2"/>
      <c r="N102" s="2"/>
      <c r="O102" s="2"/>
      <c r="P102" s="2"/>
      <c r="Q102" s="2"/>
      <c r="R102" s="2"/>
      <c r="S102" s="2"/>
      <c r="T102" s="2"/>
      <c r="U102" s="2"/>
      <c r="V102" s="2"/>
      <c r="W102" s="2"/>
      <c r="X102" s="2"/>
      <c r="Y102" s="2"/>
      <c r="Z102" s="2"/>
      <c r="AA102" s="2"/>
      <c r="AB102" s="2"/>
    </row>
    <row r="103" spans="2:103" ht="15.75" x14ac:dyDescent="0.25">
      <c r="B103" s="103"/>
      <c r="C103" s="9"/>
      <c r="D103" s="2"/>
      <c r="E103" s="2"/>
      <c r="F103" s="33" t="s">
        <v>610</v>
      </c>
      <c r="G103" s="33"/>
      <c r="H103" s="33"/>
      <c r="I103" s="33"/>
      <c r="J103" s="2"/>
      <c r="K103" s="2"/>
      <c r="L103" s="2"/>
      <c r="M103" s="2"/>
      <c r="N103" s="2"/>
      <c r="O103" s="2"/>
      <c r="P103" s="2"/>
      <c r="Q103" s="2"/>
      <c r="R103" s="2"/>
      <c r="S103" s="2"/>
      <c r="T103" s="2"/>
      <c r="U103" s="2"/>
      <c r="V103" s="2"/>
      <c r="W103" s="2"/>
      <c r="X103" s="2"/>
      <c r="Y103" s="2"/>
      <c r="Z103" s="2"/>
      <c r="AA103" s="2"/>
      <c r="AB103" s="2"/>
    </row>
    <row r="104" spans="2:103" x14ac:dyDescent="0.2">
      <c r="B104" s="63" t="s">
        <v>208</v>
      </c>
      <c r="C104" s="1"/>
      <c r="D104" s="2"/>
      <c r="E104" s="101" t="e">
        <f>'8 Cost of Production'!E94</f>
        <v>#VALUE!</v>
      </c>
      <c r="F104" s="33" t="s">
        <v>265</v>
      </c>
      <c r="G104" s="33"/>
      <c r="H104" s="33"/>
      <c r="I104" s="33"/>
      <c r="J104" s="2"/>
      <c r="K104" s="2"/>
      <c r="L104" s="2"/>
      <c r="M104" s="2"/>
      <c r="N104" s="2"/>
      <c r="O104" s="2"/>
      <c r="P104" s="2"/>
      <c r="Q104" s="2"/>
      <c r="R104" s="2"/>
      <c r="S104" s="2"/>
      <c r="T104" s="2"/>
      <c r="U104" s="2"/>
      <c r="V104" s="2"/>
      <c r="W104" s="2"/>
      <c r="X104" s="2"/>
      <c r="Y104" s="2"/>
      <c r="Z104" s="2"/>
      <c r="AA104" s="2"/>
      <c r="AB104" s="2"/>
    </row>
    <row r="105" spans="2:103" x14ac:dyDescent="0.2">
      <c r="B105" s="63" t="s">
        <v>333</v>
      </c>
      <c r="C105" s="1"/>
      <c r="D105" s="11" t="s">
        <v>254</v>
      </c>
      <c r="E105" s="101">
        <f>'8 Cost of Production'!D74</f>
        <v>0</v>
      </c>
      <c r="F105" s="33" t="s">
        <v>435</v>
      </c>
      <c r="G105" s="33"/>
      <c r="H105" s="33"/>
      <c r="I105" s="33"/>
      <c r="J105" s="11"/>
      <c r="K105" s="11"/>
      <c r="L105" s="11"/>
      <c r="M105" s="11"/>
      <c r="N105" s="11"/>
      <c r="O105" s="11"/>
      <c r="P105" s="11"/>
      <c r="Q105" s="11"/>
      <c r="R105" s="11"/>
      <c r="S105" s="11"/>
      <c r="T105" s="11"/>
      <c r="U105" s="11"/>
      <c r="V105" s="11"/>
      <c r="W105" s="11"/>
      <c r="X105" s="11"/>
      <c r="Y105" s="11"/>
      <c r="Z105" s="11"/>
      <c r="AA105" s="11"/>
      <c r="AB105" s="11"/>
    </row>
    <row r="106" spans="2:103" x14ac:dyDescent="0.2">
      <c r="B106" s="63" t="s">
        <v>522</v>
      </c>
      <c r="C106" s="204" t="s">
        <v>269</v>
      </c>
      <c r="D106" s="11" t="s">
        <v>254</v>
      </c>
      <c r="E106" s="101" t="e">
        <f>'8 Cost of Production'!D62</f>
        <v>#VALUE!</v>
      </c>
      <c r="F106" s="33" t="s">
        <v>2</v>
      </c>
      <c r="G106" s="33"/>
      <c r="H106" s="33"/>
      <c r="I106" s="33"/>
      <c r="J106" s="11"/>
      <c r="K106" s="11"/>
      <c r="L106" s="11"/>
      <c r="M106" s="11"/>
      <c r="N106" s="11"/>
      <c r="O106" s="11"/>
      <c r="P106" s="11"/>
      <c r="Q106" s="11"/>
      <c r="R106" s="11"/>
      <c r="S106" s="11"/>
      <c r="T106" s="11"/>
      <c r="U106" s="11"/>
      <c r="V106" s="11"/>
      <c r="W106" s="11"/>
      <c r="X106" s="11"/>
      <c r="Y106" s="11"/>
      <c r="Z106" s="11"/>
      <c r="AA106" s="11"/>
      <c r="AB106" s="11"/>
    </row>
    <row r="107" spans="2:103" ht="15" x14ac:dyDescent="0.25">
      <c r="B107" s="63" t="s">
        <v>122</v>
      </c>
      <c r="C107" s="1"/>
      <c r="D107" s="11" t="s">
        <v>256</v>
      </c>
      <c r="E107" s="143"/>
      <c r="F107" s="33" t="s">
        <v>206</v>
      </c>
      <c r="G107" s="33"/>
      <c r="H107" s="33"/>
      <c r="I107" s="33"/>
      <c r="J107" s="11"/>
      <c r="K107" s="11"/>
      <c r="L107" s="11"/>
      <c r="M107" s="11"/>
      <c r="N107" s="11"/>
      <c r="O107" s="11"/>
      <c r="P107" s="11"/>
      <c r="Q107" s="11"/>
      <c r="R107" s="11"/>
      <c r="S107" s="11"/>
      <c r="T107" s="11"/>
      <c r="U107" s="11"/>
      <c r="V107" s="11"/>
      <c r="W107" s="11"/>
      <c r="X107" s="11"/>
      <c r="Y107" s="11"/>
      <c r="Z107" s="11"/>
      <c r="AA107" s="11"/>
      <c r="AB107" s="11"/>
    </row>
    <row r="108" spans="2:103" ht="15" x14ac:dyDescent="0.25">
      <c r="B108" s="63" t="s">
        <v>202</v>
      </c>
      <c r="C108" s="1"/>
      <c r="D108" s="11" t="s">
        <v>256</v>
      </c>
      <c r="E108" s="143"/>
      <c r="F108" s="33" t="s">
        <v>436</v>
      </c>
      <c r="G108" s="33"/>
      <c r="H108" s="33"/>
      <c r="I108" s="33"/>
      <c r="J108" s="11"/>
      <c r="K108" s="11"/>
      <c r="L108" s="11"/>
      <c r="M108" s="11"/>
      <c r="N108" s="11"/>
      <c r="O108" s="11"/>
      <c r="P108" s="11"/>
      <c r="Q108" s="11"/>
      <c r="R108" s="11"/>
      <c r="S108" s="11"/>
      <c r="T108" s="11"/>
      <c r="U108" s="11"/>
      <c r="V108" s="11"/>
      <c r="W108" s="11"/>
      <c r="X108" s="11"/>
      <c r="Y108" s="11"/>
      <c r="Z108" s="11"/>
      <c r="AA108" s="11"/>
      <c r="AB108" s="11"/>
    </row>
    <row r="109" spans="2:103" x14ac:dyDescent="0.2">
      <c r="B109" s="63" t="s">
        <v>203</v>
      </c>
      <c r="C109" s="1"/>
      <c r="D109" s="11" t="s">
        <v>259</v>
      </c>
      <c r="E109" s="101" t="e">
        <f>E104-E105-E106+E107+E108</f>
        <v>#VALUE!</v>
      </c>
      <c r="F109" s="33" t="s">
        <v>266</v>
      </c>
      <c r="G109" s="33"/>
      <c r="H109" s="33"/>
      <c r="I109" s="33"/>
      <c r="J109" s="11"/>
      <c r="K109" s="11"/>
      <c r="L109" s="11"/>
      <c r="M109" s="11"/>
      <c r="N109" s="11"/>
      <c r="O109" s="11"/>
      <c r="P109" s="11"/>
      <c r="Q109" s="11"/>
      <c r="R109" s="11"/>
      <c r="S109" s="11"/>
      <c r="T109" s="11"/>
      <c r="U109" s="11"/>
      <c r="V109" s="11"/>
      <c r="W109" s="11"/>
      <c r="X109" s="11"/>
      <c r="Y109" s="11"/>
      <c r="Z109" s="11"/>
      <c r="AA109" s="11"/>
      <c r="AB109" s="11"/>
    </row>
    <row r="110" spans="2:103" x14ac:dyDescent="0.2">
      <c r="B110" s="33"/>
      <c r="C110" s="2"/>
      <c r="D110" s="3"/>
      <c r="E110" s="3"/>
      <c r="F110" s="33" t="s">
        <v>600</v>
      </c>
      <c r="G110" s="33"/>
      <c r="H110" s="33"/>
      <c r="I110" s="33"/>
      <c r="J110" s="3"/>
      <c r="K110" s="3"/>
      <c r="L110" s="3"/>
      <c r="M110" s="3"/>
      <c r="N110" s="3"/>
      <c r="O110" s="3"/>
      <c r="P110" s="3"/>
      <c r="Q110" s="3"/>
      <c r="R110" s="3"/>
      <c r="S110" s="3"/>
      <c r="T110" s="3"/>
      <c r="U110" s="3"/>
      <c r="V110" s="3"/>
      <c r="W110" s="3"/>
      <c r="X110" s="3"/>
      <c r="Y110" s="3"/>
      <c r="Z110" s="3"/>
      <c r="AA110" s="3"/>
      <c r="AB110" s="3"/>
    </row>
    <row r="111" spans="2:103" x14ac:dyDescent="0.2">
      <c r="B111" s="63" t="s">
        <v>204</v>
      </c>
      <c r="C111" s="3"/>
      <c r="D111" s="3">
        <f>IF('8 Cost of Production'!D35&gt;0,($E109*'8 Cost of Production'!D9/'8 Cost of Production'!D35),0)</f>
        <v>0</v>
      </c>
      <c r="E111" s="3">
        <f>IF('8 Cost of Production'!E35&gt;0,($E109*'8 Cost of Production'!E9/'8 Cost of Production'!E35),0)</f>
        <v>0</v>
      </c>
      <c r="F111" s="3">
        <f>IF('8 Cost of Production'!F35&gt;0,($E109*'8 Cost of Production'!F9/'8 Cost of Production'!F35),0)</f>
        <v>0</v>
      </c>
      <c r="G111" s="3">
        <f>IF('8 Cost of Production'!G35&gt;0,($E109*'8 Cost of Production'!G9/'8 Cost of Production'!G35),0)</f>
        <v>0</v>
      </c>
      <c r="H111" s="3">
        <f>IF('8 Cost of Production'!H35&gt;0,($E109*'8 Cost of Production'!H9/'8 Cost of Production'!H35),0)</f>
        <v>0</v>
      </c>
      <c r="I111" s="3">
        <f>IF('8 Cost of Production'!I35&gt;0,($E109*'8 Cost of Production'!I9/'8 Cost of Production'!I35),0)</f>
        <v>0</v>
      </c>
      <c r="J111" s="3">
        <f>IF('8 Cost of Production'!J35&gt;0,($E109*'8 Cost of Production'!J9/'8 Cost of Production'!J35),0)</f>
        <v>0</v>
      </c>
      <c r="K111" s="3">
        <f>IF('8 Cost of Production'!K35&gt;0,($E109*'8 Cost of Production'!K9/'8 Cost of Production'!K35),0)</f>
        <v>0</v>
      </c>
      <c r="L111" s="3">
        <f>IF('8 Cost of Production'!L35&gt;0,($E109*'8 Cost of Production'!L9/'8 Cost of Production'!L35),0)</f>
        <v>0</v>
      </c>
      <c r="M111" s="3">
        <f>IF('8 Cost of Production'!M35&gt;0,($E109*'8 Cost of Production'!M9/'8 Cost of Production'!M35),0)</f>
        <v>0</v>
      </c>
      <c r="N111" s="3">
        <f>IF('8 Cost of Production'!N35&gt;0,($E109*'8 Cost of Production'!N9/'8 Cost of Production'!N35),0)</f>
        <v>0</v>
      </c>
      <c r="O111" s="3">
        <f>IF('8 Cost of Production'!O35&gt;0,($E109*'8 Cost of Production'!O9/'8 Cost of Production'!O35),0)</f>
        <v>0</v>
      </c>
      <c r="P111" s="3">
        <f>IF('8 Cost of Production'!P35&gt;0,($E109*'8 Cost of Production'!P9/'8 Cost of Production'!P35),0)</f>
        <v>0</v>
      </c>
      <c r="Q111" s="3">
        <f>IF('8 Cost of Production'!Q35&gt;0,($E109*'8 Cost of Production'!Q9/'8 Cost of Production'!Q35),0)</f>
        <v>0</v>
      </c>
      <c r="R111" s="3">
        <f>IF('8 Cost of Production'!R35&gt;0,($E109*'8 Cost of Production'!R9/'8 Cost of Production'!R35),0)</f>
        <v>0</v>
      </c>
      <c r="S111" s="3">
        <f>IF('8 Cost of Production'!S35&gt;0,($E109*'8 Cost of Production'!S9/'8 Cost of Production'!S35),0)</f>
        <v>0</v>
      </c>
      <c r="T111" s="3">
        <f>IF('8 Cost of Production'!T35&gt;0,($E109*'8 Cost of Production'!T9/'8 Cost of Production'!T35),0)</f>
        <v>0</v>
      </c>
      <c r="U111" s="3">
        <f>IF('8 Cost of Production'!U35&gt;0,($E109*'8 Cost of Production'!U9/'8 Cost of Production'!U35),0)</f>
        <v>0</v>
      </c>
      <c r="V111" s="3">
        <f>IF('8 Cost of Production'!V35&gt;0,($E109*'8 Cost of Production'!V9/'8 Cost of Production'!V35),0)</f>
        <v>0</v>
      </c>
      <c r="W111" s="3">
        <f>IF('8 Cost of Production'!W35&gt;0,($E109*'8 Cost of Production'!W9/'8 Cost of Production'!W35),0)</f>
        <v>0</v>
      </c>
      <c r="X111" s="3">
        <f>IF('8 Cost of Production'!X35&gt;0,($E109*'8 Cost of Production'!X9/'8 Cost of Production'!X35),0)</f>
        <v>0</v>
      </c>
      <c r="Y111" s="3">
        <f>IF('8 Cost of Production'!Y35&gt;0,($E109*'8 Cost of Production'!Y9/'8 Cost of Production'!Y35),0)</f>
        <v>0</v>
      </c>
      <c r="Z111" s="3">
        <f>IF('8 Cost of Production'!Z35&gt;0,($E109*'8 Cost of Production'!Z9/'8 Cost of Production'!Z35),0)</f>
        <v>0</v>
      </c>
      <c r="AA111" s="3">
        <f>IF('8 Cost of Production'!AA35&gt;0,($E109*'8 Cost of Production'!AA9/'8 Cost of Production'!AA35),0)</f>
        <v>0</v>
      </c>
      <c r="AB111" s="3">
        <f>IF('8 Cost of Production'!AB35&gt;0,($E109*'8 Cost of Production'!AB9/'8 Cost of Production'!AB35),0)</f>
        <v>0</v>
      </c>
      <c r="AC111" s="3">
        <f>IF('8 Cost of Production'!AC35&gt;0,($E109*'8 Cost of Production'!AC9/'8 Cost of Production'!AC35),0)</f>
        <v>0</v>
      </c>
      <c r="AD111" s="3">
        <f>IF('8 Cost of Production'!AD35&gt;0,($E109*'8 Cost of Production'!AD9/'8 Cost of Production'!AD35),0)</f>
        <v>0</v>
      </c>
      <c r="AE111" s="3">
        <f>IF('8 Cost of Production'!AE35&gt;0,($E109*'8 Cost of Production'!AE9/'8 Cost of Production'!AE35),0)</f>
        <v>0</v>
      </c>
      <c r="AF111" s="3">
        <f>IF('8 Cost of Production'!AF35&gt;0,($E109*'8 Cost of Production'!AF9/'8 Cost of Production'!AF35),0)</f>
        <v>0</v>
      </c>
      <c r="AG111" s="3">
        <f>IF('8 Cost of Production'!AG35&gt;0,($E109*'8 Cost of Production'!AG9/'8 Cost of Production'!AG35),0)</f>
        <v>0</v>
      </c>
      <c r="AH111" s="3">
        <f>IF('8 Cost of Production'!AH35&gt;0,($E109*'8 Cost of Production'!AH9/'8 Cost of Production'!AH35),0)</f>
        <v>0</v>
      </c>
      <c r="AI111" s="3">
        <f>IF('8 Cost of Production'!AI35&gt;0,($E109*'8 Cost of Production'!AI9/'8 Cost of Production'!AI35),0)</f>
        <v>0</v>
      </c>
      <c r="AJ111" s="3">
        <f>IF('8 Cost of Production'!AJ35&gt;0,($E109*'8 Cost of Production'!AJ9/'8 Cost of Production'!AJ35),0)</f>
        <v>0</v>
      </c>
      <c r="AK111" s="3">
        <f>IF('8 Cost of Production'!AK35&gt;0,($E109*'8 Cost of Production'!AK9/'8 Cost of Production'!AK35),0)</f>
        <v>0</v>
      </c>
      <c r="AL111" s="3">
        <f>IF('8 Cost of Production'!AL35&gt;0,($E109*'8 Cost of Production'!AL9/'8 Cost of Production'!AL35),0)</f>
        <v>0</v>
      </c>
      <c r="AM111" s="3">
        <f>IF('8 Cost of Production'!AM35&gt;0,($E109*'8 Cost of Production'!AM9/'8 Cost of Production'!AM35),0)</f>
        <v>0</v>
      </c>
      <c r="AN111" s="3">
        <f>IF('8 Cost of Production'!AN35&gt;0,($E109*'8 Cost of Production'!AN9/'8 Cost of Production'!AN35),0)</f>
        <v>0</v>
      </c>
      <c r="AO111" s="3">
        <f>IF('8 Cost of Production'!AO35&gt;0,($E109*'8 Cost of Production'!AO9/'8 Cost of Production'!AO35),0)</f>
        <v>0</v>
      </c>
      <c r="AP111" s="3">
        <f>IF('8 Cost of Production'!AP35&gt;0,($E109*'8 Cost of Production'!AP9/'8 Cost of Production'!AP35),0)</f>
        <v>0</v>
      </c>
      <c r="AQ111" s="3">
        <f>IF('8 Cost of Production'!AQ35&gt;0,($E109*'8 Cost of Production'!AQ9/'8 Cost of Production'!AQ35),0)</f>
        <v>0</v>
      </c>
      <c r="AR111" s="3">
        <f>IF('8 Cost of Production'!AR35&gt;0,($E109*'8 Cost of Production'!AR9/'8 Cost of Production'!AR35),0)</f>
        <v>0</v>
      </c>
      <c r="AS111" s="3">
        <f>IF('8 Cost of Production'!AS35&gt;0,($E109*'8 Cost of Production'!AS9/'8 Cost of Production'!AS35),0)</f>
        <v>0</v>
      </c>
      <c r="AT111" s="3">
        <f>IF('8 Cost of Production'!AT35&gt;0,($E109*'8 Cost of Production'!AT9/'8 Cost of Production'!AT35),0)</f>
        <v>0</v>
      </c>
      <c r="AU111" s="3">
        <f>IF('8 Cost of Production'!AU35&gt;0,($E109*'8 Cost of Production'!AU9/'8 Cost of Production'!AU35),0)</f>
        <v>0</v>
      </c>
      <c r="AV111" s="3">
        <f>IF('8 Cost of Production'!AV35&gt;0,($E109*'8 Cost of Production'!AV9/'8 Cost of Production'!AV35),0)</f>
        <v>0</v>
      </c>
      <c r="AW111" s="3">
        <f>IF('8 Cost of Production'!AW35&gt;0,($E109*'8 Cost of Production'!AW9/'8 Cost of Production'!AW35),0)</f>
        <v>0</v>
      </c>
      <c r="AX111" s="3">
        <f>IF('8 Cost of Production'!AX35&gt;0,($E109*'8 Cost of Production'!AX9/'8 Cost of Production'!AX35),0)</f>
        <v>0</v>
      </c>
      <c r="AY111" s="3">
        <f>IF('8 Cost of Production'!AY35&gt;0,($E109*'8 Cost of Production'!AY9/'8 Cost of Production'!AY35),0)</f>
        <v>0</v>
      </c>
      <c r="AZ111" s="3">
        <f>IF('8 Cost of Production'!AZ35&gt;0,($E109*'8 Cost of Production'!AZ9/'8 Cost of Production'!AZ35),0)</f>
        <v>0</v>
      </c>
      <c r="BA111" s="3">
        <f>IF('8 Cost of Production'!BA35&gt;0,($E109*'8 Cost of Production'!BA9/'8 Cost of Production'!BA35),0)</f>
        <v>0</v>
      </c>
      <c r="BB111" s="3">
        <f>IF('8 Cost of Production'!BB35&gt;0,($E109*'8 Cost of Production'!BB9/'8 Cost of Production'!BB35),0)</f>
        <v>0</v>
      </c>
      <c r="BC111" s="3">
        <f>IF('8 Cost of Production'!BC35&gt;0,($E109*'8 Cost of Production'!BC9/'8 Cost of Production'!BC35),0)</f>
        <v>0</v>
      </c>
      <c r="BD111" s="3">
        <f>IF('8 Cost of Production'!BD35&gt;0,($E109*'8 Cost of Production'!BD9/'8 Cost of Production'!BD35),0)</f>
        <v>0</v>
      </c>
      <c r="BE111" s="3">
        <f>IF('8 Cost of Production'!BE35&gt;0,($E109*'8 Cost of Production'!BE9/'8 Cost of Production'!BE35),0)</f>
        <v>0</v>
      </c>
      <c r="BF111" s="3">
        <f>IF('8 Cost of Production'!BF35&gt;0,($E109*'8 Cost of Production'!BF9/'8 Cost of Production'!BF35),0)</f>
        <v>0</v>
      </c>
      <c r="BG111" s="3">
        <f>IF('8 Cost of Production'!BG35&gt;0,($E109*'8 Cost of Production'!BG9/'8 Cost of Production'!BG35),0)</f>
        <v>0</v>
      </c>
      <c r="BH111" s="3">
        <f>IF('8 Cost of Production'!BH35&gt;0,($E109*'8 Cost of Production'!BH9/'8 Cost of Production'!BH35),0)</f>
        <v>0</v>
      </c>
      <c r="BI111" s="3">
        <f>IF('8 Cost of Production'!BI35&gt;0,($E109*'8 Cost of Production'!BI9/'8 Cost of Production'!BI35),0)</f>
        <v>0</v>
      </c>
      <c r="BJ111" s="3">
        <f>IF('8 Cost of Production'!BJ35&gt;0,($E109*'8 Cost of Production'!BJ9/'8 Cost of Production'!BJ35),0)</f>
        <v>0</v>
      </c>
      <c r="BK111" s="3">
        <f>IF('8 Cost of Production'!BK35&gt;0,($E109*'8 Cost of Production'!BK9/'8 Cost of Production'!BK35),0)</f>
        <v>0</v>
      </c>
      <c r="BL111" s="3">
        <f>IF('8 Cost of Production'!BL35&gt;0,($E109*'8 Cost of Production'!BL9/'8 Cost of Production'!BL35),0)</f>
        <v>0</v>
      </c>
      <c r="BM111" s="3">
        <f>IF('8 Cost of Production'!BM35&gt;0,($E109*'8 Cost of Production'!BM9/'8 Cost of Production'!BM35),0)</f>
        <v>0</v>
      </c>
      <c r="BN111" s="3">
        <f>IF('8 Cost of Production'!BN35&gt;0,($E109*'8 Cost of Production'!BN9/'8 Cost of Production'!BN35),0)</f>
        <v>0</v>
      </c>
      <c r="BO111" s="3">
        <f>IF('8 Cost of Production'!BO35&gt;0,($E109*'8 Cost of Production'!BO9/'8 Cost of Production'!BO35),0)</f>
        <v>0</v>
      </c>
      <c r="BP111" s="3">
        <f>IF('8 Cost of Production'!BP35&gt;0,($E109*'8 Cost of Production'!BP9/'8 Cost of Production'!BP35),0)</f>
        <v>0</v>
      </c>
      <c r="BQ111" s="3">
        <f>IF('8 Cost of Production'!BQ35&gt;0,($E109*'8 Cost of Production'!BQ9/'8 Cost of Production'!BQ35),0)</f>
        <v>0</v>
      </c>
      <c r="BR111" s="3">
        <f>IF('8 Cost of Production'!BR35&gt;0,($E109*'8 Cost of Production'!BR9/'8 Cost of Production'!BR35),0)</f>
        <v>0</v>
      </c>
      <c r="BS111" s="3">
        <f>IF('8 Cost of Production'!BS35&gt;0,($E109*'8 Cost of Production'!BS9/'8 Cost of Production'!BS35),0)</f>
        <v>0</v>
      </c>
      <c r="BT111" s="3">
        <f>IF('8 Cost of Production'!BT35&gt;0,($E109*'8 Cost of Production'!BT9/'8 Cost of Production'!BT35),0)</f>
        <v>0</v>
      </c>
      <c r="BU111" s="3">
        <f>IF('8 Cost of Production'!BU35&gt;0,($E109*'8 Cost of Production'!BU9/'8 Cost of Production'!BU35),0)</f>
        <v>0</v>
      </c>
      <c r="BV111" s="3">
        <f>IF('8 Cost of Production'!BV35&gt;0,($E109*'8 Cost of Production'!BV9/'8 Cost of Production'!BV35),0)</f>
        <v>0</v>
      </c>
      <c r="BW111" s="3">
        <f>IF('8 Cost of Production'!BW35&gt;0,($E109*'8 Cost of Production'!BW9/'8 Cost of Production'!BW35),0)</f>
        <v>0</v>
      </c>
      <c r="BX111" s="3">
        <f>IF('8 Cost of Production'!BX35&gt;0,($E109*'8 Cost of Production'!BX9/'8 Cost of Production'!BX35),0)</f>
        <v>0</v>
      </c>
      <c r="BY111" s="3">
        <f>IF('8 Cost of Production'!BY35&gt;0,($E109*'8 Cost of Production'!BY9/'8 Cost of Production'!BY35),0)</f>
        <v>0</v>
      </c>
      <c r="BZ111" s="3">
        <f>IF('8 Cost of Production'!BZ35&gt;0,($E109*'8 Cost of Production'!BZ9/'8 Cost of Production'!BZ35),0)</f>
        <v>0</v>
      </c>
      <c r="CA111" s="3">
        <f>IF('8 Cost of Production'!CA35&gt;0,($E109*'8 Cost of Production'!CA9/'8 Cost of Production'!CA35),0)</f>
        <v>0</v>
      </c>
      <c r="CB111" s="3">
        <f>IF('8 Cost of Production'!CB35&gt;0,($E109*'8 Cost of Production'!CB9/'8 Cost of Production'!CB35),0)</f>
        <v>0</v>
      </c>
      <c r="CC111" s="3">
        <f>IF('8 Cost of Production'!CC35&gt;0,($E109*'8 Cost of Production'!CC9/'8 Cost of Production'!CC35),0)</f>
        <v>0</v>
      </c>
      <c r="CD111" s="3">
        <f>IF('8 Cost of Production'!CD35&gt;0,($E109*'8 Cost of Production'!CD9/'8 Cost of Production'!CD35),0)</f>
        <v>0</v>
      </c>
      <c r="CE111" s="3">
        <f>IF('8 Cost of Production'!CE35&gt;0,($E109*'8 Cost of Production'!CE9/'8 Cost of Production'!CE35),0)</f>
        <v>0</v>
      </c>
      <c r="CF111" s="3">
        <f>IF('8 Cost of Production'!CF35&gt;0,($E109*'8 Cost of Production'!CF9/'8 Cost of Production'!CF35),0)</f>
        <v>0</v>
      </c>
      <c r="CG111" s="3">
        <f>IF('8 Cost of Production'!CG35&gt;0,($E109*'8 Cost of Production'!CG9/'8 Cost of Production'!CG35),0)</f>
        <v>0</v>
      </c>
      <c r="CH111" s="3">
        <f>IF('8 Cost of Production'!CH35&gt;0,($E109*'8 Cost of Production'!CH9/'8 Cost of Production'!CH35),0)</f>
        <v>0</v>
      </c>
      <c r="CI111" s="3">
        <f>IF('8 Cost of Production'!CI35&gt;0,($E109*'8 Cost of Production'!CI9/'8 Cost of Production'!CI35),0)</f>
        <v>0</v>
      </c>
      <c r="CJ111" s="3">
        <f>IF('8 Cost of Production'!CJ35&gt;0,($E109*'8 Cost of Production'!CJ9/'8 Cost of Production'!CJ35),0)</f>
        <v>0</v>
      </c>
      <c r="CK111" s="3">
        <f>IF('8 Cost of Production'!CK35&gt;0,($E109*'8 Cost of Production'!CK9/'8 Cost of Production'!CK35),0)</f>
        <v>0</v>
      </c>
      <c r="CL111" s="3">
        <f>IF('8 Cost of Production'!CL35&gt;0,($E109*'8 Cost of Production'!CL9/'8 Cost of Production'!CL35),0)</f>
        <v>0</v>
      </c>
      <c r="CM111" s="3">
        <f>IF('8 Cost of Production'!CM35&gt;0,($E109*'8 Cost of Production'!CM9/'8 Cost of Production'!CM35),0)</f>
        <v>0</v>
      </c>
      <c r="CN111" s="3">
        <f>IF('8 Cost of Production'!CN35&gt;0,($E109*'8 Cost of Production'!CN9/'8 Cost of Production'!CN35),0)</f>
        <v>0</v>
      </c>
      <c r="CO111" s="3">
        <f>IF('8 Cost of Production'!CO35&gt;0,($E109*'8 Cost of Production'!CO9/'8 Cost of Production'!CO35),0)</f>
        <v>0</v>
      </c>
      <c r="CP111" s="3">
        <f>IF('8 Cost of Production'!CP35&gt;0,($E109*'8 Cost of Production'!CP9/'8 Cost of Production'!CP35),0)</f>
        <v>0</v>
      </c>
      <c r="CQ111" s="3">
        <f>IF('8 Cost of Production'!CQ35&gt;0,($E109*'8 Cost of Production'!CQ9/'8 Cost of Production'!CQ35),0)</f>
        <v>0</v>
      </c>
      <c r="CR111" s="3">
        <f>IF('8 Cost of Production'!CR35&gt;0,($E109*'8 Cost of Production'!CR9/'8 Cost of Production'!CR35),0)</f>
        <v>0</v>
      </c>
      <c r="CS111" s="3">
        <f>IF('8 Cost of Production'!CS35&gt;0,($E109*'8 Cost of Production'!CS9/'8 Cost of Production'!CS35),0)</f>
        <v>0</v>
      </c>
      <c r="CT111" s="3">
        <f>IF('8 Cost of Production'!CT35&gt;0,($E109*'8 Cost of Production'!CT9/'8 Cost of Production'!CT35),0)</f>
        <v>0</v>
      </c>
      <c r="CU111" s="3">
        <f>IF('8 Cost of Production'!CU35&gt;0,($E109*'8 Cost of Production'!CU9/'8 Cost of Production'!CU35),0)</f>
        <v>0</v>
      </c>
      <c r="CV111" s="3">
        <f>IF('8 Cost of Production'!CV35&gt;0,($E109*'8 Cost of Production'!CV9/'8 Cost of Production'!CV35),0)</f>
        <v>0</v>
      </c>
      <c r="CW111" s="3">
        <f>IF('8 Cost of Production'!CW35&gt;0,($E109*'8 Cost of Production'!CW9/'8 Cost of Production'!CW35),0)</f>
        <v>0</v>
      </c>
      <c r="CX111" s="3">
        <f>IF('8 Cost of Production'!CX35&gt;0,($E109*'8 Cost of Production'!CX9/'8 Cost of Production'!CX35),0)</f>
        <v>0</v>
      </c>
      <c r="CY111" s="3">
        <f>IF('8 Cost of Production'!CY35&gt;0,($E109*'8 Cost of Production'!CY9/'8 Cost of Production'!CY35),0)</f>
        <v>0</v>
      </c>
    </row>
    <row r="112" spans="2:103" x14ac:dyDescent="0.2">
      <c r="B112" s="63"/>
      <c r="C112" s="1"/>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2:103" x14ac:dyDescent="0.2">
      <c r="B113" s="63" t="s">
        <v>205</v>
      </c>
      <c r="C113" s="1"/>
      <c r="D113" s="2"/>
      <c r="E113" s="37" t="e">
        <f>E109+E59+DB29</f>
        <v>#VALUE!</v>
      </c>
      <c r="F113" s="2"/>
      <c r="G113" s="2"/>
      <c r="H113" s="2"/>
      <c r="I113" s="2"/>
      <c r="J113" s="2"/>
      <c r="K113" s="2"/>
      <c r="L113" s="2"/>
      <c r="M113" s="2"/>
      <c r="N113" s="2"/>
      <c r="O113" s="2"/>
      <c r="P113" s="2"/>
      <c r="Q113" s="2"/>
      <c r="R113" s="2"/>
      <c r="S113" s="2"/>
      <c r="T113" s="2"/>
      <c r="U113" s="2"/>
      <c r="V113" s="2"/>
      <c r="W113" s="2"/>
      <c r="X113" s="2"/>
      <c r="Y113" s="2"/>
      <c r="Z113" s="2"/>
      <c r="AA113" s="2"/>
      <c r="AB113" s="2"/>
    </row>
    <row r="114" spans="2:103" x14ac:dyDescent="0.2">
      <c r="B114" s="63"/>
      <c r="C114" s="1"/>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2:103" ht="13.5" thickBot="1" x14ac:dyDescent="0.25">
      <c r="B115" s="64"/>
      <c r="C115" s="38"/>
      <c r="D115" s="53">
        <f>'8 Cost of Production'!D98</f>
        <v>0</v>
      </c>
      <c r="E115" s="53">
        <f>'8 Cost of Production'!E98</f>
        <v>0</v>
      </c>
      <c r="F115" s="53">
        <f>'8 Cost of Production'!F98</f>
        <v>0</v>
      </c>
      <c r="G115" s="53">
        <f>'8 Cost of Production'!G98</f>
        <v>0</v>
      </c>
      <c r="H115" s="53">
        <f>'8 Cost of Production'!H98</f>
        <v>0</v>
      </c>
      <c r="I115" s="53">
        <f>'8 Cost of Production'!I98</f>
        <v>0</v>
      </c>
      <c r="J115" s="53">
        <f>'8 Cost of Production'!J98</f>
        <v>0</v>
      </c>
      <c r="K115" s="53">
        <f>'8 Cost of Production'!K98</f>
        <v>0</v>
      </c>
      <c r="L115" s="53">
        <f>'8 Cost of Production'!L98</f>
        <v>0</v>
      </c>
      <c r="M115" s="53">
        <f>'8 Cost of Production'!M98</f>
        <v>0</v>
      </c>
      <c r="N115" s="53">
        <f>'8 Cost of Production'!N98</f>
        <v>0</v>
      </c>
      <c r="O115" s="53">
        <f>'8 Cost of Production'!O98</f>
        <v>0</v>
      </c>
      <c r="P115" s="53">
        <f>'8 Cost of Production'!P98</f>
        <v>0</v>
      </c>
      <c r="Q115" s="53">
        <f>'8 Cost of Production'!Q98</f>
        <v>0</v>
      </c>
      <c r="R115" s="53">
        <f>'8 Cost of Production'!R98</f>
        <v>0</v>
      </c>
      <c r="S115" s="53">
        <f>'8 Cost of Production'!S98</f>
        <v>0</v>
      </c>
      <c r="T115" s="53">
        <f>'8 Cost of Production'!T98</f>
        <v>0</v>
      </c>
      <c r="U115" s="53">
        <f>'8 Cost of Production'!U98</f>
        <v>0</v>
      </c>
      <c r="V115" s="53">
        <f>'8 Cost of Production'!V98</f>
        <v>0</v>
      </c>
      <c r="W115" s="53">
        <f>'8 Cost of Production'!W98</f>
        <v>0</v>
      </c>
      <c r="X115" s="53">
        <f>'8 Cost of Production'!X98</f>
        <v>0</v>
      </c>
      <c r="Y115" s="53">
        <f>'8 Cost of Production'!Y98</f>
        <v>0</v>
      </c>
      <c r="Z115" s="53">
        <f>'8 Cost of Production'!Z98</f>
        <v>0</v>
      </c>
      <c r="AA115" s="53">
        <f>'8 Cost of Production'!AA98</f>
        <v>0</v>
      </c>
      <c r="AB115" s="53">
        <f>'8 Cost of Production'!AB98</f>
        <v>0</v>
      </c>
      <c r="AC115" s="53">
        <f>'8 Cost of Production'!AC98</f>
        <v>0</v>
      </c>
      <c r="AD115" s="53">
        <f>'8 Cost of Production'!AD98</f>
        <v>0</v>
      </c>
      <c r="AE115" s="53">
        <f>'8 Cost of Production'!AE98</f>
        <v>0</v>
      </c>
      <c r="AF115" s="53">
        <f>'8 Cost of Production'!AF98</f>
        <v>0</v>
      </c>
      <c r="AG115" s="53">
        <f>'8 Cost of Production'!AG98</f>
        <v>0</v>
      </c>
      <c r="AH115" s="53">
        <f>'8 Cost of Production'!AH98</f>
        <v>0</v>
      </c>
      <c r="AI115" s="53">
        <f>'8 Cost of Production'!AI98</f>
        <v>0</v>
      </c>
      <c r="AJ115" s="53">
        <f>'8 Cost of Production'!AJ98</f>
        <v>0</v>
      </c>
      <c r="AK115" s="53">
        <f>'8 Cost of Production'!AK98</f>
        <v>0</v>
      </c>
      <c r="AL115" s="53">
        <f>'8 Cost of Production'!AL98</f>
        <v>0</v>
      </c>
      <c r="AM115" s="53">
        <f>'8 Cost of Production'!AM98</f>
        <v>0</v>
      </c>
      <c r="AN115" s="53">
        <f>'8 Cost of Production'!AN98</f>
        <v>0</v>
      </c>
      <c r="AO115" s="53">
        <f>'8 Cost of Production'!AO98</f>
        <v>0</v>
      </c>
      <c r="AP115" s="53">
        <f>'8 Cost of Production'!AP98</f>
        <v>0</v>
      </c>
      <c r="AQ115" s="53">
        <f>'8 Cost of Production'!AQ98</f>
        <v>0</v>
      </c>
      <c r="AR115" s="53">
        <f>'8 Cost of Production'!AR98</f>
        <v>0</v>
      </c>
      <c r="AS115" s="53">
        <f>'8 Cost of Production'!AS98</f>
        <v>0</v>
      </c>
      <c r="AT115" s="53">
        <f>'8 Cost of Production'!AT98</f>
        <v>0</v>
      </c>
      <c r="AU115" s="53">
        <f>'8 Cost of Production'!AU98</f>
        <v>0</v>
      </c>
      <c r="AV115" s="53">
        <f>'8 Cost of Production'!AV98</f>
        <v>0</v>
      </c>
      <c r="AW115" s="53">
        <f>'8 Cost of Production'!AW98</f>
        <v>0</v>
      </c>
      <c r="AX115" s="53">
        <f>'8 Cost of Production'!AX98</f>
        <v>0</v>
      </c>
      <c r="AY115" s="53">
        <f>'8 Cost of Production'!AY98</f>
        <v>0</v>
      </c>
      <c r="AZ115" s="53">
        <f>'8 Cost of Production'!AZ98</f>
        <v>0</v>
      </c>
      <c r="BA115" s="53">
        <f>'8 Cost of Production'!BA98</f>
        <v>0</v>
      </c>
      <c r="BB115" s="53">
        <f>'8 Cost of Production'!BB98</f>
        <v>0</v>
      </c>
      <c r="BC115" s="53">
        <f>'8 Cost of Production'!BC98</f>
        <v>0</v>
      </c>
      <c r="BD115" s="53">
        <f>'8 Cost of Production'!BD98</f>
        <v>0</v>
      </c>
      <c r="BE115" s="53">
        <f>'8 Cost of Production'!BE98</f>
        <v>0</v>
      </c>
      <c r="BF115" s="53">
        <f>'8 Cost of Production'!BF98</f>
        <v>0</v>
      </c>
      <c r="BG115" s="53">
        <f>'8 Cost of Production'!BG98</f>
        <v>0</v>
      </c>
      <c r="BH115" s="53">
        <f>'8 Cost of Production'!BH98</f>
        <v>0</v>
      </c>
      <c r="BI115" s="53">
        <f>'8 Cost of Production'!BI98</f>
        <v>0</v>
      </c>
      <c r="BJ115" s="53">
        <f>'8 Cost of Production'!BJ98</f>
        <v>0</v>
      </c>
      <c r="BK115" s="53">
        <f>'8 Cost of Production'!BK98</f>
        <v>0</v>
      </c>
      <c r="BL115" s="53">
        <f>'8 Cost of Production'!BL98</f>
        <v>0</v>
      </c>
      <c r="BM115" s="53">
        <f>'8 Cost of Production'!BM98</f>
        <v>0</v>
      </c>
      <c r="BN115" s="53">
        <f>'8 Cost of Production'!BN98</f>
        <v>0</v>
      </c>
      <c r="BO115" s="53">
        <f>'8 Cost of Production'!BO98</f>
        <v>0</v>
      </c>
      <c r="BP115" s="53">
        <f>'8 Cost of Production'!BP98</f>
        <v>0</v>
      </c>
      <c r="BQ115" s="53">
        <f>'8 Cost of Production'!BQ98</f>
        <v>0</v>
      </c>
      <c r="BR115" s="53">
        <f>'8 Cost of Production'!BR98</f>
        <v>0</v>
      </c>
      <c r="BS115" s="53">
        <f>'8 Cost of Production'!BS98</f>
        <v>0</v>
      </c>
      <c r="BT115" s="53">
        <f>'8 Cost of Production'!BT98</f>
        <v>0</v>
      </c>
      <c r="BU115" s="53">
        <f>'8 Cost of Production'!BU98</f>
        <v>0</v>
      </c>
      <c r="BV115" s="53">
        <f>'8 Cost of Production'!BV98</f>
        <v>0</v>
      </c>
      <c r="BW115" s="53">
        <f>'8 Cost of Production'!BW98</f>
        <v>0</v>
      </c>
      <c r="BX115" s="53">
        <f>'8 Cost of Production'!BX98</f>
        <v>0</v>
      </c>
      <c r="BY115" s="53">
        <f>'8 Cost of Production'!BY98</f>
        <v>0</v>
      </c>
      <c r="BZ115" s="53">
        <f>'8 Cost of Production'!BZ98</f>
        <v>0</v>
      </c>
      <c r="CA115" s="53">
        <f>'8 Cost of Production'!CA98</f>
        <v>0</v>
      </c>
      <c r="CB115" s="53">
        <f>'8 Cost of Production'!CB98</f>
        <v>0</v>
      </c>
      <c r="CC115" s="53">
        <f>'8 Cost of Production'!CC98</f>
        <v>0</v>
      </c>
      <c r="CD115" s="53">
        <f>'8 Cost of Production'!CD98</f>
        <v>0</v>
      </c>
      <c r="CE115" s="53">
        <f>'8 Cost of Production'!CE98</f>
        <v>0</v>
      </c>
      <c r="CF115" s="53">
        <f>'8 Cost of Production'!CF98</f>
        <v>0</v>
      </c>
      <c r="CG115" s="53">
        <f>'8 Cost of Production'!CG98</f>
        <v>0</v>
      </c>
      <c r="CH115" s="53">
        <f>'8 Cost of Production'!CH98</f>
        <v>0</v>
      </c>
      <c r="CI115" s="53">
        <f>'8 Cost of Production'!CI98</f>
        <v>0</v>
      </c>
      <c r="CJ115" s="53">
        <f>'8 Cost of Production'!CJ98</f>
        <v>0</v>
      </c>
      <c r="CK115" s="53">
        <f>'8 Cost of Production'!CK98</f>
        <v>0</v>
      </c>
      <c r="CL115" s="53">
        <f>'8 Cost of Production'!CL98</f>
        <v>0</v>
      </c>
      <c r="CM115" s="53">
        <f>'8 Cost of Production'!CM98</f>
        <v>0</v>
      </c>
      <c r="CN115" s="53">
        <f>'8 Cost of Production'!CN98</f>
        <v>0</v>
      </c>
      <c r="CO115" s="53">
        <f>'8 Cost of Production'!CO98</f>
        <v>0</v>
      </c>
      <c r="CP115" s="53">
        <f>'8 Cost of Production'!CP98</f>
        <v>0</v>
      </c>
      <c r="CQ115" s="53">
        <f>'8 Cost of Production'!CQ98</f>
        <v>0</v>
      </c>
      <c r="CR115" s="53">
        <f>'8 Cost of Production'!CR98</f>
        <v>0</v>
      </c>
      <c r="CS115" s="53">
        <f>'8 Cost of Production'!CS98</f>
        <v>0</v>
      </c>
      <c r="CT115" s="53">
        <f>'8 Cost of Production'!CT98</f>
        <v>0</v>
      </c>
      <c r="CU115" s="53">
        <f>'8 Cost of Production'!CU98</f>
        <v>0</v>
      </c>
      <c r="CV115" s="53">
        <f>'8 Cost of Production'!CV98</f>
        <v>0</v>
      </c>
      <c r="CW115" s="53">
        <f>'8 Cost of Production'!CW98</f>
        <v>0</v>
      </c>
      <c r="CX115" s="53">
        <f>'8 Cost of Production'!CX98</f>
        <v>0</v>
      </c>
      <c r="CY115" s="53">
        <f>'8 Cost of Production'!CY98</f>
        <v>0</v>
      </c>
    </row>
    <row r="116" spans="2:103" x14ac:dyDescent="0.2">
      <c r="B116" s="63" t="s">
        <v>287</v>
      </c>
      <c r="C116" s="1"/>
      <c r="D116" s="3" t="e">
        <f>IF('8 Cost of Production'!D100&gt;0,(('8 Cost of Production'!D37/'1 Enterprises'!D15)+D111),0)</f>
        <v>#VALUE!</v>
      </c>
      <c r="E116" s="3" t="e">
        <f>IF('8 Cost of Production'!E100&gt;0,(('8 Cost of Production'!E37/'1 Enterprises'!E15)+E111),0)</f>
        <v>#VALUE!</v>
      </c>
      <c r="F116" s="3" t="e">
        <f>IF('8 Cost of Production'!F100&gt;0,(('8 Cost of Production'!F37/'1 Enterprises'!F15)+F111),0)</f>
        <v>#VALUE!</v>
      </c>
      <c r="G116" s="3" t="e">
        <f>IF('8 Cost of Production'!G100&gt;0,(('8 Cost of Production'!G37/'1 Enterprises'!G15)+G111),0)</f>
        <v>#VALUE!</v>
      </c>
      <c r="H116" s="3" t="e">
        <f>IF('8 Cost of Production'!H100&gt;0,(('8 Cost of Production'!H37/'1 Enterprises'!H15)+H111),0)</f>
        <v>#VALUE!</v>
      </c>
      <c r="I116" s="3" t="e">
        <f>IF('8 Cost of Production'!I100&gt;0,(('8 Cost of Production'!I37/'1 Enterprises'!I15)+I111),0)</f>
        <v>#VALUE!</v>
      </c>
      <c r="J116" s="3" t="e">
        <f>IF('8 Cost of Production'!J100&gt;0,(('8 Cost of Production'!J37/'1 Enterprises'!J15)+J111),0)</f>
        <v>#VALUE!</v>
      </c>
      <c r="K116" s="3" t="e">
        <f>IF('8 Cost of Production'!K100&gt;0,(('8 Cost of Production'!K37/'1 Enterprises'!K15)+K111),0)</f>
        <v>#VALUE!</v>
      </c>
      <c r="L116" s="3" t="e">
        <f>IF('8 Cost of Production'!L100&gt;0,(('8 Cost of Production'!L37/'1 Enterprises'!L15)+L111),0)</f>
        <v>#VALUE!</v>
      </c>
      <c r="M116" s="3" t="e">
        <f>IF('8 Cost of Production'!M100&gt;0,(('8 Cost of Production'!M37/'1 Enterprises'!M15)+M111),0)</f>
        <v>#VALUE!</v>
      </c>
      <c r="N116" s="3" t="e">
        <f>IF('8 Cost of Production'!N100&gt;0,(('8 Cost of Production'!N37/'1 Enterprises'!N15)+N111),0)</f>
        <v>#VALUE!</v>
      </c>
      <c r="O116" s="3" t="e">
        <f>IF('8 Cost of Production'!O100&gt;0,(('8 Cost of Production'!O37/'1 Enterprises'!O15)+O111),0)</f>
        <v>#VALUE!</v>
      </c>
      <c r="P116" s="3" t="e">
        <f>IF('8 Cost of Production'!P100&gt;0,(('8 Cost of Production'!P37/'1 Enterprises'!P15)+P111),0)</f>
        <v>#VALUE!</v>
      </c>
      <c r="Q116" s="3" t="e">
        <f>IF('8 Cost of Production'!Q100&gt;0,(('8 Cost of Production'!Q37/'1 Enterprises'!Q15)+Q111),0)</f>
        <v>#VALUE!</v>
      </c>
      <c r="R116" s="3" t="e">
        <f>IF('8 Cost of Production'!R100&gt;0,(('8 Cost of Production'!R37/'1 Enterprises'!R15)+R111),0)</f>
        <v>#VALUE!</v>
      </c>
      <c r="S116" s="3" t="e">
        <f>IF('8 Cost of Production'!S100&gt;0,(('8 Cost of Production'!S37/'1 Enterprises'!S15)+S111),0)</f>
        <v>#VALUE!</v>
      </c>
      <c r="T116" s="3" t="e">
        <f>IF('8 Cost of Production'!T100&gt;0,(('8 Cost of Production'!T37/'1 Enterprises'!T15)+T111),0)</f>
        <v>#VALUE!</v>
      </c>
      <c r="U116" s="3" t="e">
        <f>IF('8 Cost of Production'!U100&gt;0,(('8 Cost of Production'!U37/'1 Enterprises'!U15)+U111),0)</f>
        <v>#VALUE!</v>
      </c>
      <c r="V116" s="3" t="e">
        <f>IF('8 Cost of Production'!V100&gt;0,(('8 Cost of Production'!V37/'1 Enterprises'!V15)+V111),0)</f>
        <v>#VALUE!</v>
      </c>
      <c r="W116" s="3" t="e">
        <f>IF('8 Cost of Production'!W100&gt;0,(('8 Cost of Production'!W37/'1 Enterprises'!W15)+W111),0)</f>
        <v>#VALUE!</v>
      </c>
      <c r="X116" s="3" t="e">
        <f>IF('8 Cost of Production'!X100&gt;0,(('8 Cost of Production'!X37/'1 Enterprises'!X15)+X111),0)</f>
        <v>#VALUE!</v>
      </c>
      <c r="Y116" s="3" t="e">
        <f>IF('8 Cost of Production'!Y100&gt;0,(('8 Cost of Production'!Y37/'1 Enterprises'!Y15)+Y111),0)</f>
        <v>#VALUE!</v>
      </c>
      <c r="Z116" s="3" t="e">
        <f>IF('8 Cost of Production'!Z100&gt;0,(('8 Cost of Production'!Z37/'1 Enterprises'!Z15)+Z111),0)</f>
        <v>#VALUE!</v>
      </c>
      <c r="AA116" s="3" t="e">
        <f>IF('8 Cost of Production'!AA100&gt;0,(('8 Cost of Production'!AA37/'1 Enterprises'!AA15)+AA111),0)</f>
        <v>#VALUE!</v>
      </c>
      <c r="AB116" s="3" t="e">
        <f>IF('8 Cost of Production'!AB100&gt;0,(('8 Cost of Production'!AB37/'1 Enterprises'!AB15)+AB111),0)</f>
        <v>#VALUE!</v>
      </c>
      <c r="AC116" s="3" t="e">
        <f>IF('8 Cost of Production'!AC100&gt;0,(('8 Cost of Production'!AC37/'1 Enterprises'!AC15)+AC111),0)</f>
        <v>#VALUE!</v>
      </c>
      <c r="AD116" s="3" t="e">
        <f>IF('8 Cost of Production'!AD100&gt;0,(('8 Cost of Production'!AD37/'1 Enterprises'!AD15)+AD111),0)</f>
        <v>#VALUE!</v>
      </c>
      <c r="AE116" s="3" t="e">
        <f>IF('8 Cost of Production'!AE100&gt;0,(('8 Cost of Production'!AE37/'1 Enterprises'!AE15)+AE111),0)</f>
        <v>#VALUE!</v>
      </c>
      <c r="AF116" s="3" t="e">
        <f>IF('8 Cost of Production'!AF100&gt;0,(('8 Cost of Production'!AF37/'1 Enterprises'!AF15)+AF111),0)</f>
        <v>#VALUE!</v>
      </c>
      <c r="AG116" s="3" t="e">
        <f>IF('8 Cost of Production'!AG100&gt;0,(('8 Cost of Production'!AG37/'1 Enterprises'!AG15)+AG111),0)</f>
        <v>#VALUE!</v>
      </c>
      <c r="AH116" s="3" t="e">
        <f>IF('8 Cost of Production'!AH100&gt;0,(('8 Cost of Production'!AH37/'1 Enterprises'!AH15)+AH111),0)</f>
        <v>#VALUE!</v>
      </c>
      <c r="AI116" s="3" t="e">
        <f>IF('8 Cost of Production'!AI100&gt;0,(('8 Cost of Production'!AI37/'1 Enterprises'!AI15)+AI111),0)</f>
        <v>#VALUE!</v>
      </c>
      <c r="AJ116" s="3" t="e">
        <f>IF('8 Cost of Production'!AJ100&gt;0,(('8 Cost of Production'!AJ37/'1 Enterprises'!AJ15)+AJ111),0)</f>
        <v>#VALUE!</v>
      </c>
      <c r="AK116" s="3" t="e">
        <f>IF('8 Cost of Production'!AK100&gt;0,(('8 Cost of Production'!AK37/'1 Enterprises'!AK15)+AK111),0)</f>
        <v>#VALUE!</v>
      </c>
      <c r="AL116" s="3" t="e">
        <f>IF('8 Cost of Production'!AL100&gt;0,(('8 Cost of Production'!AL37/'1 Enterprises'!AL15)+AL111),0)</f>
        <v>#VALUE!</v>
      </c>
      <c r="AM116" s="3" t="e">
        <f>IF('8 Cost of Production'!AM100&gt;0,(('8 Cost of Production'!AM37/'1 Enterprises'!AM15)+AM111),0)</f>
        <v>#VALUE!</v>
      </c>
      <c r="AN116" s="3" t="e">
        <f>IF('8 Cost of Production'!AN100&gt;0,(('8 Cost of Production'!AN37/'1 Enterprises'!AN15)+AN111),0)</f>
        <v>#VALUE!</v>
      </c>
      <c r="AO116" s="3" t="e">
        <f>IF('8 Cost of Production'!AO100&gt;0,(('8 Cost of Production'!AO37/'1 Enterprises'!AO15)+AO111),0)</f>
        <v>#VALUE!</v>
      </c>
      <c r="AP116" s="3" t="e">
        <f>IF('8 Cost of Production'!AP100&gt;0,(('8 Cost of Production'!AP37/'1 Enterprises'!AP15)+AP111),0)</f>
        <v>#VALUE!</v>
      </c>
      <c r="AQ116" s="3" t="e">
        <f>IF('8 Cost of Production'!AQ100&gt;0,(('8 Cost of Production'!AQ37/'1 Enterprises'!AQ15)+AQ111),0)</f>
        <v>#VALUE!</v>
      </c>
      <c r="AR116" s="3" t="e">
        <f>IF('8 Cost of Production'!AR100&gt;0,(('8 Cost of Production'!AR37/'1 Enterprises'!AR15)+AR111),0)</f>
        <v>#VALUE!</v>
      </c>
      <c r="AS116" s="3" t="e">
        <f>IF('8 Cost of Production'!AS100&gt;0,(('8 Cost of Production'!AS37/'1 Enterprises'!AS15)+AS111),0)</f>
        <v>#VALUE!</v>
      </c>
      <c r="AT116" s="3" t="e">
        <f>IF('8 Cost of Production'!AT100&gt;0,(('8 Cost of Production'!AT37/'1 Enterprises'!AT15)+AT111),0)</f>
        <v>#VALUE!</v>
      </c>
      <c r="AU116" s="3" t="e">
        <f>IF('8 Cost of Production'!AU100&gt;0,(('8 Cost of Production'!AU37/'1 Enterprises'!AU15)+AU111),0)</f>
        <v>#VALUE!</v>
      </c>
      <c r="AV116" s="3" t="e">
        <f>IF('8 Cost of Production'!AV100&gt;0,(('8 Cost of Production'!AV37/'1 Enterprises'!AV15)+AV111),0)</f>
        <v>#VALUE!</v>
      </c>
      <c r="AW116" s="3" t="e">
        <f>IF('8 Cost of Production'!AW100&gt;0,(('8 Cost of Production'!AW37/'1 Enterprises'!AW15)+AW111),0)</f>
        <v>#VALUE!</v>
      </c>
      <c r="AX116" s="3" t="e">
        <f>IF('8 Cost of Production'!AX100&gt;0,(('8 Cost of Production'!AX37/'1 Enterprises'!AX15)+AX111),0)</f>
        <v>#VALUE!</v>
      </c>
      <c r="AY116" s="3" t="e">
        <f>IF('8 Cost of Production'!AY100&gt;0,(('8 Cost of Production'!AY37/'1 Enterprises'!AY15)+AY111),0)</f>
        <v>#VALUE!</v>
      </c>
      <c r="AZ116" s="3" t="e">
        <f>IF('8 Cost of Production'!AZ100&gt;0,(('8 Cost of Production'!AZ37/'1 Enterprises'!AZ15)+AZ111),0)</f>
        <v>#VALUE!</v>
      </c>
      <c r="BA116" s="3" t="e">
        <f>IF('8 Cost of Production'!BA100&gt;0,(('8 Cost of Production'!BA37/'1 Enterprises'!BA15)+BA111),0)</f>
        <v>#VALUE!</v>
      </c>
      <c r="BB116" s="3" t="e">
        <f>IF('8 Cost of Production'!BB100&gt;0,(('8 Cost of Production'!BB37/'1 Enterprises'!BB15)+BB111),0)</f>
        <v>#VALUE!</v>
      </c>
      <c r="BC116" s="3" t="e">
        <f>IF('8 Cost of Production'!BC100&gt;0,(('8 Cost of Production'!BC37/'1 Enterprises'!BC15)+BC111),0)</f>
        <v>#VALUE!</v>
      </c>
      <c r="BD116" s="3" t="e">
        <f>IF('8 Cost of Production'!BD100&gt;0,(('8 Cost of Production'!BD37/'1 Enterprises'!BD15)+BD111),0)</f>
        <v>#VALUE!</v>
      </c>
      <c r="BE116" s="3" t="e">
        <f>IF('8 Cost of Production'!BE100&gt;0,(('8 Cost of Production'!BE37/'1 Enterprises'!BE15)+BE111),0)</f>
        <v>#VALUE!</v>
      </c>
      <c r="BF116" s="3" t="e">
        <f>IF('8 Cost of Production'!BF100&gt;0,(('8 Cost of Production'!BF37/'1 Enterprises'!BF15)+BF111),0)</f>
        <v>#VALUE!</v>
      </c>
      <c r="BG116" s="3" t="e">
        <f>IF('8 Cost of Production'!BG100&gt;0,(('8 Cost of Production'!BG37/'1 Enterprises'!BG15)+BG111),0)</f>
        <v>#VALUE!</v>
      </c>
      <c r="BH116" s="3" t="e">
        <f>IF('8 Cost of Production'!BH100&gt;0,(('8 Cost of Production'!BH37/'1 Enterprises'!BH15)+BH111),0)</f>
        <v>#VALUE!</v>
      </c>
      <c r="BI116" s="3" t="e">
        <f>IF('8 Cost of Production'!BI100&gt;0,(('8 Cost of Production'!BI37/'1 Enterprises'!BI15)+BI111),0)</f>
        <v>#VALUE!</v>
      </c>
      <c r="BJ116" s="3" t="e">
        <f>IF('8 Cost of Production'!BJ100&gt;0,(('8 Cost of Production'!BJ37/'1 Enterprises'!BJ15)+BJ111),0)</f>
        <v>#VALUE!</v>
      </c>
      <c r="BK116" s="3" t="e">
        <f>IF('8 Cost of Production'!BK100&gt;0,(('8 Cost of Production'!BK37/'1 Enterprises'!BK15)+BK111),0)</f>
        <v>#VALUE!</v>
      </c>
      <c r="BL116" s="3" t="e">
        <f>IF('8 Cost of Production'!BL100&gt;0,(('8 Cost of Production'!BL37/'1 Enterprises'!BL15)+BL111),0)</f>
        <v>#VALUE!</v>
      </c>
      <c r="BM116" s="3" t="e">
        <f>IF('8 Cost of Production'!BM100&gt;0,(('8 Cost of Production'!BM37/'1 Enterprises'!BM15)+BM111),0)</f>
        <v>#VALUE!</v>
      </c>
      <c r="BN116" s="3" t="e">
        <f>IF('8 Cost of Production'!BN100&gt;0,(('8 Cost of Production'!BN37/'1 Enterprises'!BN15)+BN111),0)</f>
        <v>#VALUE!</v>
      </c>
      <c r="BO116" s="3" t="e">
        <f>IF('8 Cost of Production'!BO100&gt;0,(('8 Cost of Production'!BO37/'1 Enterprises'!BO15)+BO111),0)</f>
        <v>#VALUE!</v>
      </c>
      <c r="BP116" s="3" t="e">
        <f>IF('8 Cost of Production'!BP100&gt;0,(('8 Cost of Production'!BP37/'1 Enterprises'!BP15)+BP111),0)</f>
        <v>#VALUE!</v>
      </c>
      <c r="BQ116" s="3" t="e">
        <f>IF('8 Cost of Production'!BQ100&gt;0,(('8 Cost of Production'!BQ37/'1 Enterprises'!BQ15)+BQ111),0)</f>
        <v>#VALUE!</v>
      </c>
      <c r="BR116" s="3" t="e">
        <f>IF('8 Cost of Production'!BR100&gt;0,(('8 Cost of Production'!BR37/'1 Enterprises'!BR15)+BR111),0)</f>
        <v>#VALUE!</v>
      </c>
      <c r="BS116" s="3" t="e">
        <f>IF('8 Cost of Production'!BS100&gt;0,(('8 Cost of Production'!BS37/'1 Enterprises'!BS15)+BS111),0)</f>
        <v>#VALUE!</v>
      </c>
      <c r="BT116" s="3" t="e">
        <f>IF('8 Cost of Production'!BT100&gt;0,(('8 Cost of Production'!BT37/'1 Enterprises'!BT15)+BT111),0)</f>
        <v>#VALUE!</v>
      </c>
      <c r="BU116" s="3" t="e">
        <f>IF('8 Cost of Production'!BU100&gt;0,(('8 Cost of Production'!BU37/'1 Enterprises'!BU15)+BU111),0)</f>
        <v>#VALUE!</v>
      </c>
      <c r="BV116" s="3" t="e">
        <f>IF('8 Cost of Production'!BV100&gt;0,(('8 Cost of Production'!BV37/'1 Enterprises'!BV15)+BV111),0)</f>
        <v>#VALUE!</v>
      </c>
      <c r="BW116" s="3" t="e">
        <f>IF('8 Cost of Production'!BW100&gt;0,(('8 Cost of Production'!BW37/'1 Enterprises'!BW15)+BW111),0)</f>
        <v>#VALUE!</v>
      </c>
      <c r="BX116" s="3" t="e">
        <f>IF('8 Cost of Production'!BX100&gt;0,(('8 Cost of Production'!BX37/'1 Enterprises'!BX15)+BX111),0)</f>
        <v>#VALUE!</v>
      </c>
      <c r="BY116" s="3" t="e">
        <f>IF('8 Cost of Production'!BY100&gt;0,(('8 Cost of Production'!BY37/'1 Enterprises'!BY15)+BY111),0)</f>
        <v>#VALUE!</v>
      </c>
      <c r="BZ116" s="3" t="e">
        <f>IF('8 Cost of Production'!BZ100&gt;0,(('8 Cost of Production'!BZ37/'1 Enterprises'!BZ15)+BZ111),0)</f>
        <v>#VALUE!</v>
      </c>
      <c r="CA116" s="3" t="e">
        <f>IF('8 Cost of Production'!CA100&gt;0,(('8 Cost of Production'!CA37/'1 Enterprises'!CA15)+CA111),0)</f>
        <v>#VALUE!</v>
      </c>
      <c r="CB116" s="3" t="e">
        <f>IF('8 Cost of Production'!CB100&gt;0,(('8 Cost of Production'!CB37/'1 Enterprises'!CB15)+CB111),0)</f>
        <v>#VALUE!</v>
      </c>
      <c r="CC116" s="3" t="e">
        <f>IF('8 Cost of Production'!CC100&gt;0,(('8 Cost of Production'!CC37/'1 Enterprises'!CC15)+CC111),0)</f>
        <v>#VALUE!</v>
      </c>
      <c r="CD116" s="3" t="e">
        <f>IF('8 Cost of Production'!CD100&gt;0,(('8 Cost of Production'!CD37/'1 Enterprises'!CD15)+CD111),0)</f>
        <v>#VALUE!</v>
      </c>
      <c r="CE116" s="3" t="e">
        <f>IF('8 Cost of Production'!CE100&gt;0,(('8 Cost of Production'!CE37/'1 Enterprises'!CE15)+CE111),0)</f>
        <v>#VALUE!</v>
      </c>
      <c r="CF116" s="3" t="e">
        <f>IF('8 Cost of Production'!CF100&gt;0,(('8 Cost of Production'!CF37/'1 Enterprises'!CF15)+CF111),0)</f>
        <v>#VALUE!</v>
      </c>
      <c r="CG116" s="3" t="e">
        <f>IF('8 Cost of Production'!CG100&gt;0,(('8 Cost of Production'!CG37/'1 Enterprises'!CG15)+CG111),0)</f>
        <v>#VALUE!</v>
      </c>
      <c r="CH116" s="3" t="e">
        <f>IF('8 Cost of Production'!CH100&gt;0,(('8 Cost of Production'!CH37/'1 Enterprises'!CH15)+CH111),0)</f>
        <v>#VALUE!</v>
      </c>
      <c r="CI116" s="3" t="e">
        <f>IF('8 Cost of Production'!CI100&gt;0,(('8 Cost of Production'!CI37/'1 Enterprises'!CI15)+CI111),0)</f>
        <v>#VALUE!</v>
      </c>
      <c r="CJ116" s="3" t="e">
        <f>IF('8 Cost of Production'!CJ100&gt;0,(('8 Cost of Production'!CJ37/'1 Enterprises'!CJ15)+CJ111),0)</f>
        <v>#VALUE!</v>
      </c>
      <c r="CK116" s="3" t="e">
        <f>IF('8 Cost of Production'!CK100&gt;0,(('8 Cost of Production'!CK37/'1 Enterprises'!CK15)+CK111),0)</f>
        <v>#VALUE!</v>
      </c>
      <c r="CL116" s="3" t="e">
        <f>IF('8 Cost of Production'!CL100&gt;0,(('8 Cost of Production'!CL37/'1 Enterprises'!CL15)+CL111),0)</f>
        <v>#VALUE!</v>
      </c>
      <c r="CM116" s="3" t="e">
        <f>IF('8 Cost of Production'!CM100&gt;0,(('8 Cost of Production'!CM37/'1 Enterprises'!CM15)+CM111),0)</f>
        <v>#VALUE!</v>
      </c>
      <c r="CN116" s="3" t="e">
        <f>IF('8 Cost of Production'!CN100&gt;0,(('8 Cost of Production'!CN37/'1 Enterprises'!CN15)+CN111),0)</f>
        <v>#VALUE!</v>
      </c>
      <c r="CO116" s="3" t="e">
        <f>IF('8 Cost of Production'!CO100&gt;0,(('8 Cost of Production'!CO37/'1 Enterprises'!CO15)+CO111),0)</f>
        <v>#VALUE!</v>
      </c>
      <c r="CP116" s="3" t="e">
        <f>IF('8 Cost of Production'!CP100&gt;0,(('8 Cost of Production'!CP37/'1 Enterprises'!CP15)+CP111),0)</f>
        <v>#VALUE!</v>
      </c>
      <c r="CQ116" s="3" t="e">
        <f>IF('8 Cost of Production'!CQ100&gt;0,(('8 Cost of Production'!CQ37/'1 Enterprises'!CQ15)+CQ111),0)</f>
        <v>#VALUE!</v>
      </c>
      <c r="CR116" s="3" t="e">
        <f>IF('8 Cost of Production'!CR100&gt;0,(('8 Cost of Production'!CR37/'1 Enterprises'!CR15)+CR111),0)</f>
        <v>#VALUE!</v>
      </c>
      <c r="CS116" s="3" t="e">
        <f>IF('8 Cost of Production'!CS100&gt;0,(('8 Cost of Production'!CS37/'1 Enterprises'!CS15)+CS111),0)</f>
        <v>#VALUE!</v>
      </c>
      <c r="CT116" s="3" t="e">
        <f>IF('8 Cost of Production'!CT100&gt;0,(('8 Cost of Production'!CT37/'1 Enterprises'!CT15)+CT111),0)</f>
        <v>#VALUE!</v>
      </c>
      <c r="CU116" s="3" t="e">
        <f>IF('8 Cost of Production'!CU100&gt;0,(('8 Cost of Production'!CU37/'1 Enterprises'!CU15)+CU111),0)</f>
        <v>#VALUE!</v>
      </c>
      <c r="CV116" s="3" t="e">
        <f>IF('8 Cost of Production'!CV100&gt;0,(('8 Cost of Production'!CV37/'1 Enterprises'!CV15)+CV111),0)</f>
        <v>#VALUE!</v>
      </c>
      <c r="CW116" s="3" t="e">
        <f>IF('8 Cost of Production'!CW100&gt;0,(('8 Cost of Production'!CW37/'1 Enterprises'!CW15)+CW111),0)</f>
        <v>#VALUE!</v>
      </c>
      <c r="CX116" s="3" t="e">
        <f>IF('8 Cost of Production'!CX100&gt;0,(('8 Cost of Production'!CX37/'1 Enterprises'!CX15)+CX111),0)</f>
        <v>#VALUE!</v>
      </c>
      <c r="CY116" s="3" t="e">
        <f>IF('8 Cost of Production'!CY100&gt;0,(('8 Cost of Production'!CY37/'1 Enterprises'!CY15)+CY111),0)</f>
        <v>#VALUE!</v>
      </c>
    </row>
    <row r="117" spans="2:103" s="133" customFormat="1" ht="15.75" x14ac:dyDescent="0.25">
      <c r="B117" s="238" t="s">
        <v>127</v>
      </c>
      <c r="C117" s="239"/>
      <c r="D117" s="241" t="e">
        <f>IF(D116&gt;0,(D116/'1 Enterprises'!D8),0)</f>
        <v>#VALUE!</v>
      </c>
      <c r="E117" s="241" t="e">
        <f>IF(E116&gt;0,(E116/'1 Enterprises'!E8),0)</f>
        <v>#VALUE!</v>
      </c>
      <c r="F117" s="241" t="e">
        <f>IF(F116&gt;0,(F116/'1 Enterprises'!F8),0)</f>
        <v>#VALUE!</v>
      </c>
      <c r="G117" s="241" t="e">
        <f>IF(G116&gt;0,(G116/'1 Enterprises'!G8),0)</f>
        <v>#VALUE!</v>
      </c>
      <c r="H117" s="241" t="e">
        <f>IF(H116&gt;0,(H116/'1 Enterprises'!H8),0)</f>
        <v>#VALUE!</v>
      </c>
      <c r="I117" s="241" t="e">
        <f>IF(I116&gt;0,(I116/'1 Enterprises'!I8),0)</f>
        <v>#VALUE!</v>
      </c>
      <c r="J117" s="241" t="e">
        <f>IF(J116&gt;0,(J116/'1 Enterprises'!J8),0)</f>
        <v>#VALUE!</v>
      </c>
      <c r="K117" s="241" t="e">
        <f>IF(K116&gt;0,(K116/'1 Enterprises'!K8),0)</f>
        <v>#VALUE!</v>
      </c>
      <c r="L117" s="241" t="e">
        <f>IF(L116&gt;0,(L116/'1 Enterprises'!L8),0)</f>
        <v>#VALUE!</v>
      </c>
      <c r="M117" s="241" t="e">
        <f>IF(M116&gt;0,(M116/'1 Enterprises'!M8),0)</f>
        <v>#VALUE!</v>
      </c>
      <c r="N117" s="241" t="e">
        <f>IF(N116&gt;0,(N116/'1 Enterprises'!N8),0)</f>
        <v>#VALUE!</v>
      </c>
      <c r="O117" s="241" t="e">
        <f>IF(O116&gt;0,(O116/'1 Enterprises'!O8),0)</f>
        <v>#VALUE!</v>
      </c>
      <c r="P117" s="241" t="e">
        <f>IF(P116&gt;0,(P116/'1 Enterprises'!P8),0)</f>
        <v>#VALUE!</v>
      </c>
      <c r="Q117" s="241" t="e">
        <f>IF(Q116&gt;0,(Q116/'1 Enterprises'!Q8),0)</f>
        <v>#VALUE!</v>
      </c>
      <c r="R117" s="241" t="e">
        <f>IF(R116&gt;0,(R116/'1 Enterprises'!R8),0)</f>
        <v>#VALUE!</v>
      </c>
      <c r="S117" s="241" t="e">
        <f>IF(S116&gt;0,(S116/'1 Enterprises'!S8),0)</f>
        <v>#VALUE!</v>
      </c>
      <c r="T117" s="241" t="e">
        <f>IF(T116&gt;0,(T116/'1 Enterprises'!T8),0)</f>
        <v>#VALUE!</v>
      </c>
      <c r="U117" s="241" t="e">
        <f>IF(U116&gt;0,(U116/'1 Enterprises'!U8),0)</f>
        <v>#VALUE!</v>
      </c>
      <c r="V117" s="241" t="e">
        <f>IF(V116&gt;0,(V116/'1 Enterprises'!V8),0)</f>
        <v>#VALUE!</v>
      </c>
      <c r="W117" s="241" t="e">
        <f>IF(W116&gt;0,(W116/'1 Enterprises'!W8),0)</f>
        <v>#VALUE!</v>
      </c>
      <c r="X117" s="241" t="e">
        <f>IF(X116&gt;0,(X116/'1 Enterprises'!X8),0)</f>
        <v>#VALUE!</v>
      </c>
      <c r="Y117" s="241" t="e">
        <f>IF(Y116&gt;0,(Y116/'1 Enterprises'!Y8),0)</f>
        <v>#VALUE!</v>
      </c>
      <c r="Z117" s="241" t="e">
        <f>IF(Z116&gt;0,(Z116/'1 Enterprises'!Z8),0)</f>
        <v>#VALUE!</v>
      </c>
      <c r="AA117" s="241" t="e">
        <f>IF(AA116&gt;0,(AA116/'1 Enterprises'!AA8),0)</f>
        <v>#VALUE!</v>
      </c>
      <c r="AB117" s="241" t="e">
        <f>IF(AB116&gt;0,(AB116/'1 Enterprises'!AB8),0)</f>
        <v>#VALUE!</v>
      </c>
      <c r="AC117" s="241" t="e">
        <f>IF(AC116&gt;0,(AC116/'1 Enterprises'!AC8),0)</f>
        <v>#VALUE!</v>
      </c>
      <c r="AD117" s="241" t="e">
        <f>IF(AD116&gt;0,(AD116/'1 Enterprises'!AD8),0)</f>
        <v>#VALUE!</v>
      </c>
      <c r="AE117" s="241" t="e">
        <f>IF(AE116&gt;0,(AE116/'1 Enterprises'!AE8),0)</f>
        <v>#VALUE!</v>
      </c>
      <c r="AF117" s="241" t="e">
        <f>IF(AF116&gt;0,(AF116/'1 Enterprises'!AF8),0)</f>
        <v>#VALUE!</v>
      </c>
      <c r="AG117" s="241" t="e">
        <f>IF(AG116&gt;0,(AG116/'1 Enterprises'!AG8),0)</f>
        <v>#VALUE!</v>
      </c>
      <c r="AH117" s="241" t="e">
        <f>IF(AH116&gt;0,(AH116/'1 Enterprises'!AH8),0)</f>
        <v>#VALUE!</v>
      </c>
      <c r="AI117" s="241" t="e">
        <f>IF(AI116&gt;0,(AI116/'1 Enterprises'!AI8),0)</f>
        <v>#VALUE!</v>
      </c>
      <c r="AJ117" s="241" t="e">
        <f>IF(AJ116&gt;0,(AJ116/'1 Enterprises'!AJ8),0)</f>
        <v>#VALUE!</v>
      </c>
      <c r="AK117" s="241" t="e">
        <f>IF(AK116&gt;0,(AK116/'1 Enterprises'!AK8),0)</f>
        <v>#VALUE!</v>
      </c>
      <c r="AL117" s="241" t="e">
        <f>IF(AL116&gt;0,(AL116/'1 Enterprises'!AL8),0)</f>
        <v>#VALUE!</v>
      </c>
      <c r="AM117" s="241" t="e">
        <f>IF(AM116&gt;0,(AM116/'1 Enterprises'!AM8),0)</f>
        <v>#VALUE!</v>
      </c>
      <c r="AN117" s="241" t="e">
        <f>IF(AN116&gt;0,(AN116/'1 Enterprises'!AN8),0)</f>
        <v>#VALUE!</v>
      </c>
      <c r="AO117" s="241" t="e">
        <f>IF(AO116&gt;0,(AO116/'1 Enterprises'!AO8),0)</f>
        <v>#VALUE!</v>
      </c>
      <c r="AP117" s="241" t="e">
        <f>IF(AP116&gt;0,(AP116/'1 Enterprises'!AP8),0)</f>
        <v>#VALUE!</v>
      </c>
      <c r="AQ117" s="241" t="e">
        <f>IF(AQ116&gt;0,(AQ116/'1 Enterprises'!AQ8),0)</f>
        <v>#VALUE!</v>
      </c>
      <c r="AR117" s="241" t="e">
        <f>IF(AR116&gt;0,(AR116/'1 Enterprises'!AR8),0)</f>
        <v>#VALUE!</v>
      </c>
      <c r="AS117" s="241" t="e">
        <f>IF(AS116&gt;0,(AS116/'1 Enterprises'!AS8),0)</f>
        <v>#VALUE!</v>
      </c>
      <c r="AT117" s="241" t="e">
        <f>IF(AT116&gt;0,(AT116/'1 Enterprises'!AT8),0)</f>
        <v>#VALUE!</v>
      </c>
      <c r="AU117" s="241" t="e">
        <f>IF(AU116&gt;0,(AU116/'1 Enterprises'!AU8),0)</f>
        <v>#VALUE!</v>
      </c>
      <c r="AV117" s="241" t="e">
        <f>IF(AV116&gt;0,(AV116/'1 Enterprises'!AV8),0)</f>
        <v>#VALUE!</v>
      </c>
      <c r="AW117" s="241" t="e">
        <f>IF(AW116&gt;0,(AW116/'1 Enterprises'!AW8),0)</f>
        <v>#VALUE!</v>
      </c>
      <c r="AX117" s="241" t="e">
        <f>IF(AX116&gt;0,(AX116/'1 Enterprises'!AX8),0)</f>
        <v>#VALUE!</v>
      </c>
      <c r="AY117" s="241" t="e">
        <f>IF(AY116&gt;0,(AY116/'1 Enterprises'!AY8),0)</f>
        <v>#VALUE!</v>
      </c>
      <c r="AZ117" s="241" t="e">
        <f>IF(AZ116&gt;0,(AZ116/'1 Enterprises'!AZ8),0)</f>
        <v>#VALUE!</v>
      </c>
      <c r="BA117" s="241" t="e">
        <f>IF(BA116&gt;0,(BA116/'1 Enterprises'!BA8),0)</f>
        <v>#VALUE!</v>
      </c>
      <c r="BB117" s="241" t="e">
        <f>IF(BB116&gt;0,(BB116/'1 Enterprises'!BB8),0)</f>
        <v>#VALUE!</v>
      </c>
      <c r="BC117" s="241" t="e">
        <f>IF(BC116&gt;0,(BC116/'1 Enterprises'!BC8),0)</f>
        <v>#VALUE!</v>
      </c>
      <c r="BD117" s="241" t="e">
        <f>IF(BD116&gt;0,(BD116/'1 Enterprises'!BD8),0)</f>
        <v>#VALUE!</v>
      </c>
      <c r="BE117" s="241" t="e">
        <f>IF(BE116&gt;0,(BE116/'1 Enterprises'!BE8),0)</f>
        <v>#VALUE!</v>
      </c>
      <c r="BF117" s="241" t="e">
        <f>IF(BF116&gt;0,(BF116/'1 Enterprises'!BF8),0)</f>
        <v>#VALUE!</v>
      </c>
      <c r="BG117" s="241" t="e">
        <f>IF(BG116&gt;0,(BG116/'1 Enterprises'!BG8),0)</f>
        <v>#VALUE!</v>
      </c>
      <c r="BH117" s="241" t="e">
        <f>IF(BH116&gt;0,(BH116/'1 Enterprises'!BH8),0)</f>
        <v>#VALUE!</v>
      </c>
      <c r="BI117" s="241" t="e">
        <f>IF(BI116&gt;0,(BI116/'1 Enterprises'!BI8),0)</f>
        <v>#VALUE!</v>
      </c>
      <c r="BJ117" s="241" t="e">
        <f>IF(BJ116&gt;0,(BJ116/'1 Enterprises'!BJ8),0)</f>
        <v>#VALUE!</v>
      </c>
      <c r="BK117" s="241" t="e">
        <f>IF(BK116&gt;0,(BK116/'1 Enterprises'!BK8),0)</f>
        <v>#VALUE!</v>
      </c>
      <c r="BL117" s="241" t="e">
        <f>IF(BL116&gt;0,(BL116/'1 Enterprises'!BL8),0)</f>
        <v>#VALUE!</v>
      </c>
      <c r="BM117" s="241" t="e">
        <f>IF(BM116&gt;0,(BM116/'1 Enterprises'!BM8),0)</f>
        <v>#VALUE!</v>
      </c>
      <c r="BN117" s="241" t="e">
        <f>IF(BN116&gt;0,(BN116/'1 Enterprises'!BN8),0)</f>
        <v>#VALUE!</v>
      </c>
      <c r="BO117" s="241" t="e">
        <f>IF(BO116&gt;0,(BO116/'1 Enterprises'!BO8),0)</f>
        <v>#VALUE!</v>
      </c>
      <c r="BP117" s="241" t="e">
        <f>IF(BP116&gt;0,(BP116/'1 Enterprises'!BP8),0)</f>
        <v>#VALUE!</v>
      </c>
      <c r="BQ117" s="241" t="e">
        <f>IF(BQ116&gt;0,(BQ116/'1 Enterprises'!BQ8),0)</f>
        <v>#VALUE!</v>
      </c>
      <c r="BR117" s="241" t="e">
        <f>IF(BR116&gt;0,(BR116/'1 Enterprises'!BR8),0)</f>
        <v>#VALUE!</v>
      </c>
      <c r="BS117" s="241" t="e">
        <f>IF(BS116&gt;0,(BS116/'1 Enterprises'!BS8),0)</f>
        <v>#VALUE!</v>
      </c>
      <c r="BT117" s="241" t="e">
        <f>IF(BT116&gt;0,(BT116/'1 Enterprises'!BT8),0)</f>
        <v>#VALUE!</v>
      </c>
      <c r="BU117" s="241" t="e">
        <f>IF(BU116&gt;0,(BU116/'1 Enterprises'!BU8),0)</f>
        <v>#VALUE!</v>
      </c>
      <c r="BV117" s="241" t="e">
        <f>IF(BV116&gt;0,(BV116/'1 Enterprises'!BV8),0)</f>
        <v>#VALUE!</v>
      </c>
      <c r="BW117" s="241" t="e">
        <f>IF(BW116&gt;0,(BW116/'1 Enterprises'!BW8),0)</f>
        <v>#VALUE!</v>
      </c>
      <c r="BX117" s="241" t="e">
        <f>IF(BX116&gt;0,(BX116/'1 Enterprises'!BX8),0)</f>
        <v>#VALUE!</v>
      </c>
      <c r="BY117" s="241" t="e">
        <f>IF(BY116&gt;0,(BY116/'1 Enterprises'!BY8),0)</f>
        <v>#VALUE!</v>
      </c>
      <c r="BZ117" s="241" t="e">
        <f>IF(BZ116&gt;0,(BZ116/'1 Enterprises'!BZ8),0)</f>
        <v>#VALUE!</v>
      </c>
      <c r="CA117" s="241" t="e">
        <f>IF(CA116&gt;0,(CA116/'1 Enterprises'!CA8),0)</f>
        <v>#VALUE!</v>
      </c>
      <c r="CB117" s="241" t="e">
        <f>IF(CB116&gt;0,(CB116/'1 Enterprises'!CB8),0)</f>
        <v>#VALUE!</v>
      </c>
      <c r="CC117" s="241" t="e">
        <f>IF(CC116&gt;0,(CC116/'1 Enterprises'!CC8),0)</f>
        <v>#VALUE!</v>
      </c>
      <c r="CD117" s="241" t="e">
        <f>IF(CD116&gt;0,(CD116/'1 Enterprises'!CD8),0)</f>
        <v>#VALUE!</v>
      </c>
      <c r="CE117" s="241" t="e">
        <f>IF(CE116&gt;0,(CE116/'1 Enterprises'!CE8),0)</f>
        <v>#VALUE!</v>
      </c>
      <c r="CF117" s="241" t="e">
        <f>IF(CF116&gt;0,(CF116/'1 Enterprises'!CF8),0)</f>
        <v>#VALUE!</v>
      </c>
      <c r="CG117" s="241" t="e">
        <f>IF(CG116&gt;0,(CG116/'1 Enterprises'!CG8),0)</f>
        <v>#VALUE!</v>
      </c>
      <c r="CH117" s="241" t="e">
        <f>IF(CH116&gt;0,(CH116/'1 Enterprises'!CH8),0)</f>
        <v>#VALUE!</v>
      </c>
      <c r="CI117" s="241" t="e">
        <f>IF(CI116&gt;0,(CI116/'1 Enterprises'!CI8),0)</f>
        <v>#VALUE!</v>
      </c>
      <c r="CJ117" s="241" t="e">
        <f>IF(CJ116&gt;0,(CJ116/'1 Enterprises'!CJ8),0)</f>
        <v>#VALUE!</v>
      </c>
      <c r="CK117" s="241" t="e">
        <f>IF(CK116&gt;0,(CK116/'1 Enterprises'!CK8),0)</f>
        <v>#VALUE!</v>
      </c>
      <c r="CL117" s="241" t="e">
        <f>IF(CL116&gt;0,(CL116/'1 Enterprises'!CL8),0)</f>
        <v>#VALUE!</v>
      </c>
      <c r="CM117" s="241" t="e">
        <f>IF(CM116&gt;0,(CM116/'1 Enterprises'!CM8),0)</f>
        <v>#VALUE!</v>
      </c>
      <c r="CN117" s="241" t="e">
        <f>IF(CN116&gt;0,(CN116/'1 Enterprises'!CN8),0)</f>
        <v>#VALUE!</v>
      </c>
      <c r="CO117" s="241" t="e">
        <f>IF(CO116&gt;0,(CO116/'1 Enterprises'!CO8),0)</f>
        <v>#VALUE!</v>
      </c>
      <c r="CP117" s="241" t="e">
        <f>IF(CP116&gt;0,(CP116/'1 Enterprises'!CP8),0)</f>
        <v>#VALUE!</v>
      </c>
      <c r="CQ117" s="241" t="e">
        <f>IF(CQ116&gt;0,(CQ116/'1 Enterprises'!CQ8),0)</f>
        <v>#VALUE!</v>
      </c>
      <c r="CR117" s="241" t="e">
        <f>IF(CR116&gt;0,(CR116/'1 Enterprises'!CR8),0)</f>
        <v>#VALUE!</v>
      </c>
      <c r="CS117" s="241" t="e">
        <f>IF(CS116&gt;0,(CS116/'1 Enterprises'!CS8),0)</f>
        <v>#VALUE!</v>
      </c>
      <c r="CT117" s="241" t="e">
        <f>IF(CT116&gt;0,(CT116/'1 Enterprises'!CT8),0)</f>
        <v>#VALUE!</v>
      </c>
      <c r="CU117" s="241" t="e">
        <f>IF(CU116&gt;0,(CU116/'1 Enterprises'!CU8),0)</f>
        <v>#VALUE!</v>
      </c>
      <c r="CV117" s="241" t="e">
        <f>IF(CV116&gt;0,(CV116/'1 Enterprises'!CV8),0)</f>
        <v>#VALUE!</v>
      </c>
      <c r="CW117" s="241" t="e">
        <f>IF(CW116&gt;0,(CW116/'1 Enterprises'!CW8),0)</f>
        <v>#VALUE!</v>
      </c>
      <c r="CX117" s="241" t="e">
        <f>IF(CX116&gt;0,(CX116/'1 Enterprises'!CX8),0)</f>
        <v>#VALUE!</v>
      </c>
      <c r="CY117" s="241" t="e">
        <f>IF(CY116&gt;0,(CY116/'1 Enterprises'!CY8),0)</f>
        <v>#VALUE!</v>
      </c>
    </row>
    <row r="118" spans="2:103" x14ac:dyDescent="0.2">
      <c r="B118" s="63"/>
      <c r="C118" s="1"/>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2:103" x14ac:dyDescent="0.2">
      <c r="B119"/>
    </row>
  </sheetData>
  <sheetProtection sheet="1" objects="1" scenarios="1"/>
  <phoneticPr fontId="0" type="noConversion"/>
  <pageMargins left="0.75" right="0.75" top="0.25" bottom="0.5" header="0" footer="0.5"/>
  <pageSetup orientation="portrait"/>
  <legacy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5"/>
  <sheetViews>
    <sheetView zoomScale="150" workbookViewId="0">
      <pane xSplit="3" ySplit="3" topLeftCell="D4" activePane="bottomRight" state="frozen"/>
      <selection pane="topRight" activeCell="D1" sqref="D1"/>
      <selection pane="bottomLeft" activeCell="A3" sqref="A3"/>
      <selection pane="bottomRight"/>
    </sheetView>
  </sheetViews>
  <sheetFormatPr defaultColWidth="8.85546875" defaultRowHeight="12.75" x14ac:dyDescent="0.2"/>
  <cols>
    <col min="1" max="1" width="2.85546875" customWidth="1"/>
    <col min="2" max="2" width="48" customWidth="1"/>
    <col min="3" max="3" width="2.7109375" customWidth="1"/>
    <col min="4" max="103" width="13.42578125" customWidth="1"/>
  </cols>
  <sheetData>
    <row r="1" spans="1:103" ht="18" x14ac:dyDescent="0.25">
      <c r="B1" s="159" t="s">
        <v>172</v>
      </c>
      <c r="D1" s="247">
        <f>'1 Enterprises'!D3</f>
        <v>0</v>
      </c>
    </row>
    <row r="2" spans="1:103" x14ac:dyDescent="0.2">
      <c r="B2" s="205">
        <f>'1 Enterprises'!B3</f>
        <v>0</v>
      </c>
    </row>
    <row r="3" spans="1:103" s="41" customFormat="1" ht="15.75" thickBot="1" x14ac:dyDescent="0.3">
      <c r="A3" s="39"/>
      <c r="B3" s="69" t="s">
        <v>532</v>
      </c>
      <c r="C3" s="40"/>
      <c r="D3" s="53">
        <f>'8 Cost of Production'!D34</f>
        <v>0</v>
      </c>
      <c r="E3" s="53">
        <f>'8 Cost of Production'!E34</f>
        <v>0</v>
      </c>
      <c r="F3" s="53">
        <f>'8 Cost of Production'!F34</f>
        <v>0</v>
      </c>
      <c r="G3" s="53">
        <f>'8 Cost of Production'!G34</f>
        <v>0</v>
      </c>
      <c r="H3" s="53">
        <f>'8 Cost of Production'!H34</f>
        <v>0</v>
      </c>
      <c r="I3" s="53">
        <f>'8 Cost of Production'!I34</f>
        <v>0</v>
      </c>
      <c r="J3" s="53">
        <f>'8 Cost of Production'!J34</f>
        <v>0</v>
      </c>
      <c r="K3" s="53">
        <f>'8 Cost of Production'!K34</f>
        <v>0</v>
      </c>
      <c r="L3" s="53">
        <f>'8 Cost of Production'!L34</f>
        <v>0</v>
      </c>
      <c r="M3" s="53">
        <f>'8 Cost of Production'!M34</f>
        <v>0</v>
      </c>
      <c r="N3" s="53">
        <f>'8 Cost of Production'!N34</f>
        <v>0</v>
      </c>
      <c r="O3" s="53">
        <f>'8 Cost of Production'!O34</f>
        <v>0</v>
      </c>
      <c r="P3" s="53">
        <f>'8 Cost of Production'!P34</f>
        <v>0</v>
      </c>
      <c r="Q3" s="53">
        <f>'8 Cost of Production'!Q34</f>
        <v>0</v>
      </c>
      <c r="R3" s="53">
        <f>'8 Cost of Production'!R34</f>
        <v>0</v>
      </c>
      <c r="S3" s="53">
        <f>'8 Cost of Production'!S34</f>
        <v>0</v>
      </c>
      <c r="T3" s="53">
        <f>'8 Cost of Production'!T34</f>
        <v>0</v>
      </c>
      <c r="U3" s="53">
        <f>'8 Cost of Production'!U34</f>
        <v>0</v>
      </c>
      <c r="V3" s="53">
        <f>'8 Cost of Production'!V34</f>
        <v>0</v>
      </c>
      <c r="W3" s="53">
        <f>'8 Cost of Production'!W34</f>
        <v>0</v>
      </c>
      <c r="X3" s="53">
        <f>'8 Cost of Production'!X34</f>
        <v>0</v>
      </c>
      <c r="Y3" s="53">
        <f>'8 Cost of Production'!Y34</f>
        <v>0</v>
      </c>
      <c r="Z3" s="53">
        <f>'8 Cost of Production'!Z34</f>
        <v>0</v>
      </c>
      <c r="AA3" s="53">
        <f>'8 Cost of Production'!AA34</f>
        <v>0</v>
      </c>
      <c r="AB3" s="53">
        <f>'8 Cost of Production'!AB34</f>
        <v>0</v>
      </c>
      <c r="AC3" s="53">
        <f>'8 Cost of Production'!AC34</f>
        <v>0</v>
      </c>
      <c r="AD3" s="53">
        <f>'8 Cost of Production'!AD34</f>
        <v>0</v>
      </c>
      <c r="AE3" s="53">
        <f>'8 Cost of Production'!AE34</f>
        <v>0</v>
      </c>
      <c r="AF3" s="53">
        <f>'8 Cost of Production'!AF34</f>
        <v>0</v>
      </c>
      <c r="AG3" s="53">
        <f>'8 Cost of Production'!AG34</f>
        <v>0</v>
      </c>
      <c r="AH3" s="53">
        <f>'8 Cost of Production'!AH34</f>
        <v>0</v>
      </c>
      <c r="AI3" s="53">
        <f>'8 Cost of Production'!AI34</f>
        <v>0</v>
      </c>
      <c r="AJ3" s="53">
        <f>'8 Cost of Production'!AJ34</f>
        <v>0</v>
      </c>
      <c r="AK3" s="53">
        <f>'8 Cost of Production'!AK34</f>
        <v>0</v>
      </c>
      <c r="AL3" s="53">
        <f>'8 Cost of Production'!AL34</f>
        <v>0</v>
      </c>
      <c r="AM3" s="53">
        <f>'8 Cost of Production'!AM34</f>
        <v>0</v>
      </c>
      <c r="AN3" s="53">
        <f>'8 Cost of Production'!AN34</f>
        <v>0</v>
      </c>
      <c r="AO3" s="53">
        <f>'8 Cost of Production'!AO34</f>
        <v>0</v>
      </c>
      <c r="AP3" s="53">
        <f>'8 Cost of Production'!AP34</f>
        <v>0</v>
      </c>
      <c r="AQ3" s="53">
        <f>'8 Cost of Production'!AQ34</f>
        <v>0</v>
      </c>
      <c r="AR3" s="53">
        <f>'8 Cost of Production'!AR34</f>
        <v>0</v>
      </c>
      <c r="AS3" s="53">
        <f>'8 Cost of Production'!AS34</f>
        <v>0</v>
      </c>
      <c r="AT3" s="53">
        <f>'8 Cost of Production'!AT34</f>
        <v>0</v>
      </c>
      <c r="AU3" s="53">
        <f>'8 Cost of Production'!AU34</f>
        <v>0</v>
      </c>
      <c r="AV3" s="53">
        <f>'8 Cost of Production'!AV34</f>
        <v>0</v>
      </c>
      <c r="AW3" s="53">
        <f>'8 Cost of Production'!AW34</f>
        <v>0</v>
      </c>
      <c r="AX3" s="53">
        <f>'8 Cost of Production'!AX34</f>
        <v>0</v>
      </c>
      <c r="AY3" s="53">
        <f>'8 Cost of Production'!AY34</f>
        <v>0</v>
      </c>
      <c r="AZ3" s="53">
        <f>'8 Cost of Production'!AZ34</f>
        <v>0</v>
      </c>
      <c r="BA3" s="53">
        <f>'8 Cost of Production'!BA34</f>
        <v>0</v>
      </c>
      <c r="BB3" s="53">
        <f>'8 Cost of Production'!BB34</f>
        <v>0</v>
      </c>
      <c r="BC3" s="53">
        <f>'8 Cost of Production'!BC34</f>
        <v>0</v>
      </c>
      <c r="BD3" s="53">
        <f>'8 Cost of Production'!BD34</f>
        <v>0</v>
      </c>
      <c r="BE3" s="53">
        <f>'8 Cost of Production'!BE34</f>
        <v>0</v>
      </c>
      <c r="BF3" s="53">
        <f>'8 Cost of Production'!BF34</f>
        <v>0</v>
      </c>
      <c r="BG3" s="53">
        <f>'8 Cost of Production'!BG34</f>
        <v>0</v>
      </c>
      <c r="BH3" s="53">
        <f>'8 Cost of Production'!BH34</f>
        <v>0</v>
      </c>
      <c r="BI3" s="53">
        <f>'8 Cost of Production'!BI34</f>
        <v>0</v>
      </c>
      <c r="BJ3" s="53">
        <f>'8 Cost of Production'!BJ34</f>
        <v>0</v>
      </c>
      <c r="BK3" s="53">
        <f>'8 Cost of Production'!BK34</f>
        <v>0</v>
      </c>
      <c r="BL3" s="53">
        <f>'8 Cost of Production'!BL34</f>
        <v>0</v>
      </c>
      <c r="BM3" s="53">
        <f>'8 Cost of Production'!BM34</f>
        <v>0</v>
      </c>
      <c r="BN3" s="53">
        <f>'8 Cost of Production'!BN34</f>
        <v>0</v>
      </c>
      <c r="BO3" s="53">
        <f>'8 Cost of Production'!BO34</f>
        <v>0</v>
      </c>
      <c r="BP3" s="53">
        <f>'8 Cost of Production'!BP34</f>
        <v>0</v>
      </c>
      <c r="BQ3" s="53">
        <f>'8 Cost of Production'!BQ34</f>
        <v>0</v>
      </c>
      <c r="BR3" s="53">
        <f>'8 Cost of Production'!BR34</f>
        <v>0</v>
      </c>
      <c r="BS3" s="53">
        <f>'8 Cost of Production'!BS34</f>
        <v>0</v>
      </c>
      <c r="BT3" s="53">
        <f>'8 Cost of Production'!BT34</f>
        <v>0</v>
      </c>
      <c r="BU3" s="53">
        <f>'8 Cost of Production'!BU34</f>
        <v>0</v>
      </c>
      <c r="BV3" s="53">
        <f>'8 Cost of Production'!BV34</f>
        <v>0</v>
      </c>
      <c r="BW3" s="53">
        <f>'8 Cost of Production'!BW34</f>
        <v>0</v>
      </c>
      <c r="BX3" s="53">
        <f>'8 Cost of Production'!BX34</f>
        <v>0</v>
      </c>
      <c r="BY3" s="53">
        <f>'8 Cost of Production'!BY34</f>
        <v>0</v>
      </c>
      <c r="BZ3" s="53">
        <f>'8 Cost of Production'!BZ34</f>
        <v>0</v>
      </c>
      <c r="CA3" s="53">
        <f>'8 Cost of Production'!CA34</f>
        <v>0</v>
      </c>
      <c r="CB3" s="53">
        <f>'8 Cost of Production'!CB34</f>
        <v>0</v>
      </c>
      <c r="CC3" s="53">
        <f>'8 Cost of Production'!CC34</f>
        <v>0</v>
      </c>
      <c r="CD3" s="53">
        <f>'8 Cost of Production'!CD34</f>
        <v>0</v>
      </c>
      <c r="CE3" s="53">
        <f>'8 Cost of Production'!CE34</f>
        <v>0</v>
      </c>
      <c r="CF3" s="53">
        <f>'8 Cost of Production'!CF34</f>
        <v>0</v>
      </c>
      <c r="CG3" s="53">
        <f>'8 Cost of Production'!CG34</f>
        <v>0</v>
      </c>
      <c r="CH3" s="53">
        <f>'8 Cost of Production'!CH34</f>
        <v>0</v>
      </c>
      <c r="CI3" s="53">
        <f>'8 Cost of Production'!CI34</f>
        <v>0</v>
      </c>
      <c r="CJ3" s="53">
        <f>'8 Cost of Production'!CJ34</f>
        <v>0</v>
      </c>
      <c r="CK3" s="53">
        <f>'8 Cost of Production'!CK34</f>
        <v>0</v>
      </c>
      <c r="CL3" s="53">
        <f>'8 Cost of Production'!CL34</f>
        <v>0</v>
      </c>
      <c r="CM3" s="53">
        <f>'8 Cost of Production'!CM34</f>
        <v>0</v>
      </c>
      <c r="CN3" s="53">
        <f>'8 Cost of Production'!CN34</f>
        <v>0</v>
      </c>
      <c r="CO3" s="53">
        <f>'8 Cost of Production'!CO34</f>
        <v>0</v>
      </c>
      <c r="CP3" s="53">
        <f>'8 Cost of Production'!CP34</f>
        <v>0</v>
      </c>
      <c r="CQ3" s="53">
        <f>'8 Cost of Production'!CQ34</f>
        <v>0</v>
      </c>
      <c r="CR3" s="53">
        <f>'8 Cost of Production'!CR34</f>
        <v>0</v>
      </c>
      <c r="CS3" s="53">
        <f>'8 Cost of Production'!CS34</f>
        <v>0</v>
      </c>
      <c r="CT3" s="53">
        <f>'8 Cost of Production'!CT34</f>
        <v>0</v>
      </c>
      <c r="CU3" s="53">
        <f>'8 Cost of Production'!CU34</f>
        <v>0</v>
      </c>
      <c r="CV3" s="53">
        <f>'8 Cost of Production'!CV34</f>
        <v>0</v>
      </c>
      <c r="CW3" s="53">
        <f>'8 Cost of Production'!CW34</f>
        <v>0</v>
      </c>
      <c r="CX3" s="53">
        <f>'8 Cost of Production'!CX34</f>
        <v>0</v>
      </c>
      <c r="CY3" s="53">
        <f>'8 Cost of Production'!CY34</f>
        <v>0</v>
      </c>
    </row>
    <row r="4" spans="1:103" s="41" customFormat="1" ht="15" x14ac:dyDescent="0.25">
      <c r="A4" s="39"/>
      <c r="B4" s="70" t="s">
        <v>317</v>
      </c>
      <c r="C4" s="40"/>
      <c r="D4" s="49">
        <f>'1 Enterprises'!D16</f>
        <v>0</v>
      </c>
      <c r="E4" s="49">
        <f>'1 Enterprises'!E16</f>
        <v>0</v>
      </c>
      <c r="F4" s="49">
        <f>'1 Enterprises'!F16</f>
        <v>0</v>
      </c>
      <c r="G4" s="49">
        <f>'1 Enterprises'!G16</f>
        <v>0</v>
      </c>
      <c r="H4" s="49">
        <f>'1 Enterprises'!H16</f>
        <v>0</v>
      </c>
      <c r="I4" s="49">
        <f>'1 Enterprises'!I16</f>
        <v>0</v>
      </c>
      <c r="J4" s="49">
        <f>'1 Enterprises'!J16</f>
        <v>0</v>
      </c>
      <c r="K4" s="49">
        <f>'1 Enterprises'!K16</f>
        <v>0</v>
      </c>
      <c r="L4" s="49">
        <f>'1 Enterprises'!L16</f>
        <v>0</v>
      </c>
      <c r="M4" s="49">
        <f>'1 Enterprises'!M16</f>
        <v>0</v>
      </c>
      <c r="N4" s="49">
        <f>'1 Enterprises'!N16</f>
        <v>0</v>
      </c>
      <c r="O4" s="49">
        <f>'1 Enterprises'!O16</f>
        <v>0</v>
      </c>
      <c r="P4" s="49">
        <f>'1 Enterprises'!P16</f>
        <v>0</v>
      </c>
      <c r="Q4" s="49">
        <f>'1 Enterprises'!Q16</f>
        <v>0</v>
      </c>
      <c r="R4" s="49">
        <f>'1 Enterprises'!R16</f>
        <v>0</v>
      </c>
      <c r="S4" s="49">
        <f>'1 Enterprises'!S16</f>
        <v>0</v>
      </c>
      <c r="T4" s="49">
        <f>'1 Enterprises'!T16</f>
        <v>0</v>
      </c>
      <c r="U4" s="49">
        <f>'1 Enterprises'!U16</f>
        <v>0</v>
      </c>
      <c r="V4" s="49">
        <f>'1 Enterprises'!V16</f>
        <v>0</v>
      </c>
      <c r="W4" s="49">
        <f>'1 Enterprises'!W16</f>
        <v>0</v>
      </c>
      <c r="X4" s="49">
        <f>'1 Enterprises'!X16</f>
        <v>0</v>
      </c>
      <c r="Y4" s="49">
        <f>'1 Enterprises'!Y16</f>
        <v>0</v>
      </c>
      <c r="Z4" s="49">
        <f>'1 Enterprises'!Z16</f>
        <v>0</v>
      </c>
      <c r="AA4" s="49">
        <f>'1 Enterprises'!AA16</f>
        <v>0</v>
      </c>
      <c r="AB4" s="49">
        <f>'1 Enterprises'!AB16</f>
        <v>0</v>
      </c>
      <c r="AC4" s="49">
        <f>'1 Enterprises'!AC16</f>
        <v>0</v>
      </c>
      <c r="AD4" s="49">
        <f>'1 Enterprises'!AD16</f>
        <v>0</v>
      </c>
      <c r="AE4" s="49">
        <f>'1 Enterprises'!AE16</f>
        <v>0</v>
      </c>
      <c r="AF4" s="49">
        <f>'1 Enterprises'!AF16</f>
        <v>0</v>
      </c>
      <c r="AG4" s="49">
        <f>'1 Enterprises'!AG16</f>
        <v>0</v>
      </c>
      <c r="AH4" s="49">
        <f>'1 Enterprises'!AH16</f>
        <v>0</v>
      </c>
      <c r="AI4" s="49">
        <f>'1 Enterprises'!AI16</f>
        <v>0</v>
      </c>
      <c r="AJ4" s="49">
        <f>'1 Enterprises'!AJ16</f>
        <v>0</v>
      </c>
      <c r="AK4" s="49">
        <f>'1 Enterprises'!AK16</f>
        <v>0</v>
      </c>
      <c r="AL4" s="49">
        <f>'1 Enterprises'!AL16</f>
        <v>0</v>
      </c>
      <c r="AM4" s="49">
        <f>'1 Enterprises'!AM16</f>
        <v>0</v>
      </c>
      <c r="AN4" s="49">
        <f>'1 Enterprises'!AN16</f>
        <v>0</v>
      </c>
      <c r="AO4" s="49">
        <f>'1 Enterprises'!AO16</f>
        <v>0</v>
      </c>
      <c r="AP4" s="49">
        <f>'1 Enterprises'!AP16</f>
        <v>0</v>
      </c>
      <c r="AQ4" s="49">
        <f>'1 Enterprises'!AQ16</f>
        <v>0</v>
      </c>
      <c r="AR4" s="49">
        <f>'1 Enterprises'!AR16</f>
        <v>0</v>
      </c>
      <c r="AS4" s="49">
        <f>'1 Enterprises'!AS16</f>
        <v>0</v>
      </c>
      <c r="AT4" s="49">
        <f>'1 Enterprises'!AT16</f>
        <v>0</v>
      </c>
      <c r="AU4" s="49">
        <f>'1 Enterprises'!AU16</f>
        <v>0</v>
      </c>
      <c r="AV4" s="49">
        <f>'1 Enterprises'!AV16</f>
        <v>0</v>
      </c>
      <c r="AW4" s="49">
        <f>'1 Enterprises'!AW16</f>
        <v>0</v>
      </c>
      <c r="AX4" s="49">
        <f>'1 Enterprises'!AX16</f>
        <v>0</v>
      </c>
      <c r="AY4" s="49">
        <f>'1 Enterprises'!AY16</f>
        <v>0</v>
      </c>
      <c r="AZ4" s="49">
        <f>'1 Enterprises'!AZ16</f>
        <v>0</v>
      </c>
      <c r="BA4" s="49">
        <f>'1 Enterprises'!BA16</f>
        <v>0</v>
      </c>
      <c r="BB4" s="49">
        <f>'1 Enterprises'!BB16</f>
        <v>0</v>
      </c>
      <c r="BC4" s="49">
        <f>'1 Enterprises'!BC16</f>
        <v>0</v>
      </c>
      <c r="BD4" s="49">
        <f>'1 Enterprises'!BD16</f>
        <v>0</v>
      </c>
      <c r="BE4" s="49">
        <f>'1 Enterprises'!BE16</f>
        <v>0</v>
      </c>
      <c r="BF4" s="49">
        <f>'1 Enterprises'!BF16</f>
        <v>0</v>
      </c>
      <c r="BG4" s="49">
        <f>'1 Enterprises'!BG16</f>
        <v>0</v>
      </c>
      <c r="BH4" s="49">
        <f>'1 Enterprises'!BH16</f>
        <v>0</v>
      </c>
      <c r="BI4" s="49">
        <f>'1 Enterprises'!BI16</f>
        <v>0</v>
      </c>
      <c r="BJ4" s="49">
        <f>'1 Enterprises'!BJ16</f>
        <v>0</v>
      </c>
      <c r="BK4" s="49">
        <f>'1 Enterprises'!BK16</f>
        <v>0</v>
      </c>
      <c r="BL4" s="49">
        <f>'1 Enterprises'!BL16</f>
        <v>0</v>
      </c>
      <c r="BM4" s="49">
        <f>'1 Enterprises'!BM16</f>
        <v>0</v>
      </c>
      <c r="BN4" s="49">
        <f>'1 Enterprises'!BN16</f>
        <v>0</v>
      </c>
      <c r="BO4" s="49">
        <f>'1 Enterprises'!BO16</f>
        <v>0</v>
      </c>
      <c r="BP4" s="49">
        <f>'1 Enterprises'!BP16</f>
        <v>0</v>
      </c>
      <c r="BQ4" s="49">
        <f>'1 Enterprises'!BQ16</f>
        <v>0</v>
      </c>
      <c r="BR4" s="49">
        <f>'1 Enterprises'!BR16</f>
        <v>0</v>
      </c>
      <c r="BS4" s="49">
        <f>'1 Enterprises'!BS16</f>
        <v>0</v>
      </c>
      <c r="BT4" s="49">
        <f>'1 Enterprises'!BT16</f>
        <v>0</v>
      </c>
      <c r="BU4" s="49">
        <f>'1 Enterprises'!BU16</f>
        <v>0</v>
      </c>
      <c r="BV4" s="49">
        <f>'1 Enterprises'!BV16</f>
        <v>0</v>
      </c>
      <c r="BW4" s="49">
        <f>'1 Enterprises'!BW16</f>
        <v>0</v>
      </c>
      <c r="BX4" s="49">
        <f>'1 Enterprises'!BX16</f>
        <v>0</v>
      </c>
      <c r="BY4" s="49">
        <f>'1 Enterprises'!BY16</f>
        <v>0</v>
      </c>
      <c r="BZ4" s="49">
        <f>'1 Enterprises'!BZ16</f>
        <v>0</v>
      </c>
      <c r="CA4" s="49">
        <f>'1 Enterprises'!CA16</f>
        <v>0</v>
      </c>
      <c r="CB4" s="49">
        <f>'1 Enterprises'!CB16</f>
        <v>0</v>
      </c>
      <c r="CC4" s="49">
        <f>'1 Enterprises'!CC16</f>
        <v>0</v>
      </c>
      <c r="CD4" s="49">
        <f>'1 Enterprises'!CD16</f>
        <v>0</v>
      </c>
      <c r="CE4" s="49">
        <f>'1 Enterprises'!CE16</f>
        <v>0</v>
      </c>
      <c r="CF4" s="49">
        <f>'1 Enterprises'!CF16</f>
        <v>0</v>
      </c>
      <c r="CG4" s="49">
        <f>'1 Enterprises'!CG16</f>
        <v>0</v>
      </c>
      <c r="CH4" s="49">
        <f>'1 Enterprises'!CH16</f>
        <v>0</v>
      </c>
      <c r="CI4" s="49">
        <f>'1 Enterprises'!CI16</f>
        <v>0</v>
      </c>
      <c r="CJ4" s="49">
        <f>'1 Enterprises'!CJ16</f>
        <v>0</v>
      </c>
      <c r="CK4" s="49">
        <f>'1 Enterprises'!CK16</f>
        <v>0</v>
      </c>
      <c r="CL4" s="49">
        <f>'1 Enterprises'!CL16</f>
        <v>0</v>
      </c>
      <c r="CM4" s="49">
        <f>'1 Enterprises'!CM16</f>
        <v>0</v>
      </c>
      <c r="CN4" s="49">
        <f>'1 Enterprises'!CN16</f>
        <v>0</v>
      </c>
      <c r="CO4" s="49">
        <f>'1 Enterprises'!CO16</f>
        <v>0</v>
      </c>
      <c r="CP4" s="49">
        <f>'1 Enterprises'!CP16</f>
        <v>0</v>
      </c>
      <c r="CQ4" s="49">
        <f>'1 Enterprises'!CQ16</f>
        <v>0</v>
      </c>
      <c r="CR4" s="49">
        <f>'1 Enterprises'!CR16</f>
        <v>0</v>
      </c>
      <c r="CS4" s="49">
        <f>'1 Enterprises'!CS16</f>
        <v>0</v>
      </c>
      <c r="CT4" s="49">
        <f>'1 Enterprises'!CT16</f>
        <v>0</v>
      </c>
      <c r="CU4" s="49">
        <f>'1 Enterprises'!CU16</f>
        <v>0</v>
      </c>
      <c r="CV4" s="49">
        <f>'1 Enterprises'!CV16</f>
        <v>0</v>
      </c>
      <c r="CW4" s="49">
        <f>'1 Enterprises'!CW16</f>
        <v>0</v>
      </c>
      <c r="CX4" s="49">
        <f>'1 Enterprises'!CX16</f>
        <v>0</v>
      </c>
      <c r="CY4" s="49">
        <f>'1 Enterprises'!CY16</f>
        <v>0</v>
      </c>
    </row>
    <row r="5" spans="1:103" s="34" customFormat="1" ht="15" x14ac:dyDescent="0.25">
      <c r="A5" s="32"/>
      <c r="B5" s="71" t="s">
        <v>614</v>
      </c>
      <c r="C5" s="33"/>
      <c r="D5" s="74">
        <f>'1 Enterprises'!D15</f>
        <v>0</v>
      </c>
      <c r="E5" s="74">
        <f>'1 Enterprises'!E15</f>
        <v>0</v>
      </c>
      <c r="F5" s="74">
        <f>'1 Enterprises'!F15</f>
        <v>0</v>
      </c>
      <c r="G5" s="74">
        <f>'1 Enterprises'!G15</f>
        <v>0</v>
      </c>
      <c r="H5" s="74">
        <f>'1 Enterprises'!H15</f>
        <v>0</v>
      </c>
      <c r="I5" s="74">
        <f>'1 Enterprises'!I15</f>
        <v>0</v>
      </c>
      <c r="J5" s="74">
        <f>'1 Enterprises'!J15</f>
        <v>0</v>
      </c>
      <c r="K5" s="74">
        <f>'1 Enterprises'!K15</f>
        <v>0</v>
      </c>
      <c r="L5" s="74">
        <f>'1 Enterprises'!L15</f>
        <v>0</v>
      </c>
      <c r="M5" s="74">
        <f>'1 Enterprises'!M15</f>
        <v>0</v>
      </c>
      <c r="N5" s="74">
        <f>'1 Enterprises'!N15</f>
        <v>0</v>
      </c>
      <c r="O5" s="74">
        <f>'1 Enterprises'!O15</f>
        <v>0</v>
      </c>
      <c r="P5" s="74">
        <f>'1 Enterprises'!P15</f>
        <v>0</v>
      </c>
      <c r="Q5" s="74">
        <f>'1 Enterprises'!Q15</f>
        <v>0</v>
      </c>
      <c r="R5" s="74">
        <f>'1 Enterprises'!R15</f>
        <v>0</v>
      </c>
      <c r="S5" s="74">
        <f>'1 Enterprises'!S15</f>
        <v>0</v>
      </c>
      <c r="T5" s="74">
        <f>'1 Enterprises'!T15</f>
        <v>0</v>
      </c>
      <c r="U5" s="74">
        <f>'1 Enterprises'!U15</f>
        <v>0</v>
      </c>
      <c r="V5" s="74">
        <f>'1 Enterprises'!V15</f>
        <v>0</v>
      </c>
      <c r="W5" s="74">
        <f>'1 Enterprises'!W15</f>
        <v>0</v>
      </c>
      <c r="X5" s="74">
        <f>'1 Enterprises'!X15</f>
        <v>0</v>
      </c>
      <c r="Y5" s="74">
        <f>'1 Enterprises'!Y15</f>
        <v>0</v>
      </c>
      <c r="Z5" s="74">
        <f>'1 Enterprises'!Z15</f>
        <v>0</v>
      </c>
      <c r="AA5" s="74">
        <f>'1 Enterprises'!AA15</f>
        <v>0</v>
      </c>
      <c r="AB5" s="74">
        <f>'1 Enterprises'!AB15</f>
        <v>0</v>
      </c>
      <c r="AC5" s="74">
        <f>'1 Enterprises'!AC15</f>
        <v>0</v>
      </c>
      <c r="AD5" s="74">
        <f>'1 Enterprises'!AD15</f>
        <v>0</v>
      </c>
      <c r="AE5" s="74">
        <f>'1 Enterprises'!AE15</f>
        <v>0</v>
      </c>
      <c r="AF5" s="74">
        <f>'1 Enterprises'!AF15</f>
        <v>0</v>
      </c>
      <c r="AG5" s="74">
        <f>'1 Enterprises'!AG15</f>
        <v>0</v>
      </c>
      <c r="AH5" s="74">
        <f>'1 Enterprises'!AH15</f>
        <v>0</v>
      </c>
      <c r="AI5" s="74">
        <f>'1 Enterprises'!AI15</f>
        <v>0</v>
      </c>
      <c r="AJ5" s="74">
        <f>'1 Enterprises'!AJ15</f>
        <v>0</v>
      </c>
      <c r="AK5" s="74">
        <f>'1 Enterprises'!AK15</f>
        <v>0</v>
      </c>
      <c r="AL5" s="74">
        <f>'1 Enterprises'!AL15</f>
        <v>0</v>
      </c>
      <c r="AM5" s="74">
        <f>'1 Enterprises'!AM15</f>
        <v>0</v>
      </c>
      <c r="AN5" s="74">
        <f>'1 Enterprises'!AN15</f>
        <v>0</v>
      </c>
      <c r="AO5" s="74">
        <f>'1 Enterprises'!AO15</f>
        <v>0</v>
      </c>
      <c r="AP5" s="74">
        <f>'1 Enterprises'!AP15</f>
        <v>0</v>
      </c>
      <c r="AQ5" s="74">
        <f>'1 Enterprises'!AQ15</f>
        <v>0</v>
      </c>
      <c r="AR5" s="74">
        <f>'1 Enterprises'!AR15</f>
        <v>0</v>
      </c>
      <c r="AS5" s="74">
        <f>'1 Enterprises'!AS15</f>
        <v>0</v>
      </c>
      <c r="AT5" s="74">
        <f>'1 Enterprises'!AT15</f>
        <v>0</v>
      </c>
      <c r="AU5" s="74">
        <f>'1 Enterprises'!AU15</f>
        <v>0</v>
      </c>
      <c r="AV5" s="74">
        <f>'1 Enterprises'!AV15</f>
        <v>0</v>
      </c>
      <c r="AW5" s="74">
        <f>'1 Enterprises'!AW15</f>
        <v>0</v>
      </c>
      <c r="AX5" s="74">
        <f>'1 Enterprises'!AX15</f>
        <v>0</v>
      </c>
      <c r="AY5" s="74">
        <f>'1 Enterprises'!AY15</f>
        <v>0</v>
      </c>
      <c r="AZ5" s="74">
        <f>'1 Enterprises'!AZ15</f>
        <v>0</v>
      </c>
      <c r="BA5" s="74">
        <f>'1 Enterprises'!BA15</f>
        <v>0</v>
      </c>
      <c r="BB5" s="74">
        <f>'1 Enterprises'!BB15</f>
        <v>0</v>
      </c>
      <c r="BC5" s="74">
        <f>'1 Enterprises'!BC15</f>
        <v>0</v>
      </c>
      <c r="BD5" s="74">
        <f>'1 Enterprises'!BD15</f>
        <v>0</v>
      </c>
      <c r="BE5" s="74">
        <f>'1 Enterprises'!BE15</f>
        <v>0</v>
      </c>
      <c r="BF5" s="74">
        <f>'1 Enterprises'!BF15</f>
        <v>0</v>
      </c>
      <c r="BG5" s="74">
        <f>'1 Enterprises'!BG15</f>
        <v>0</v>
      </c>
      <c r="BH5" s="74">
        <f>'1 Enterprises'!BH15</f>
        <v>0</v>
      </c>
      <c r="BI5" s="74">
        <f>'1 Enterprises'!BI15</f>
        <v>0</v>
      </c>
      <c r="BJ5" s="74">
        <f>'1 Enterprises'!BJ15</f>
        <v>0</v>
      </c>
      <c r="BK5" s="74">
        <f>'1 Enterprises'!BK15</f>
        <v>0</v>
      </c>
      <c r="BL5" s="74">
        <f>'1 Enterprises'!BL15</f>
        <v>0</v>
      </c>
      <c r="BM5" s="74">
        <f>'1 Enterprises'!BM15</f>
        <v>0</v>
      </c>
      <c r="BN5" s="74">
        <f>'1 Enterprises'!BN15</f>
        <v>0</v>
      </c>
      <c r="BO5" s="74">
        <f>'1 Enterprises'!BO15</f>
        <v>0</v>
      </c>
      <c r="BP5" s="74">
        <f>'1 Enterprises'!BP15</f>
        <v>0</v>
      </c>
      <c r="BQ5" s="74">
        <f>'1 Enterprises'!BQ15</f>
        <v>0</v>
      </c>
      <c r="BR5" s="74">
        <f>'1 Enterprises'!BR15</f>
        <v>0</v>
      </c>
      <c r="BS5" s="74">
        <f>'1 Enterprises'!BS15</f>
        <v>0</v>
      </c>
      <c r="BT5" s="74">
        <f>'1 Enterprises'!BT15</f>
        <v>0</v>
      </c>
      <c r="BU5" s="74">
        <f>'1 Enterprises'!BU15</f>
        <v>0</v>
      </c>
      <c r="BV5" s="74">
        <f>'1 Enterprises'!BV15</f>
        <v>0</v>
      </c>
      <c r="BW5" s="74">
        <f>'1 Enterprises'!BW15</f>
        <v>0</v>
      </c>
      <c r="BX5" s="74">
        <f>'1 Enterprises'!BX15</f>
        <v>0</v>
      </c>
      <c r="BY5" s="74">
        <f>'1 Enterprises'!BY15</f>
        <v>0</v>
      </c>
      <c r="BZ5" s="74">
        <f>'1 Enterprises'!BZ15</f>
        <v>0</v>
      </c>
      <c r="CA5" s="74">
        <f>'1 Enterprises'!CA15</f>
        <v>0</v>
      </c>
      <c r="CB5" s="74">
        <f>'1 Enterprises'!CB15</f>
        <v>0</v>
      </c>
      <c r="CC5" s="74">
        <f>'1 Enterprises'!CC15</f>
        <v>0</v>
      </c>
      <c r="CD5" s="74">
        <f>'1 Enterprises'!CD15</f>
        <v>0</v>
      </c>
      <c r="CE5" s="74">
        <f>'1 Enterprises'!CE15</f>
        <v>0</v>
      </c>
      <c r="CF5" s="74">
        <f>'1 Enterprises'!CF15</f>
        <v>0</v>
      </c>
      <c r="CG5" s="74">
        <f>'1 Enterprises'!CG15</f>
        <v>0</v>
      </c>
      <c r="CH5" s="74">
        <f>'1 Enterprises'!CH15</f>
        <v>0</v>
      </c>
      <c r="CI5" s="74">
        <f>'1 Enterprises'!CI15</f>
        <v>0</v>
      </c>
      <c r="CJ5" s="74">
        <f>'1 Enterprises'!CJ15</f>
        <v>0</v>
      </c>
      <c r="CK5" s="74">
        <f>'1 Enterprises'!CK15</f>
        <v>0</v>
      </c>
      <c r="CL5" s="74">
        <f>'1 Enterprises'!CL15</f>
        <v>0</v>
      </c>
      <c r="CM5" s="74">
        <f>'1 Enterprises'!CM15</f>
        <v>0</v>
      </c>
      <c r="CN5" s="74">
        <f>'1 Enterprises'!CN15</f>
        <v>0</v>
      </c>
      <c r="CO5" s="74">
        <f>'1 Enterprises'!CO15</f>
        <v>0</v>
      </c>
      <c r="CP5" s="74">
        <f>'1 Enterprises'!CP15</f>
        <v>0</v>
      </c>
      <c r="CQ5" s="74">
        <f>'1 Enterprises'!CQ15</f>
        <v>0</v>
      </c>
      <c r="CR5" s="74">
        <f>'1 Enterprises'!CR15</f>
        <v>0</v>
      </c>
      <c r="CS5" s="74">
        <f>'1 Enterprises'!CS15</f>
        <v>0</v>
      </c>
      <c r="CT5" s="74">
        <f>'1 Enterprises'!CT15</f>
        <v>0</v>
      </c>
      <c r="CU5" s="74">
        <f>'1 Enterprises'!CU15</f>
        <v>0</v>
      </c>
      <c r="CV5" s="74">
        <f>'1 Enterprises'!CV15</f>
        <v>0</v>
      </c>
      <c r="CW5" s="74">
        <f>'1 Enterprises'!CW15</f>
        <v>0</v>
      </c>
      <c r="CX5" s="74">
        <f>'1 Enterprises'!CX15</f>
        <v>0</v>
      </c>
      <c r="CY5" s="74">
        <f>'1 Enterprises'!CY15</f>
        <v>0</v>
      </c>
    </row>
    <row r="6" spans="1:103" ht="15" x14ac:dyDescent="0.25">
      <c r="A6" s="31"/>
      <c r="B6" s="68" t="s">
        <v>262</v>
      </c>
      <c r="D6" s="12">
        <f>'1 Enterprises'!D17</f>
        <v>0</v>
      </c>
      <c r="E6" s="12">
        <f>'1 Enterprises'!E17</f>
        <v>0</v>
      </c>
      <c r="F6" s="12">
        <f>'1 Enterprises'!F17</f>
        <v>0</v>
      </c>
      <c r="G6" s="12">
        <f>'1 Enterprises'!G17</f>
        <v>0</v>
      </c>
      <c r="H6" s="12">
        <f>'1 Enterprises'!H17</f>
        <v>0</v>
      </c>
      <c r="I6" s="12">
        <f>'1 Enterprises'!I17</f>
        <v>0</v>
      </c>
      <c r="J6" s="12">
        <f>'1 Enterprises'!J17</f>
        <v>0</v>
      </c>
      <c r="K6" s="12">
        <f>'1 Enterprises'!K17</f>
        <v>0</v>
      </c>
      <c r="L6" s="12">
        <f>'1 Enterprises'!L17</f>
        <v>0</v>
      </c>
      <c r="M6" s="12">
        <f>'1 Enterprises'!M17</f>
        <v>0</v>
      </c>
      <c r="N6" s="12">
        <f>'1 Enterprises'!N17</f>
        <v>0</v>
      </c>
      <c r="O6" s="12">
        <f>'1 Enterprises'!O17</f>
        <v>0</v>
      </c>
      <c r="P6" s="12">
        <f>'1 Enterprises'!P17</f>
        <v>0</v>
      </c>
      <c r="Q6" s="12">
        <f>'1 Enterprises'!Q17</f>
        <v>0</v>
      </c>
      <c r="R6" s="12">
        <f>'1 Enterprises'!R17</f>
        <v>0</v>
      </c>
      <c r="S6" s="12">
        <f>'1 Enterprises'!S17</f>
        <v>0</v>
      </c>
      <c r="T6" s="12">
        <f>'1 Enterprises'!T17</f>
        <v>0</v>
      </c>
      <c r="U6" s="12">
        <f>'1 Enterprises'!U17</f>
        <v>0</v>
      </c>
      <c r="V6" s="12">
        <f>'1 Enterprises'!V17</f>
        <v>0</v>
      </c>
      <c r="W6" s="12">
        <f>'1 Enterprises'!W17</f>
        <v>0</v>
      </c>
      <c r="X6" s="12">
        <f>'1 Enterprises'!X17</f>
        <v>0</v>
      </c>
      <c r="Y6" s="12">
        <f>'1 Enterprises'!Y17</f>
        <v>0</v>
      </c>
      <c r="Z6" s="12">
        <f>'1 Enterprises'!Z17</f>
        <v>0</v>
      </c>
      <c r="AA6" s="12">
        <f>'1 Enterprises'!AA17</f>
        <v>0</v>
      </c>
      <c r="AB6" s="12">
        <f>'1 Enterprises'!AB17</f>
        <v>0</v>
      </c>
      <c r="AC6" s="12">
        <f>'1 Enterprises'!AC17</f>
        <v>0</v>
      </c>
      <c r="AD6" s="12">
        <f>'1 Enterprises'!AD17</f>
        <v>0</v>
      </c>
      <c r="AE6" s="12">
        <f>'1 Enterprises'!AE17</f>
        <v>0</v>
      </c>
      <c r="AF6" s="12">
        <f>'1 Enterprises'!AF17</f>
        <v>0</v>
      </c>
      <c r="AG6" s="12">
        <f>'1 Enterprises'!AG17</f>
        <v>0</v>
      </c>
      <c r="AH6" s="12">
        <f>'1 Enterprises'!AH17</f>
        <v>0</v>
      </c>
      <c r="AI6" s="12">
        <f>'1 Enterprises'!AI17</f>
        <v>0</v>
      </c>
      <c r="AJ6" s="12">
        <f>'1 Enterprises'!AJ17</f>
        <v>0</v>
      </c>
      <c r="AK6" s="12">
        <f>'1 Enterprises'!AK17</f>
        <v>0</v>
      </c>
      <c r="AL6" s="12">
        <f>'1 Enterprises'!AL17</f>
        <v>0</v>
      </c>
      <c r="AM6" s="12">
        <f>'1 Enterprises'!AM17</f>
        <v>0</v>
      </c>
      <c r="AN6" s="12">
        <f>'1 Enterprises'!AN17</f>
        <v>0</v>
      </c>
      <c r="AO6" s="12">
        <f>'1 Enterprises'!AO17</f>
        <v>0</v>
      </c>
      <c r="AP6" s="12">
        <f>'1 Enterprises'!AP17</f>
        <v>0</v>
      </c>
      <c r="AQ6" s="12">
        <f>'1 Enterprises'!AQ17</f>
        <v>0</v>
      </c>
      <c r="AR6" s="12">
        <f>'1 Enterprises'!AR17</f>
        <v>0</v>
      </c>
      <c r="AS6" s="12">
        <f>'1 Enterprises'!AS17</f>
        <v>0</v>
      </c>
      <c r="AT6" s="12">
        <f>'1 Enterprises'!AT17</f>
        <v>0</v>
      </c>
      <c r="AU6" s="12">
        <f>'1 Enterprises'!AU17</f>
        <v>0</v>
      </c>
      <c r="AV6" s="12">
        <f>'1 Enterprises'!AV17</f>
        <v>0</v>
      </c>
      <c r="AW6" s="12">
        <f>'1 Enterprises'!AW17</f>
        <v>0</v>
      </c>
      <c r="AX6" s="12">
        <f>'1 Enterprises'!AX17</f>
        <v>0</v>
      </c>
      <c r="AY6" s="12">
        <f>'1 Enterprises'!AY17</f>
        <v>0</v>
      </c>
      <c r="AZ6" s="12">
        <f>'1 Enterprises'!AZ17</f>
        <v>0</v>
      </c>
      <c r="BA6" s="12">
        <f>'1 Enterprises'!BA17</f>
        <v>0</v>
      </c>
      <c r="BB6" s="12">
        <f>'1 Enterprises'!BB17</f>
        <v>0</v>
      </c>
      <c r="BC6" s="12">
        <f>'1 Enterprises'!BC17</f>
        <v>0</v>
      </c>
      <c r="BD6" s="12">
        <f>'1 Enterprises'!BD17</f>
        <v>0</v>
      </c>
      <c r="BE6" s="12">
        <f>'1 Enterprises'!BE17</f>
        <v>0</v>
      </c>
      <c r="BF6" s="12">
        <f>'1 Enterprises'!BF17</f>
        <v>0</v>
      </c>
      <c r="BG6" s="12">
        <f>'1 Enterprises'!BG17</f>
        <v>0</v>
      </c>
      <c r="BH6" s="12">
        <f>'1 Enterprises'!BH17</f>
        <v>0</v>
      </c>
      <c r="BI6" s="12">
        <f>'1 Enterprises'!BI17</f>
        <v>0</v>
      </c>
      <c r="BJ6" s="12">
        <f>'1 Enterprises'!BJ17</f>
        <v>0</v>
      </c>
      <c r="BK6" s="12">
        <f>'1 Enterprises'!BK17</f>
        <v>0</v>
      </c>
      <c r="BL6" s="12">
        <f>'1 Enterprises'!BL17</f>
        <v>0</v>
      </c>
      <c r="BM6" s="12">
        <f>'1 Enterprises'!BM17</f>
        <v>0</v>
      </c>
      <c r="BN6" s="12">
        <f>'1 Enterprises'!BN17</f>
        <v>0</v>
      </c>
      <c r="BO6" s="12">
        <f>'1 Enterprises'!BO17</f>
        <v>0</v>
      </c>
      <c r="BP6" s="12">
        <f>'1 Enterprises'!BP17</f>
        <v>0</v>
      </c>
      <c r="BQ6" s="12">
        <f>'1 Enterprises'!BQ17</f>
        <v>0</v>
      </c>
      <c r="BR6" s="12">
        <f>'1 Enterprises'!BR17</f>
        <v>0</v>
      </c>
      <c r="BS6" s="12">
        <f>'1 Enterprises'!BS17</f>
        <v>0</v>
      </c>
      <c r="BT6" s="12">
        <f>'1 Enterprises'!BT17</f>
        <v>0</v>
      </c>
      <c r="BU6" s="12">
        <f>'1 Enterprises'!BU17</f>
        <v>0</v>
      </c>
      <c r="BV6" s="12">
        <f>'1 Enterprises'!BV17</f>
        <v>0</v>
      </c>
      <c r="BW6" s="12">
        <f>'1 Enterprises'!BW17</f>
        <v>0</v>
      </c>
      <c r="BX6" s="12">
        <f>'1 Enterprises'!BX17</f>
        <v>0</v>
      </c>
      <c r="BY6" s="12">
        <f>'1 Enterprises'!BY17</f>
        <v>0</v>
      </c>
      <c r="BZ6" s="12">
        <f>'1 Enterprises'!BZ17</f>
        <v>0</v>
      </c>
      <c r="CA6" s="12">
        <f>'1 Enterprises'!CA17</f>
        <v>0</v>
      </c>
      <c r="CB6" s="12">
        <f>'1 Enterprises'!CB17</f>
        <v>0</v>
      </c>
      <c r="CC6" s="12">
        <f>'1 Enterprises'!CC17</f>
        <v>0</v>
      </c>
      <c r="CD6" s="12">
        <f>'1 Enterprises'!CD17</f>
        <v>0</v>
      </c>
      <c r="CE6" s="12">
        <f>'1 Enterprises'!CE17</f>
        <v>0</v>
      </c>
      <c r="CF6" s="12">
        <f>'1 Enterprises'!CF17</f>
        <v>0</v>
      </c>
      <c r="CG6" s="12">
        <f>'1 Enterprises'!CG17</f>
        <v>0</v>
      </c>
      <c r="CH6" s="12">
        <f>'1 Enterprises'!CH17</f>
        <v>0</v>
      </c>
      <c r="CI6" s="12">
        <f>'1 Enterprises'!CI17</f>
        <v>0</v>
      </c>
      <c r="CJ6" s="12">
        <f>'1 Enterprises'!CJ17</f>
        <v>0</v>
      </c>
      <c r="CK6" s="12">
        <f>'1 Enterprises'!CK17</f>
        <v>0</v>
      </c>
      <c r="CL6" s="12">
        <f>'1 Enterprises'!CL17</f>
        <v>0</v>
      </c>
      <c r="CM6" s="12">
        <f>'1 Enterprises'!CM17</f>
        <v>0</v>
      </c>
      <c r="CN6" s="12">
        <f>'1 Enterprises'!CN17</f>
        <v>0</v>
      </c>
      <c r="CO6" s="12">
        <f>'1 Enterprises'!CO17</f>
        <v>0</v>
      </c>
      <c r="CP6" s="12">
        <f>'1 Enterprises'!CP17</f>
        <v>0</v>
      </c>
      <c r="CQ6" s="12">
        <f>'1 Enterprises'!CQ17</f>
        <v>0</v>
      </c>
      <c r="CR6" s="12">
        <f>'1 Enterprises'!CR17</f>
        <v>0</v>
      </c>
      <c r="CS6" s="12">
        <f>'1 Enterprises'!CS17</f>
        <v>0</v>
      </c>
      <c r="CT6" s="12">
        <f>'1 Enterprises'!CT17</f>
        <v>0</v>
      </c>
      <c r="CU6" s="12">
        <f>'1 Enterprises'!CU17</f>
        <v>0</v>
      </c>
      <c r="CV6" s="12">
        <f>'1 Enterprises'!CV17</f>
        <v>0</v>
      </c>
      <c r="CW6" s="12">
        <f>'1 Enterprises'!CW17</f>
        <v>0</v>
      </c>
      <c r="CX6" s="12">
        <f>'1 Enterprises'!CX17</f>
        <v>0</v>
      </c>
      <c r="CY6" s="12">
        <f>'1 Enterprises'!CY17</f>
        <v>0</v>
      </c>
    </row>
    <row r="7" spans="1:103" s="34" customFormat="1" ht="15" x14ac:dyDescent="0.25">
      <c r="A7" s="32"/>
      <c r="B7" s="71"/>
      <c r="C7" s="33"/>
      <c r="D7" s="74"/>
      <c r="E7" s="74"/>
      <c r="F7" s="74"/>
      <c r="G7" s="74"/>
      <c r="H7" s="74"/>
      <c r="I7" s="74"/>
      <c r="J7" s="74"/>
      <c r="K7" s="74"/>
      <c r="L7" s="74"/>
      <c r="M7" s="74"/>
      <c r="N7" s="74"/>
      <c r="O7" s="74"/>
      <c r="P7" s="74"/>
      <c r="Q7" s="74"/>
      <c r="R7" s="74"/>
      <c r="S7" s="74"/>
      <c r="T7" s="74"/>
      <c r="U7" s="74"/>
      <c r="V7" s="74"/>
      <c r="W7" s="74"/>
      <c r="X7" s="74"/>
      <c r="Y7" s="74"/>
      <c r="Z7" s="74"/>
      <c r="AA7" s="74"/>
      <c r="AB7" s="74"/>
    </row>
    <row r="8" spans="1:103" s="220" customFormat="1" ht="18" x14ac:dyDescent="0.25">
      <c r="A8" s="159"/>
      <c r="B8" s="254" t="str">
        <f>'8 Cost of Production'!B84</f>
        <v>Total Economic Cost per plant sold</v>
      </c>
      <c r="C8" s="255"/>
      <c r="D8" s="255" t="e">
        <f>'8 Cost of Production'!D84</f>
        <v>#VALUE!</v>
      </c>
      <c r="E8" s="255" t="e">
        <f>'8 Cost of Production'!E84</f>
        <v>#VALUE!</v>
      </c>
      <c r="F8" s="255" t="e">
        <f>'8 Cost of Production'!F84</f>
        <v>#VALUE!</v>
      </c>
      <c r="G8" s="255" t="e">
        <f>'8 Cost of Production'!G84</f>
        <v>#VALUE!</v>
      </c>
      <c r="H8" s="255" t="e">
        <f>'8 Cost of Production'!H84</f>
        <v>#VALUE!</v>
      </c>
      <c r="I8" s="255" t="e">
        <f>'8 Cost of Production'!I84</f>
        <v>#VALUE!</v>
      </c>
      <c r="J8" s="255" t="e">
        <f>'8 Cost of Production'!J84</f>
        <v>#VALUE!</v>
      </c>
      <c r="K8" s="255" t="e">
        <f>'8 Cost of Production'!K84</f>
        <v>#VALUE!</v>
      </c>
      <c r="L8" s="255" t="e">
        <f>'8 Cost of Production'!L84</f>
        <v>#VALUE!</v>
      </c>
      <c r="M8" s="255" t="e">
        <f>'8 Cost of Production'!M84</f>
        <v>#VALUE!</v>
      </c>
      <c r="N8" s="255" t="e">
        <f>'8 Cost of Production'!N84</f>
        <v>#VALUE!</v>
      </c>
      <c r="O8" s="255" t="e">
        <f>'8 Cost of Production'!O84</f>
        <v>#VALUE!</v>
      </c>
      <c r="P8" s="255" t="e">
        <f>'8 Cost of Production'!P84</f>
        <v>#VALUE!</v>
      </c>
      <c r="Q8" s="255" t="e">
        <f>'8 Cost of Production'!Q84</f>
        <v>#VALUE!</v>
      </c>
      <c r="R8" s="255" t="e">
        <f>'8 Cost of Production'!R84</f>
        <v>#VALUE!</v>
      </c>
      <c r="S8" s="255" t="e">
        <f>'8 Cost of Production'!S84</f>
        <v>#VALUE!</v>
      </c>
      <c r="T8" s="255" t="e">
        <f>'8 Cost of Production'!T84</f>
        <v>#VALUE!</v>
      </c>
      <c r="U8" s="255" t="e">
        <f>'8 Cost of Production'!U84</f>
        <v>#VALUE!</v>
      </c>
      <c r="V8" s="255" t="e">
        <f>'8 Cost of Production'!V84</f>
        <v>#VALUE!</v>
      </c>
      <c r="W8" s="255" t="e">
        <f>'8 Cost of Production'!W84</f>
        <v>#VALUE!</v>
      </c>
      <c r="X8" s="255" t="e">
        <f>'8 Cost of Production'!X84</f>
        <v>#VALUE!</v>
      </c>
      <c r="Y8" s="255" t="e">
        <f>'8 Cost of Production'!Y84</f>
        <v>#VALUE!</v>
      </c>
      <c r="Z8" s="255" t="e">
        <f>'8 Cost of Production'!Z84</f>
        <v>#VALUE!</v>
      </c>
      <c r="AA8" s="255" t="e">
        <f>'8 Cost of Production'!AA84</f>
        <v>#VALUE!</v>
      </c>
      <c r="AB8" s="255" t="e">
        <f>'8 Cost of Production'!AB84</f>
        <v>#VALUE!</v>
      </c>
      <c r="AC8" s="255" t="e">
        <f>'8 Cost of Production'!AC84</f>
        <v>#VALUE!</v>
      </c>
      <c r="AD8" s="255" t="e">
        <f>'8 Cost of Production'!AD84</f>
        <v>#VALUE!</v>
      </c>
      <c r="AE8" s="255" t="e">
        <f>'8 Cost of Production'!AE84</f>
        <v>#VALUE!</v>
      </c>
      <c r="AF8" s="255" t="e">
        <f>'8 Cost of Production'!AF84</f>
        <v>#VALUE!</v>
      </c>
      <c r="AG8" s="255" t="e">
        <f>'8 Cost of Production'!AG84</f>
        <v>#VALUE!</v>
      </c>
      <c r="AH8" s="255" t="e">
        <f>'8 Cost of Production'!AH84</f>
        <v>#VALUE!</v>
      </c>
      <c r="AI8" s="255" t="e">
        <f>'8 Cost of Production'!AI84</f>
        <v>#VALUE!</v>
      </c>
      <c r="AJ8" s="255" t="e">
        <f>'8 Cost of Production'!AJ84</f>
        <v>#VALUE!</v>
      </c>
      <c r="AK8" s="255" t="e">
        <f>'8 Cost of Production'!AK84</f>
        <v>#VALUE!</v>
      </c>
      <c r="AL8" s="255" t="e">
        <f>'8 Cost of Production'!AL84</f>
        <v>#VALUE!</v>
      </c>
      <c r="AM8" s="255" t="e">
        <f>'8 Cost of Production'!AM84</f>
        <v>#VALUE!</v>
      </c>
      <c r="AN8" s="255" t="e">
        <f>'8 Cost of Production'!AN84</f>
        <v>#VALUE!</v>
      </c>
      <c r="AO8" s="255" t="e">
        <f>'8 Cost of Production'!AO84</f>
        <v>#VALUE!</v>
      </c>
      <c r="AP8" s="255" t="e">
        <f>'8 Cost of Production'!AP84</f>
        <v>#VALUE!</v>
      </c>
      <c r="AQ8" s="255" t="e">
        <f>'8 Cost of Production'!AQ84</f>
        <v>#VALUE!</v>
      </c>
      <c r="AR8" s="255" t="e">
        <f>'8 Cost of Production'!AR84</f>
        <v>#VALUE!</v>
      </c>
      <c r="AS8" s="255" t="e">
        <f>'8 Cost of Production'!AS84</f>
        <v>#VALUE!</v>
      </c>
      <c r="AT8" s="255" t="e">
        <f>'8 Cost of Production'!AT84</f>
        <v>#VALUE!</v>
      </c>
      <c r="AU8" s="255" t="e">
        <f>'8 Cost of Production'!AU84</f>
        <v>#VALUE!</v>
      </c>
      <c r="AV8" s="255" t="e">
        <f>'8 Cost of Production'!AV84</f>
        <v>#VALUE!</v>
      </c>
      <c r="AW8" s="255" t="e">
        <f>'8 Cost of Production'!AW84</f>
        <v>#VALUE!</v>
      </c>
      <c r="AX8" s="255" t="e">
        <f>'8 Cost of Production'!AX84</f>
        <v>#VALUE!</v>
      </c>
      <c r="AY8" s="255" t="e">
        <f>'8 Cost of Production'!AY84</f>
        <v>#VALUE!</v>
      </c>
      <c r="AZ8" s="255" t="e">
        <f>'8 Cost of Production'!AZ84</f>
        <v>#VALUE!</v>
      </c>
      <c r="BA8" s="255" t="e">
        <f>'8 Cost of Production'!BA84</f>
        <v>#VALUE!</v>
      </c>
      <c r="BB8" s="255" t="e">
        <f>'8 Cost of Production'!BB84</f>
        <v>#VALUE!</v>
      </c>
      <c r="BC8" s="255" t="e">
        <f>'8 Cost of Production'!BC84</f>
        <v>#VALUE!</v>
      </c>
      <c r="BD8" s="255" t="e">
        <f>'8 Cost of Production'!BD84</f>
        <v>#VALUE!</v>
      </c>
      <c r="BE8" s="255" t="e">
        <f>'8 Cost of Production'!BE84</f>
        <v>#VALUE!</v>
      </c>
      <c r="BF8" s="255" t="e">
        <f>'8 Cost of Production'!BF84</f>
        <v>#VALUE!</v>
      </c>
      <c r="BG8" s="255" t="e">
        <f>'8 Cost of Production'!BG84</f>
        <v>#VALUE!</v>
      </c>
      <c r="BH8" s="255" t="e">
        <f>'8 Cost of Production'!BH84</f>
        <v>#VALUE!</v>
      </c>
      <c r="BI8" s="255" t="e">
        <f>'8 Cost of Production'!BI84</f>
        <v>#VALUE!</v>
      </c>
      <c r="BJ8" s="255" t="e">
        <f>'8 Cost of Production'!BJ84</f>
        <v>#VALUE!</v>
      </c>
      <c r="BK8" s="255" t="e">
        <f>'8 Cost of Production'!BK84</f>
        <v>#VALUE!</v>
      </c>
      <c r="BL8" s="255" t="e">
        <f>'8 Cost of Production'!BL84</f>
        <v>#VALUE!</v>
      </c>
      <c r="BM8" s="255" t="e">
        <f>'8 Cost of Production'!BM84</f>
        <v>#VALUE!</v>
      </c>
      <c r="BN8" s="255" t="e">
        <f>'8 Cost of Production'!BN84</f>
        <v>#VALUE!</v>
      </c>
      <c r="BO8" s="255" t="e">
        <f>'8 Cost of Production'!BO84</f>
        <v>#VALUE!</v>
      </c>
      <c r="BP8" s="255" t="e">
        <f>'8 Cost of Production'!BP84</f>
        <v>#VALUE!</v>
      </c>
      <c r="BQ8" s="255" t="e">
        <f>'8 Cost of Production'!BQ84</f>
        <v>#VALUE!</v>
      </c>
      <c r="BR8" s="255" t="e">
        <f>'8 Cost of Production'!BR84</f>
        <v>#VALUE!</v>
      </c>
      <c r="BS8" s="255" t="e">
        <f>'8 Cost of Production'!BS84</f>
        <v>#VALUE!</v>
      </c>
      <c r="BT8" s="255" t="e">
        <f>'8 Cost of Production'!BT84</f>
        <v>#VALUE!</v>
      </c>
      <c r="BU8" s="255" t="e">
        <f>'8 Cost of Production'!BU84</f>
        <v>#VALUE!</v>
      </c>
      <c r="BV8" s="255" t="e">
        <f>'8 Cost of Production'!BV84</f>
        <v>#VALUE!</v>
      </c>
      <c r="BW8" s="255" t="e">
        <f>'8 Cost of Production'!BW84</f>
        <v>#VALUE!</v>
      </c>
      <c r="BX8" s="255" t="e">
        <f>'8 Cost of Production'!BX84</f>
        <v>#VALUE!</v>
      </c>
      <c r="BY8" s="255" t="e">
        <f>'8 Cost of Production'!BY84</f>
        <v>#VALUE!</v>
      </c>
      <c r="BZ8" s="255" t="e">
        <f>'8 Cost of Production'!BZ84</f>
        <v>#VALUE!</v>
      </c>
      <c r="CA8" s="255" t="e">
        <f>'8 Cost of Production'!CA84</f>
        <v>#VALUE!</v>
      </c>
      <c r="CB8" s="255" t="e">
        <f>'8 Cost of Production'!CB84</f>
        <v>#VALUE!</v>
      </c>
      <c r="CC8" s="255" t="e">
        <f>'8 Cost of Production'!CC84</f>
        <v>#VALUE!</v>
      </c>
      <c r="CD8" s="255" t="e">
        <f>'8 Cost of Production'!CD84</f>
        <v>#VALUE!</v>
      </c>
      <c r="CE8" s="255" t="e">
        <f>'8 Cost of Production'!CE84</f>
        <v>#VALUE!</v>
      </c>
      <c r="CF8" s="255" t="e">
        <f>'8 Cost of Production'!CF84</f>
        <v>#VALUE!</v>
      </c>
      <c r="CG8" s="255" t="e">
        <f>'8 Cost of Production'!CG84</f>
        <v>#VALUE!</v>
      </c>
      <c r="CH8" s="255" t="e">
        <f>'8 Cost of Production'!CH84</f>
        <v>#VALUE!</v>
      </c>
      <c r="CI8" s="255" t="e">
        <f>'8 Cost of Production'!CI84</f>
        <v>#VALUE!</v>
      </c>
      <c r="CJ8" s="255" t="e">
        <f>'8 Cost of Production'!CJ84</f>
        <v>#VALUE!</v>
      </c>
      <c r="CK8" s="255" t="e">
        <f>'8 Cost of Production'!CK84</f>
        <v>#VALUE!</v>
      </c>
      <c r="CL8" s="255" t="e">
        <f>'8 Cost of Production'!CL84</f>
        <v>#VALUE!</v>
      </c>
      <c r="CM8" s="255" t="e">
        <f>'8 Cost of Production'!CM84</f>
        <v>#VALUE!</v>
      </c>
      <c r="CN8" s="255" t="e">
        <f>'8 Cost of Production'!CN84</f>
        <v>#VALUE!</v>
      </c>
      <c r="CO8" s="255" t="e">
        <f>'8 Cost of Production'!CO84</f>
        <v>#VALUE!</v>
      </c>
      <c r="CP8" s="255" t="e">
        <f>'8 Cost of Production'!CP84</f>
        <v>#VALUE!</v>
      </c>
      <c r="CQ8" s="255" t="e">
        <f>'8 Cost of Production'!CQ84</f>
        <v>#VALUE!</v>
      </c>
      <c r="CR8" s="255" t="e">
        <f>'8 Cost of Production'!CR84</f>
        <v>#VALUE!</v>
      </c>
      <c r="CS8" s="255" t="e">
        <f>'8 Cost of Production'!CS84</f>
        <v>#VALUE!</v>
      </c>
      <c r="CT8" s="255" t="e">
        <f>'8 Cost of Production'!CT84</f>
        <v>#VALUE!</v>
      </c>
      <c r="CU8" s="255" t="e">
        <f>'8 Cost of Production'!CU84</f>
        <v>#VALUE!</v>
      </c>
      <c r="CV8" s="255" t="e">
        <f>'8 Cost of Production'!CV84</f>
        <v>#VALUE!</v>
      </c>
      <c r="CW8" s="255" t="e">
        <f>'8 Cost of Production'!CW84</f>
        <v>#VALUE!</v>
      </c>
      <c r="CX8" s="255" t="e">
        <f>'8 Cost of Production'!CX84</f>
        <v>#VALUE!</v>
      </c>
      <c r="CY8" s="255" t="e">
        <f>'8 Cost of Production'!CY84</f>
        <v>#VALUE!</v>
      </c>
    </row>
    <row r="9" spans="1:103" s="44" customFormat="1" ht="15" x14ac:dyDescent="0.25">
      <c r="A9" s="16"/>
      <c r="B9" s="68" t="s">
        <v>263</v>
      </c>
      <c r="C9" s="12"/>
      <c r="D9" s="54" t="e">
        <f>D6-D8</f>
        <v>#VALUE!</v>
      </c>
      <c r="E9" s="54" t="e">
        <f t="shared" ref="E9:O9" si="0">E6-E8</f>
        <v>#VALUE!</v>
      </c>
      <c r="F9" s="54" t="e">
        <f t="shared" si="0"/>
        <v>#VALUE!</v>
      </c>
      <c r="G9" s="54" t="e">
        <f t="shared" si="0"/>
        <v>#VALUE!</v>
      </c>
      <c r="H9" s="54" t="e">
        <f t="shared" si="0"/>
        <v>#VALUE!</v>
      </c>
      <c r="I9" s="54" t="e">
        <f t="shared" si="0"/>
        <v>#VALUE!</v>
      </c>
      <c r="J9" s="54" t="e">
        <f t="shared" si="0"/>
        <v>#VALUE!</v>
      </c>
      <c r="K9" s="54" t="e">
        <f t="shared" si="0"/>
        <v>#VALUE!</v>
      </c>
      <c r="L9" s="54" t="e">
        <f t="shared" si="0"/>
        <v>#VALUE!</v>
      </c>
      <c r="M9" s="54" t="e">
        <f t="shared" si="0"/>
        <v>#VALUE!</v>
      </c>
      <c r="N9" s="54" t="e">
        <f t="shared" si="0"/>
        <v>#VALUE!</v>
      </c>
      <c r="O9" s="54" t="e">
        <f t="shared" si="0"/>
        <v>#VALUE!</v>
      </c>
      <c r="P9" s="54" t="e">
        <f t="shared" ref="P9:AB9" si="1">P6-P8</f>
        <v>#VALUE!</v>
      </c>
      <c r="Q9" s="54" t="e">
        <f t="shared" si="1"/>
        <v>#VALUE!</v>
      </c>
      <c r="R9" s="54" t="e">
        <f t="shared" si="1"/>
        <v>#VALUE!</v>
      </c>
      <c r="S9" s="54" t="e">
        <f t="shared" si="1"/>
        <v>#VALUE!</v>
      </c>
      <c r="T9" s="54" t="e">
        <f t="shared" si="1"/>
        <v>#VALUE!</v>
      </c>
      <c r="U9" s="54" t="e">
        <f t="shared" si="1"/>
        <v>#VALUE!</v>
      </c>
      <c r="V9" s="54" t="e">
        <f t="shared" si="1"/>
        <v>#VALUE!</v>
      </c>
      <c r="W9" s="54" t="e">
        <f t="shared" si="1"/>
        <v>#VALUE!</v>
      </c>
      <c r="X9" s="54" t="e">
        <f t="shared" si="1"/>
        <v>#VALUE!</v>
      </c>
      <c r="Y9" s="54" t="e">
        <f t="shared" si="1"/>
        <v>#VALUE!</v>
      </c>
      <c r="Z9" s="54" t="e">
        <f t="shared" si="1"/>
        <v>#VALUE!</v>
      </c>
      <c r="AA9" s="54" t="e">
        <f t="shared" si="1"/>
        <v>#VALUE!</v>
      </c>
      <c r="AB9" s="54" t="e">
        <f t="shared" si="1"/>
        <v>#VALUE!</v>
      </c>
      <c r="AC9" s="54" t="e">
        <f t="shared" ref="AC9:CN9" si="2">AC6-AC8</f>
        <v>#VALUE!</v>
      </c>
      <c r="AD9" s="54" t="e">
        <f t="shared" si="2"/>
        <v>#VALUE!</v>
      </c>
      <c r="AE9" s="54" t="e">
        <f t="shared" si="2"/>
        <v>#VALUE!</v>
      </c>
      <c r="AF9" s="54" t="e">
        <f t="shared" si="2"/>
        <v>#VALUE!</v>
      </c>
      <c r="AG9" s="54" t="e">
        <f t="shared" si="2"/>
        <v>#VALUE!</v>
      </c>
      <c r="AH9" s="54" t="e">
        <f t="shared" si="2"/>
        <v>#VALUE!</v>
      </c>
      <c r="AI9" s="54" t="e">
        <f t="shared" si="2"/>
        <v>#VALUE!</v>
      </c>
      <c r="AJ9" s="54" t="e">
        <f t="shared" si="2"/>
        <v>#VALUE!</v>
      </c>
      <c r="AK9" s="54" t="e">
        <f t="shared" si="2"/>
        <v>#VALUE!</v>
      </c>
      <c r="AL9" s="54" t="e">
        <f t="shared" si="2"/>
        <v>#VALUE!</v>
      </c>
      <c r="AM9" s="54" t="e">
        <f t="shared" si="2"/>
        <v>#VALUE!</v>
      </c>
      <c r="AN9" s="54" t="e">
        <f t="shared" si="2"/>
        <v>#VALUE!</v>
      </c>
      <c r="AO9" s="54" t="e">
        <f t="shared" si="2"/>
        <v>#VALUE!</v>
      </c>
      <c r="AP9" s="54" t="e">
        <f t="shared" si="2"/>
        <v>#VALUE!</v>
      </c>
      <c r="AQ9" s="54" t="e">
        <f t="shared" si="2"/>
        <v>#VALUE!</v>
      </c>
      <c r="AR9" s="54" t="e">
        <f t="shared" si="2"/>
        <v>#VALUE!</v>
      </c>
      <c r="AS9" s="54" t="e">
        <f t="shared" si="2"/>
        <v>#VALUE!</v>
      </c>
      <c r="AT9" s="54" t="e">
        <f t="shared" si="2"/>
        <v>#VALUE!</v>
      </c>
      <c r="AU9" s="54" t="e">
        <f t="shared" si="2"/>
        <v>#VALUE!</v>
      </c>
      <c r="AV9" s="54" t="e">
        <f t="shared" si="2"/>
        <v>#VALUE!</v>
      </c>
      <c r="AW9" s="54" t="e">
        <f t="shared" si="2"/>
        <v>#VALUE!</v>
      </c>
      <c r="AX9" s="54" t="e">
        <f t="shared" si="2"/>
        <v>#VALUE!</v>
      </c>
      <c r="AY9" s="54" t="e">
        <f t="shared" si="2"/>
        <v>#VALUE!</v>
      </c>
      <c r="AZ9" s="54" t="e">
        <f t="shared" si="2"/>
        <v>#VALUE!</v>
      </c>
      <c r="BA9" s="54" t="e">
        <f t="shared" si="2"/>
        <v>#VALUE!</v>
      </c>
      <c r="BB9" s="54" t="e">
        <f t="shared" si="2"/>
        <v>#VALUE!</v>
      </c>
      <c r="BC9" s="54" t="e">
        <f t="shared" si="2"/>
        <v>#VALUE!</v>
      </c>
      <c r="BD9" s="54" t="e">
        <f t="shared" si="2"/>
        <v>#VALUE!</v>
      </c>
      <c r="BE9" s="54" t="e">
        <f t="shared" si="2"/>
        <v>#VALUE!</v>
      </c>
      <c r="BF9" s="54" t="e">
        <f t="shared" si="2"/>
        <v>#VALUE!</v>
      </c>
      <c r="BG9" s="54" t="e">
        <f t="shared" si="2"/>
        <v>#VALUE!</v>
      </c>
      <c r="BH9" s="54" t="e">
        <f t="shared" si="2"/>
        <v>#VALUE!</v>
      </c>
      <c r="BI9" s="54" t="e">
        <f t="shared" si="2"/>
        <v>#VALUE!</v>
      </c>
      <c r="BJ9" s="54" t="e">
        <f t="shared" si="2"/>
        <v>#VALUE!</v>
      </c>
      <c r="BK9" s="54" t="e">
        <f t="shared" si="2"/>
        <v>#VALUE!</v>
      </c>
      <c r="BL9" s="54" t="e">
        <f t="shared" si="2"/>
        <v>#VALUE!</v>
      </c>
      <c r="BM9" s="54" t="e">
        <f t="shared" si="2"/>
        <v>#VALUE!</v>
      </c>
      <c r="BN9" s="54" t="e">
        <f t="shared" si="2"/>
        <v>#VALUE!</v>
      </c>
      <c r="BO9" s="54" t="e">
        <f t="shared" si="2"/>
        <v>#VALUE!</v>
      </c>
      <c r="BP9" s="54" t="e">
        <f t="shared" si="2"/>
        <v>#VALUE!</v>
      </c>
      <c r="BQ9" s="54" t="e">
        <f t="shared" si="2"/>
        <v>#VALUE!</v>
      </c>
      <c r="BR9" s="54" t="e">
        <f t="shared" si="2"/>
        <v>#VALUE!</v>
      </c>
      <c r="BS9" s="54" t="e">
        <f t="shared" si="2"/>
        <v>#VALUE!</v>
      </c>
      <c r="BT9" s="54" t="e">
        <f t="shared" si="2"/>
        <v>#VALUE!</v>
      </c>
      <c r="BU9" s="54" t="e">
        <f t="shared" si="2"/>
        <v>#VALUE!</v>
      </c>
      <c r="BV9" s="54" t="e">
        <f t="shared" si="2"/>
        <v>#VALUE!</v>
      </c>
      <c r="BW9" s="54" t="e">
        <f t="shared" si="2"/>
        <v>#VALUE!</v>
      </c>
      <c r="BX9" s="54" t="e">
        <f t="shared" si="2"/>
        <v>#VALUE!</v>
      </c>
      <c r="BY9" s="54" t="e">
        <f t="shared" si="2"/>
        <v>#VALUE!</v>
      </c>
      <c r="BZ9" s="54" t="e">
        <f t="shared" si="2"/>
        <v>#VALUE!</v>
      </c>
      <c r="CA9" s="54" t="e">
        <f t="shared" si="2"/>
        <v>#VALUE!</v>
      </c>
      <c r="CB9" s="54" t="e">
        <f t="shared" si="2"/>
        <v>#VALUE!</v>
      </c>
      <c r="CC9" s="54" t="e">
        <f t="shared" si="2"/>
        <v>#VALUE!</v>
      </c>
      <c r="CD9" s="54" t="e">
        <f t="shared" si="2"/>
        <v>#VALUE!</v>
      </c>
      <c r="CE9" s="54" t="e">
        <f t="shared" si="2"/>
        <v>#VALUE!</v>
      </c>
      <c r="CF9" s="54" t="e">
        <f t="shared" si="2"/>
        <v>#VALUE!</v>
      </c>
      <c r="CG9" s="54" t="e">
        <f t="shared" si="2"/>
        <v>#VALUE!</v>
      </c>
      <c r="CH9" s="54" t="e">
        <f t="shared" si="2"/>
        <v>#VALUE!</v>
      </c>
      <c r="CI9" s="54" t="e">
        <f t="shared" si="2"/>
        <v>#VALUE!</v>
      </c>
      <c r="CJ9" s="54" t="e">
        <f t="shared" si="2"/>
        <v>#VALUE!</v>
      </c>
      <c r="CK9" s="54" t="e">
        <f t="shared" si="2"/>
        <v>#VALUE!</v>
      </c>
      <c r="CL9" s="54" t="e">
        <f t="shared" si="2"/>
        <v>#VALUE!</v>
      </c>
      <c r="CM9" s="54" t="e">
        <f t="shared" si="2"/>
        <v>#VALUE!</v>
      </c>
      <c r="CN9" s="54" t="e">
        <f t="shared" si="2"/>
        <v>#VALUE!</v>
      </c>
      <c r="CO9" s="54" t="e">
        <f t="shared" ref="CO9:CY9" si="3">CO6-CO8</f>
        <v>#VALUE!</v>
      </c>
      <c r="CP9" s="54" t="e">
        <f t="shared" si="3"/>
        <v>#VALUE!</v>
      </c>
      <c r="CQ9" s="54" t="e">
        <f t="shared" si="3"/>
        <v>#VALUE!</v>
      </c>
      <c r="CR9" s="54" t="e">
        <f t="shared" si="3"/>
        <v>#VALUE!</v>
      </c>
      <c r="CS9" s="54" t="e">
        <f t="shared" si="3"/>
        <v>#VALUE!</v>
      </c>
      <c r="CT9" s="54" t="e">
        <f t="shared" si="3"/>
        <v>#VALUE!</v>
      </c>
      <c r="CU9" s="54" t="e">
        <f t="shared" si="3"/>
        <v>#VALUE!</v>
      </c>
      <c r="CV9" s="54" t="e">
        <f t="shared" si="3"/>
        <v>#VALUE!</v>
      </c>
      <c r="CW9" s="54" t="e">
        <f t="shared" si="3"/>
        <v>#VALUE!</v>
      </c>
      <c r="CX9" s="54" t="e">
        <f t="shared" si="3"/>
        <v>#VALUE!</v>
      </c>
      <c r="CY9" s="54" t="e">
        <f t="shared" si="3"/>
        <v>#VALUE!</v>
      </c>
    </row>
    <row r="10" spans="1:103" s="23" customFormat="1" ht="15" x14ac:dyDescent="0.25">
      <c r="A10" s="31"/>
      <c r="B10" s="68" t="s">
        <v>613</v>
      </c>
      <c r="C10" s="7"/>
      <c r="D10" s="85" t="e">
        <f>D9*D4</f>
        <v>#VALUE!</v>
      </c>
      <c r="E10" s="85" t="e">
        <f t="shared" ref="E10:O10" si="4">E9*E4</f>
        <v>#VALUE!</v>
      </c>
      <c r="F10" s="85" t="e">
        <f t="shared" si="4"/>
        <v>#VALUE!</v>
      </c>
      <c r="G10" s="85" t="e">
        <f t="shared" si="4"/>
        <v>#VALUE!</v>
      </c>
      <c r="H10" s="85" t="e">
        <f t="shared" si="4"/>
        <v>#VALUE!</v>
      </c>
      <c r="I10" s="85" t="e">
        <f t="shared" si="4"/>
        <v>#VALUE!</v>
      </c>
      <c r="J10" s="85" t="e">
        <f t="shared" si="4"/>
        <v>#VALUE!</v>
      </c>
      <c r="K10" s="85" t="e">
        <f t="shared" si="4"/>
        <v>#VALUE!</v>
      </c>
      <c r="L10" s="85" t="e">
        <f t="shared" si="4"/>
        <v>#VALUE!</v>
      </c>
      <c r="M10" s="85" t="e">
        <f t="shared" si="4"/>
        <v>#VALUE!</v>
      </c>
      <c r="N10" s="85" t="e">
        <f t="shared" si="4"/>
        <v>#VALUE!</v>
      </c>
      <c r="O10" s="85" t="e">
        <f t="shared" si="4"/>
        <v>#VALUE!</v>
      </c>
      <c r="P10" s="85" t="e">
        <f t="shared" ref="P10:AB10" si="5">P9*P4</f>
        <v>#VALUE!</v>
      </c>
      <c r="Q10" s="85" t="e">
        <f t="shared" si="5"/>
        <v>#VALUE!</v>
      </c>
      <c r="R10" s="85" t="e">
        <f t="shared" si="5"/>
        <v>#VALUE!</v>
      </c>
      <c r="S10" s="85" t="e">
        <f t="shared" si="5"/>
        <v>#VALUE!</v>
      </c>
      <c r="T10" s="85" t="e">
        <f t="shared" si="5"/>
        <v>#VALUE!</v>
      </c>
      <c r="U10" s="85" t="e">
        <f t="shared" si="5"/>
        <v>#VALUE!</v>
      </c>
      <c r="V10" s="85" t="e">
        <f t="shared" si="5"/>
        <v>#VALUE!</v>
      </c>
      <c r="W10" s="85" t="e">
        <f t="shared" si="5"/>
        <v>#VALUE!</v>
      </c>
      <c r="X10" s="85" t="e">
        <f t="shared" si="5"/>
        <v>#VALUE!</v>
      </c>
      <c r="Y10" s="85" t="e">
        <f t="shared" si="5"/>
        <v>#VALUE!</v>
      </c>
      <c r="Z10" s="85" t="e">
        <f t="shared" si="5"/>
        <v>#VALUE!</v>
      </c>
      <c r="AA10" s="85" t="e">
        <f t="shared" si="5"/>
        <v>#VALUE!</v>
      </c>
      <c r="AB10" s="85" t="e">
        <f t="shared" si="5"/>
        <v>#VALUE!</v>
      </c>
      <c r="AC10" s="85" t="e">
        <f t="shared" ref="AC10:CN10" si="6">AC9*AC4</f>
        <v>#VALUE!</v>
      </c>
      <c r="AD10" s="85" t="e">
        <f t="shared" si="6"/>
        <v>#VALUE!</v>
      </c>
      <c r="AE10" s="85" t="e">
        <f t="shared" si="6"/>
        <v>#VALUE!</v>
      </c>
      <c r="AF10" s="85" t="e">
        <f t="shared" si="6"/>
        <v>#VALUE!</v>
      </c>
      <c r="AG10" s="85" t="e">
        <f t="shared" si="6"/>
        <v>#VALUE!</v>
      </c>
      <c r="AH10" s="85" t="e">
        <f t="shared" si="6"/>
        <v>#VALUE!</v>
      </c>
      <c r="AI10" s="85" t="e">
        <f t="shared" si="6"/>
        <v>#VALUE!</v>
      </c>
      <c r="AJ10" s="85" t="e">
        <f t="shared" si="6"/>
        <v>#VALUE!</v>
      </c>
      <c r="AK10" s="85" t="e">
        <f t="shared" si="6"/>
        <v>#VALUE!</v>
      </c>
      <c r="AL10" s="85" t="e">
        <f t="shared" si="6"/>
        <v>#VALUE!</v>
      </c>
      <c r="AM10" s="85" t="e">
        <f t="shared" si="6"/>
        <v>#VALUE!</v>
      </c>
      <c r="AN10" s="85" t="e">
        <f t="shared" si="6"/>
        <v>#VALUE!</v>
      </c>
      <c r="AO10" s="85" t="e">
        <f t="shared" si="6"/>
        <v>#VALUE!</v>
      </c>
      <c r="AP10" s="85" t="e">
        <f t="shared" si="6"/>
        <v>#VALUE!</v>
      </c>
      <c r="AQ10" s="85" t="e">
        <f t="shared" si="6"/>
        <v>#VALUE!</v>
      </c>
      <c r="AR10" s="85" t="e">
        <f t="shared" si="6"/>
        <v>#VALUE!</v>
      </c>
      <c r="AS10" s="85" t="e">
        <f t="shared" si="6"/>
        <v>#VALUE!</v>
      </c>
      <c r="AT10" s="85" t="e">
        <f t="shared" si="6"/>
        <v>#VALUE!</v>
      </c>
      <c r="AU10" s="85" t="e">
        <f t="shared" si="6"/>
        <v>#VALUE!</v>
      </c>
      <c r="AV10" s="85" t="e">
        <f t="shared" si="6"/>
        <v>#VALUE!</v>
      </c>
      <c r="AW10" s="85" t="e">
        <f t="shared" si="6"/>
        <v>#VALUE!</v>
      </c>
      <c r="AX10" s="85" t="e">
        <f t="shared" si="6"/>
        <v>#VALUE!</v>
      </c>
      <c r="AY10" s="85" t="e">
        <f t="shared" si="6"/>
        <v>#VALUE!</v>
      </c>
      <c r="AZ10" s="85" t="e">
        <f t="shared" si="6"/>
        <v>#VALUE!</v>
      </c>
      <c r="BA10" s="85" t="e">
        <f t="shared" si="6"/>
        <v>#VALUE!</v>
      </c>
      <c r="BB10" s="85" t="e">
        <f t="shared" si="6"/>
        <v>#VALUE!</v>
      </c>
      <c r="BC10" s="85" t="e">
        <f t="shared" si="6"/>
        <v>#VALUE!</v>
      </c>
      <c r="BD10" s="85" t="e">
        <f t="shared" si="6"/>
        <v>#VALUE!</v>
      </c>
      <c r="BE10" s="85" t="e">
        <f t="shared" si="6"/>
        <v>#VALUE!</v>
      </c>
      <c r="BF10" s="85" t="e">
        <f t="shared" si="6"/>
        <v>#VALUE!</v>
      </c>
      <c r="BG10" s="85" t="e">
        <f t="shared" si="6"/>
        <v>#VALUE!</v>
      </c>
      <c r="BH10" s="85" t="e">
        <f t="shared" si="6"/>
        <v>#VALUE!</v>
      </c>
      <c r="BI10" s="85" t="e">
        <f t="shared" si="6"/>
        <v>#VALUE!</v>
      </c>
      <c r="BJ10" s="85" t="e">
        <f t="shared" si="6"/>
        <v>#VALUE!</v>
      </c>
      <c r="BK10" s="85" t="e">
        <f t="shared" si="6"/>
        <v>#VALUE!</v>
      </c>
      <c r="BL10" s="85" t="e">
        <f t="shared" si="6"/>
        <v>#VALUE!</v>
      </c>
      <c r="BM10" s="85" t="e">
        <f t="shared" si="6"/>
        <v>#VALUE!</v>
      </c>
      <c r="BN10" s="85" t="e">
        <f t="shared" si="6"/>
        <v>#VALUE!</v>
      </c>
      <c r="BO10" s="85" t="e">
        <f t="shared" si="6"/>
        <v>#VALUE!</v>
      </c>
      <c r="BP10" s="85" t="e">
        <f t="shared" si="6"/>
        <v>#VALUE!</v>
      </c>
      <c r="BQ10" s="85" t="e">
        <f t="shared" si="6"/>
        <v>#VALUE!</v>
      </c>
      <c r="BR10" s="85" t="e">
        <f t="shared" si="6"/>
        <v>#VALUE!</v>
      </c>
      <c r="BS10" s="85" t="e">
        <f t="shared" si="6"/>
        <v>#VALUE!</v>
      </c>
      <c r="BT10" s="85" t="e">
        <f t="shared" si="6"/>
        <v>#VALUE!</v>
      </c>
      <c r="BU10" s="85" t="e">
        <f t="shared" si="6"/>
        <v>#VALUE!</v>
      </c>
      <c r="BV10" s="85" t="e">
        <f t="shared" si="6"/>
        <v>#VALUE!</v>
      </c>
      <c r="BW10" s="85" t="e">
        <f t="shared" si="6"/>
        <v>#VALUE!</v>
      </c>
      <c r="BX10" s="85" t="e">
        <f t="shared" si="6"/>
        <v>#VALUE!</v>
      </c>
      <c r="BY10" s="85" t="e">
        <f t="shared" si="6"/>
        <v>#VALUE!</v>
      </c>
      <c r="BZ10" s="85" t="e">
        <f t="shared" si="6"/>
        <v>#VALUE!</v>
      </c>
      <c r="CA10" s="85" t="e">
        <f t="shared" si="6"/>
        <v>#VALUE!</v>
      </c>
      <c r="CB10" s="85" t="e">
        <f t="shared" si="6"/>
        <v>#VALUE!</v>
      </c>
      <c r="CC10" s="85" t="e">
        <f t="shared" si="6"/>
        <v>#VALUE!</v>
      </c>
      <c r="CD10" s="85" t="e">
        <f t="shared" si="6"/>
        <v>#VALUE!</v>
      </c>
      <c r="CE10" s="85" t="e">
        <f t="shared" si="6"/>
        <v>#VALUE!</v>
      </c>
      <c r="CF10" s="85" t="e">
        <f t="shared" si="6"/>
        <v>#VALUE!</v>
      </c>
      <c r="CG10" s="85" t="e">
        <f t="shared" si="6"/>
        <v>#VALUE!</v>
      </c>
      <c r="CH10" s="85" t="e">
        <f t="shared" si="6"/>
        <v>#VALUE!</v>
      </c>
      <c r="CI10" s="85" t="e">
        <f t="shared" si="6"/>
        <v>#VALUE!</v>
      </c>
      <c r="CJ10" s="85" t="e">
        <f t="shared" si="6"/>
        <v>#VALUE!</v>
      </c>
      <c r="CK10" s="85" t="e">
        <f t="shared" si="6"/>
        <v>#VALUE!</v>
      </c>
      <c r="CL10" s="85" t="e">
        <f t="shared" si="6"/>
        <v>#VALUE!</v>
      </c>
      <c r="CM10" s="85" t="e">
        <f t="shared" si="6"/>
        <v>#VALUE!</v>
      </c>
      <c r="CN10" s="85" t="e">
        <f t="shared" si="6"/>
        <v>#VALUE!</v>
      </c>
      <c r="CO10" s="85" t="e">
        <f t="shared" ref="CO10:CY10" si="7">CO9*CO4</f>
        <v>#VALUE!</v>
      </c>
      <c r="CP10" s="85" t="e">
        <f t="shared" si="7"/>
        <v>#VALUE!</v>
      </c>
      <c r="CQ10" s="85" t="e">
        <f t="shared" si="7"/>
        <v>#VALUE!</v>
      </c>
      <c r="CR10" s="85" t="e">
        <f t="shared" si="7"/>
        <v>#VALUE!</v>
      </c>
      <c r="CS10" s="85" t="e">
        <f t="shared" si="7"/>
        <v>#VALUE!</v>
      </c>
      <c r="CT10" s="85" t="e">
        <f t="shared" si="7"/>
        <v>#VALUE!</v>
      </c>
      <c r="CU10" s="85" t="e">
        <f t="shared" si="7"/>
        <v>#VALUE!</v>
      </c>
      <c r="CV10" s="85" t="e">
        <f t="shared" si="7"/>
        <v>#VALUE!</v>
      </c>
      <c r="CW10" s="85" t="e">
        <f t="shared" si="7"/>
        <v>#VALUE!</v>
      </c>
      <c r="CX10" s="85" t="e">
        <f t="shared" si="7"/>
        <v>#VALUE!</v>
      </c>
      <c r="CY10" s="85" t="e">
        <f t="shared" si="7"/>
        <v>#VALUE!</v>
      </c>
    </row>
    <row r="11" spans="1:103" s="44" customFormat="1" ht="15.75" thickBot="1" x14ac:dyDescent="0.3">
      <c r="A11" s="16"/>
      <c r="B11" s="68" t="s">
        <v>617</v>
      </c>
      <c r="E11" s="45"/>
      <c r="F11" s="45"/>
      <c r="G11" s="45"/>
      <c r="H11" s="45"/>
      <c r="I11" s="45"/>
      <c r="J11" s="45"/>
      <c r="K11" s="45"/>
      <c r="L11" s="45"/>
      <c r="M11" s="45"/>
      <c r="N11" s="45"/>
      <c r="O11" s="45"/>
      <c r="P11" s="45"/>
      <c r="Q11" s="45"/>
      <c r="R11" s="45"/>
      <c r="S11" s="45"/>
      <c r="T11" s="45"/>
      <c r="U11" s="45"/>
      <c r="V11" s="45"/>
      <c r="W11" s="45"/>
      <c r="X11" s="45"/>
      <c r="Y11" s="45"/>
      <c r="Z11" s="45"/>
      <c r="AA11" s="45"/>
      <c r="AB11" s="45"/>
    </row>
    <row r="12" spans="1:103" s="44" customFormat="1" ht="15.75" thickBot="1" x14ac:dyDescent="0.3">
      <c r="A12" s="16"/>
      <c r="B12" s="297" t="e">
        <f>SUM(D10:CY10)</f>
        <v>#VALUE!</v>
      </c>
      <c r="C12" s="298"/>
      <c r="D12" s="45"/>
      <c r="E12" s="45"/>
      <c r="F12" s="45"/>
      <c r="G12" s="45"/>
      <c r="H12" s="45"/>
      <c r="I12" s="45"/>
      <c r="J12" s="45"/>
      <c r="K12" s="45"/>
      <c r="L12" s="45"/>
      <c r="M12" s="45"/>
      <c r="N12" s="45"/>
      <c r="O12" s="45"/>
      <c r="P12" s="45"/>
      <c r="Q12" s="45"/>
      <c r="R12" s="45"/>
      <c r="S12" s="45"/>
      <c r="T12" s="45"/>
      <c r="U12" s="45"/>
      <c r="V12" s="45"/>
      <c r="W12" s="45"/>
      <c r="X12" s="45"/>
      <c r="Y12" s="45"/>
      <c r="Z12" s="45"/>
      <c r="AA12" s="45"/>
      <c r="AB12" s="45"/>
    </row>
    <row r="13" spans="1:103" s="44" customFormat="1" ht="15" x14ac:dyDescent="0.25">
      <c r="A13" s="16"/>
      <c r="B13" s="249"/>
      <c r="C13" s="250"/>
      <c r="D13" s="45"/>
      <c r="E13" s="45"/>
      <c r="F13" s="45"/>
      <c r="G13" s="45"/>
      <c r="H13" s="45"/>
      <c r="I13" s="45"/>
      <c r="J13" s="45"/>
      <c r="K13" s="45"/>
      <c r="L13" s="45"/>
      <c r="M13" s="45"/>
      <c r="N13" s="45"/>
      <c r="O13" s="45"/>
      <c r="P13" s="45"/>
      <c r="Q13" s="45"/>
      <c r="R13" s="45"/>
      <c r="S13" s="45"/>
      <c r="T13" s="45"/>
      <c r="U13" s="45"/>
      <c r="V13" s="45"/>
      <c r="W13" s="45"/>
      <c r="X13" s="45"/>
      <c r="Y13" s="45"/>
      <c r="Z13" s="45"/>
      <c r="AA13" s="45"/>
      <c r="AB13" s="45"/>
    </row>
    <row r="14" spans="1:103" s="220" customFormat="1" ht="18" x14ac:dyDescent="0.25">
      <c r="A14" s="159"/>
      <c r="B14" s="256" t="str">
        <f>'8 Cost of Production'!B100</f>
        <v>Maintain Net Worth per plant sold</v>
      </c>
      <c r="C14" s="255"/>
      <c r="D14" s="255" t="e">
        <f>'8 Cost of Production'!D100</f>
        <v>#VALUE!</v>
      </c>
      <c r="E14" s="255" t="e">
        <f>'8 Cost of Production'!E100</f>
        <v>#VALUE!</v>
      </c>
      <c r="F14" s="255" t="e">
        <f>'8 Cost of Production'!F100</f>
        <v>#VALUE!</v>
      </c>
      <c r="G14" s="255" t="e">
        <f>'8 Cost of Production'!G100</f>
        <v>#VALUE!</v>
      </c>
      <c r="H14" s="255" t="e">
        <f>'8 Cost of Production'!H100</f>
        <v>#VALUE!</v>
      </c>
      <c r="I14" s="255" t="e">
        <f>'8 Cost of Production'!I100</f>
        <v>#VALUE!</v>
      </c>
      <c r="J14" s="255" t="e">
        <f>'8 Cost of Production'!J100</f>
        <v>#VALUE!</v>
      </c>
      <c r="K14" s="255" t="e">
        <f>'8 Cost of Production'!K100</f>
        <v>#VALUE!</v>
      </c>
      <c r="L14" s="255" t="e">
        <f>'8 Cost of Production'!L100</f>
        <v>#VALUE!</v>
      </c>
      <c r="M14" s="255" t="e">
        <f>'8 Cost of Production'!M100</f>
        <v>#VALUE!</v>
      </c>
      <c r="N14" s="255" t="e">
        <f>'8 Cost of Production'!N100</f>
        <v>#VALUE!</v>
      </c>
      <c r="O14" s="255" t="e">
        <f>'8 Cost of Production'!O100</f>
        <v>#VALUE!</v>
      </c>
      <c r="P14" s="255" t="e">
        <f>'8 Cost of Production'!P100</f>
        <v>#VALUE!</v>
      </c>
      <c r="Q14" s="255" t="e">
        <f>'8 Cost of Production'!Q100</f>
        <v>#VALUE!</v>
      </c>
      <c r="R14" s="255" t="e">
        <f>'8 Cost of Production'!R100</f>
        <v>#VALUE!</v>
      </c>
      <c r="S14" s="255" t="e">
        <f>'8 Cost of Production'!S100</f>
        <v>#VALUE!</v>
      </c>
      <c r="T14" s="255" t="e">
        <f>'8 Cost of Production'!T100</f>
        <v>#VALUE!</v>
      </c>
      <c r="U14" s="255" t="e">
        <f>'8 Cost of Production'!U100</f>
        <v>#VALUE!</v>
      </c>
      <c r="V14" s="255" t="e">
        <f>'8 Cost of Production'!V100</f>
        <v>#VALUE!</v>
      </c>
      <c r="W14" s="255" t="e">
        <f>'8 Cost of Production'!W100</f>
        <v>#VALUE!</v>
      </c>
      <c r="X14" s="255" t="e">
        <f>'8 Cost of Production'!X100</f>
        <v>#VALUE!</v>
      </c>
      <c r="Y14" s="255" t="e">
        <f>'8 Cost of Production'!Y100</f>
        <v>#VALUE!</v>
      </c>
      <c r="Z14" s="255" t="e">
        <f>'8 Cost of Production'!Z100</f>
        <v>#VALUE!</v>
      </c>
      <c r="AA14" s="255" t="e">
        <f>'8 Cost of Production'!AA100</f>
        <v>#VALUE!</v>
      </c>
      <c r="AB14" s="255" t="e">
        <f>'8 Cost of Production'!AB100</f>
        <v>#VALUE!</v>
      </c>
      <c r="AC14" s="255" t="e">
        <f>'8 Cost of Production'!AC100</f>
        <v>#VALUE!</v>
      </c>
      <c r="AD14" s="255" t="e">
        <f>'8 Cost of Production'!AD100</f>
        <v>#VALUE!</v>
      </c>
      <c r="AE14" s="255" t="e">
        <f>'8 Cost of Production'!AE100</f>
        <v>#VALUE!</v>
      </c>
      <c r="AF14" s="255" t="e">
        <f>'8 Cost of Production'!AF100</f>
        <v>#VALUE!</v>
      </c>
      <c r="AG14" s="255" t="e">
        <f>'8 Cost of Production'!AG100</f>
        <v>#VALUE!</v>
      </c>
      <c r="AH14" s="255" t="e">
        <f>'8 Cost of Production'!AH100</f>
        <v>#VALUE!</v>
      </c>
      <c r="AI14" s="255" t="e">
        <f>'8 Cost of Production'!AI100</f>
        <v>#VALUE!</v>
      </c>
      <c r="AJ14" s="255" t="e">
        <f>'8 Cost of Production'!AJ100</f>
        <v>#VALUE!</v>
      </c>
      <c r="AK14" s="255" t="e">
        <f>'8 Cost of Production'!AK100</f>
        <v>#VALUE!</v>
      </c>
      <c r="AL14" s="255" t="e">
        <f>'8 Cost of Production'!AL100</f>
        <v>#VALUE!</v>
      </c>
      <c r="AM14" s="255" t="e">
        <f>'8 Cost of Production'!AM100</f>
        <v>#VALUE!</v>
      </c>
      <c r="AN14" s="255" t="e">
        <f>'8 Cost of Production'!AN100</f>
        <v>#VALUE!</v>
      </c>
      <c r="AO14" s="255" t="e">
        <f>'8 Cost of Production'!AO100</f>
        <v>#VALUE!</v>
      </c>
      <c r="AP14" s="255" t="e">
        <f>'8 Cost of Production'!AP100</f>
        <v>#VALUE!</v>
      </c>
      <c r="AQ14" s="255" t="e">
        <f>'8 Cost of Production'!AQ100</f>
        <v>#VALUE!</v>
      </c>
      <c r="AR14" s="255" t="e">
        <f>'8 Cost of Production'!AR100</f>
        <v>#VALUE!</v>
      </c>
      <c r="AS14" s="255" t="e">
        <f>'8 Cost of Production'!AS100</f>
        <v>#VALUE!</v>
      </c>
      <c r="AT14" s="255" t="e">
        <f>'8 Cost of Production'!AT100</f>
        <v>#VALUE!</v>
      </c>
      <c r="AU14" s="255" t="e">
        <f>'8 Cost of Production'!AU100</f>
        <v>#VALUE!</v>
      </c>
      <c r="AV14" s="255" t="e">
        <f>'8 Cost of Production'!AV100</f>
        <v>#VALUE!</v>
      </c>
      <c r="AW14" s="255" t="e">
        <f>'8 Cost of Production'!AW100</f>
        <v>#VALUE!</v>
      </c>
      <c r="AX14" s="255" t="e">
        <f>'8 Cost of Production'!AX100</f>
        <v>#VALUE!</v>
      </c>
      <c r="AY14" s="255" t="e">
        <f>'8 Cost of Production'!AY100</f>
        <v>#VALUE!</v>
      </c>
      <c r="AZ14" s="255" t="e">
        <f>'8 Cost of Production'!AZ100</f>
        <v>#VALUE!</v>
      </c>
      <c r="BA14" s="255" t="e">
        <f>'8 Cost of Production'!BA100</f>
        <v>#VALUE!</v>
      </c>
      <c r="BB14" s="255" t="e">
        <f>'8 Cost of Production'!BB100</f>
        <v>#VALUE!</v>
      </c>
      <c r="BC14" s="255" t="e">
        <f>'8 Cost of Production'!BC100</f>
        <v>#VALUE!</v>
      </c>
      <c r="BD14" s="255" t="e">
        <f>'8 Cost of Production'!BD100</f>
        <v>#VALUE!</v>
      </c>
      <c r="BE14" s="255" t="e">
        <f>'8 Cost of Production'!BE100</f>
        <v>#VALUE!</v>
      </c>
      <c r="BF14" s="255" t="e">
        <f>'8 Cost of Production'!BF100</f>
        <v>#VALUE!</v>
      </c>
      <c r="BG14" s="255" t="e">
        <f>'8 Cost of Production'!BG100</f>
        <v>#VALUE!</v>
      </c>
      <c r="BH14" s="255" t="e">
        <f>'8 Cost of Production'!BH100</f>
        <v>#VALUE!</v>
      </c>
      <c r="BI14" s="255" t="e">
        <f>'8 Cost of Production'!BI100</f>
        <v>#VALUE!</v>
      </c>
      <c r="BJ14" s="255" t="e">
        <f>'8 Cost of Production'!BJ100</f>
        <v>#VALUE!</v>
      </c>
      <c r="BK14" s="255" t="e">
        <f>'8 Cost of Production'!BK100</f>
        <v>#VALUE!</v>
      </c>
      <c r="BL14" s="255" t="e">
        <f>'8 Cost of Production'!BL100</f>
        <v>#VALUE!</v>
      </c>
      <c r="BM14" s="255" t="e">
        <f>'8 Cost of Production'!BM100</f>
        <v>#VALUE!</v>
      </c>
      <c r="BN14" s="255" t="e">
        <f>'8 Cost of Production'!BN100</f>
        <v>#VALUE!</v>
      </c>
      <c r="BO14" s="255" t="e">
        <f>'8 Cost of Production'!BO100</f>
        <v>#VALUE!</v>
      </c>
      <c r="BP14" s="255" t="e">
        <f>'8 Cost of Production'!BP100</f>
        <v>#VALUE!</v>
      </c>
      <c r="BQ14" s="255" t="e">
        <f>'8 Cost of Production'!BQ100</f>
        <v>#VALUE!</v>
      </c>
      <c r="BR14" s="255" t="e">
        <f>'8 Cost of Production'!BR100</f>
        <v>#VALUE!</v>
      </c>
      <c r="BS14" s="255" t="e">
        <f>'8 Cost of Production'!BS100</f>
        <v>#VALUE!</v>
      </c>
      <c r="BT14" s="255" t="e">
        <f>'8 Cost of Production'!BT100</f>
        <v>#VALUE!</v>
      </c>
      <c r="BU14" s="255" t="e">
        <f>'8 Cost of Production'!BU100</f>
        <v>#VALUE!</v>
      </c>
      <c r="BV14" s="255" t="e">
        <f>'8 Cost of Production'!BV100</f>
        <v>#VALUE!</v>
      </c>
      <c r="BW14" s="255" t="e">
        <f>'8 Cost of Production'!BW100</f>
        <v>#VALUE!</v>
      </c>
      <c r="BX14" s="255" t="e">
        <f>'8 Cost of Production'!BX100</f>
        <v>#VALUE!</v>
      </c>
      <c r="BY14" s="255" t="e">
        <f>'8 Cost of Production'!BY100</f>
        <v>#VALUE!</v>
      </c>
      <c r="BZ14" s="255" t="e">
        <f>'8 Cost of Production'!BZ100</f>
        <v>#VALUE!</v>
      </c>
      <c r="CA14" s="255" t="e">
        <f>'8 Cost of Production'!CA100</f>
        <v>#VALUE!</v>
      </c>
      <c r="CB14" s="255" t="e">
        <f>'8 Cost of Production'!CB100</f>
        <v>#VALUE!</v>
      </c>
      <c r="CC14" s="255" t="e">
        <f>'8 Cost of Production'!CC100</f>
        <v>#VALUE!</v>
      </c>
      <c r="CD14" s="255" t="e">
        <f>'8 Cost of Production'!CD100</f>
        <v>#VALUE!</v>
      </c>
      <c r="CE14" s="255" t="e">
        <f>'8 Cost of Production'!CE100</f>
        <v>#VALUE!</v>
      </c>
      <c r="CF14" s="255" t="e">
        <f>'8 Cost of Production'!CF100</f>
        <v>#VALUE!</v>
      </c>
      <c r="CG14" s="255" t="e">
        <f>'8 Cost of Production'!CG100</f>
        <v>#VALUE!</v>
      </c>
      <c r="CH14" s="255" t="e">
        <f>'8 Cost of Production'!CH100</f>
        <v>#VALUE!</v>
      </c>
      <c r="CI14" s="255" t="e">
        <f>'8 Cost of Production'!CI100</f>
        <v>#VALUE!</v>
      </c>
      <c r="CJ14" s="255" t="e">
        <f>'8 Cost of Production'!CJ100</f>
        <v>#VALUE!</v>
      </c>
      <c r="CK14" s="255" t="e">
        <f>'8 Cost of Production'!CK100</f>
        <v>#VALUE!</v>
      </c>
      <c r="CL14" s="255" t="e">
        <f>'8 Cost of Production'!CL100</f>
        <v>#VALUE!</v>
      </c>
      <c r="CM14" s="255" t="e">
        <f>'8 Cost of Production'!CM100</f>
        <v>#VALUE!</v>
      </c>
      <c r="CN14" s="255" t="e">
        <f>'8 Cost of Production'!CN100</f>
        <v>#VALUE!</v>
      </c>
      <c r="CO14" s="255" t="e">
        <f>'8 Cost of Production'!CO100</f>
        <v>#VALUE!</v>
      </c>
      <c r="CP14" s="255" t="e">
        <f>'8 Cost of Production'!CP100</f>
        <v>#VALUE!</v>
      </c>
      <c r="CQ14" s="255" t="e">
        <f>'8 Cost of Production'!CQ100</f>
        <v>#VALUE!</v>
      </c>
      <c r="CR14" s="255" t="e">
        <f>'8 Cost of Production'!CR100</f>
        <v>#VALUE!</v>
      </c>
      <c r="CS14" s="255" t="e">
        <f>'8 Cost of Production'!CS100</f>
        <v>#VALUE!</v>
      </c>
      <c r="CT14" s="255" t="e">
        <f>'8 Cost of Production'!CT100</f>
        <v>#VALUE!</v>
      </c>
      <c r="CU14" s="255" t="e">
        <f>'8 Cost of Production'!CU100</f>
        <v>#VALUE!</v>
      </c>
      <c r="CV14" s="255" t="e">
        <f>'8 Cost of Production'!CV100</f>
        <v>#VALUE!</v>
      </c>
      <c r="CW14" s="255" t="e">
        <f>'8 Cost of Production'!CW100</f>
        <v>#VALUE!</v>
      </c>
      <c r="CX14" s="255" t="e">
        <f>'8 Cost of Production'!CX100</f>
        <v>#VALUE!</v>
      </c>
      <c r="CY14" s="255" t="e">
        <f>'8 Cost of Production'!CY100</f>
        <v>#VALUE!</v>
      </c>
    </row>
    <row r="15" spans="1:103" s="44" customFormat="1" ht="15" x14ac:dyDescent="0.25">
      <c r="A15" s="16"/>
      <c r="B15" s="68" t="s">
        <v>449</v>
      </c>
      <c r="C15" s="12"/>
      <c r="D15" s="54" t="e">
        <f>D6-D14</f>
        <v>#VALUE!</v>
      </c>
      <c r="E15" s="54" t="e">
        <f t="shared" ref="E15:O15" si="8">E6-E14</f>
        <v>#VALUE!</v>
      </c>
      <c r="F15" s="54" t="e">
        <f t="shared" si="8"/>
        <v>#VALUE!</v>
      </c>
      <c r="G15" s="54" t="e">
        <f t="shared" si="8"/>
        <v>#VALUE!</v>
      </c>
      <c r="H15" s="54" t="e">
        <f t="shared" si="8"/>
        <v>#VALUE!</v>
      </c>
      <c r="I15" s="54" t="e">
        <f t="shared" si="8"/>
        <v>#VALUE!</v>
      </c>
      <c r="J15" s="54" t="e">
        <f t="shared" si="8"/>
        <v>#VALUE!</v>
      </c>
      <c r="K15" s="54" t="e">
        <f t="shared" si="8"/>
        <v>#VALUE!</v>
      </c>
      <c r="L15" s="54" t="e">
        <f t="shared" si="8"/>
        <v>#VALUE!</v>
      </c>
      <c r="M15" s="54" t="e">
        <f t="shared" si="8"/>
        <v>#VALUE!</v>
      </c>
      <c r="N15" s="54" t="e">
        <f t="shared" si="8"/>
        <v>#VALUE!</v>
      </c>
      <c r="O15" s="54" t="e">
        <f t="shared" si="8"/>
        <v>#VALUE!</v>
      </c>
      <c r="P15" s="54" t="e">
        <f t="shared" ref="P15:AB15" si="9">P6-P14</f>
        <v>#VALUE!</v>
      </c>
      <c r="Q15" s="54" t="e">
        <f t="shared" si="9"/>
        <v>#VALUE!</v>
      </c>
      <c r="R15" s="54" t="e">
        <f t="shared" si="9"/>
        <v>#VALUE!</v>
      </c>
      <c r="S15" s="54" t="e">
        <f t="shared" si="9"/>
        <v>#VALUE!</v>
      </c>
      <c r="T15" s="54" t="e">
        <f t="shared" si="9"/>
        <v>#VALUE!</v>
      </c>
      <c r="U15" s="54" t="e">
        <f t="shared" si="9"/>
        <v>#VALUE!</v>
      </c>
      <c r="V15" s="54" t="e">
        <f t="shared" si="9"/>
        <v>#VALUE!</v>
      </c>
      <c r="W15" s="54" t="e">
        <f t="shared" si="9"/>
        <v>#VALUE!</v>
      </c>
      <c r="X15" s="54" t="e">
        <f t="shared" si="9"/>
        <v>#VALUE!</v>
      </c>
      <c r="Y15" s="54" t="e">
        <f t="shared" si="9"/>
        <v>#VALUE!</v>
      </c>
      <c r="Z15" s="54" t="e">
        <f t="shared" si="9"/>
        <v>#VALUE!</v>
      </c>
      <c r="AA15" s="54" t="e">
        <f t="shared" si="9"/>
        <v>#VALUE!</v>
      </c>
      <c r="AB15" s="54" t="e">
        <f t="shared" si="9"/>
        <v>#VALUE!</v>
      </c>
      <c r="AC15" s="54" t="e">
        <f t="shared" ref="AC15:CN15" si="10">AC6-AC14</f>
        <v>#VALUE!</v>
      </c>
      <c r="AD15" s="54" t="e">
        <f t="shared" si="10"/>
        <v>#VALUE!</v>
      </c>
      <c r="AE15" s="54" t="e">
        <f t="shared" si="10"/>
        <v>#VALUE!</v>
      </c>
      <c r="AF15" s="54" t="e">
        <f t="shared" si="10"/>
        <v>#VALUE!</v>
      </c>
      <c r="AG15" s="54" t="e">
        <f t="shared" si="10"/>
        <v>#VALUE!</v>
      </c>
      <c r="AH15" s="54" t="e">
        <f t="shared" si="10"/>
        <v>#VALUE!</v>
      </c>
      <c r="AI15" s="54" t="e">
        <f t="shared" si="10"/>
        <v>#VALUE!</v>
      </c>
      <c r="AJ15" s="54" t="e">
        <f t="shared" si="10"/>
        <v>#VALUE!</v>
      </c>
      <c r="AK15" s="54" t="e">
        <f t="shared" si="10"/>
        <v>#VALUE!</v>
      </c>
      <c r="AL15" s="54" t="e">
        <f t="shared" si="10"/>
        <v>#VALUE!</v>
      </c>
      <c r="AM15" s="54" t="e">
        <f t="shared" si="10"/>
        <v>#VALUE!</v>
      </c>
      <c r="AN15" s="54" t="e">
        <f t="shared" si="10"/>
        <v>#VALUE!</v>
      </c>
      <c r="AO15" s="54" t="e">
        <f t="shared" si="10"/>
        <v>#VALUE!</v>
      </c>
      <c r="AP15" s="54" t="e">
        <f t="shared" si="10"/>
        <v>#VALUE!</v>
      </c>
      <c r="AQ15" s="54" t="e">
        <f t="shared" si="10"/>
        <v>#VALUE!</v>
      </c>
      <c r="AR15" s="54" t="e">
        <f t="shared" si="10"/>
        <v>#VALUE!</v>
      </c>
      <c r="AS15" s="54" t="e">
        <f t="shared" si="10"/>
        <v>#VALUE!</v>
      </c>
      <c r="AT15" s="54" t="e">
        <f t="shared" si="10"/>
        <v>#VALUE!</v>
      </c>
      <c r="AU15" s="54" t="e">
        <f t="shared" si="10"/>
        <v>#VALUE!</v>
      </c>
      <c r="AV15" s="54" t="e">
        <f t="shared" si="10"/>
        <v>#VALUE!</v>
      </c>
      <c r="AW15" s="54" t="e">
        <f t="shared" si="10"/>
        <v>#VALUE!</v>
      </c>
      <c r="AX15" s="54" t="e">
        <f t="shared" si="10"/>
        <v>#VALUE!</v>
      </c>
      <c r="AY15" s="54" t="e">
        <f t="shared" si="10"/>
        <v>#VALUE!</v>
      </c>
      <c r="AZ15" s="54" t="e">
        <f t="shared" si="10"/>
        <v>#VALUE!</v>
      </c>
      <c r="BA15" s="54" t="e">
        <f t="shared" si="10"/>
        <v>#VALUE!</v>
      </c>
      <c r="BB15" s="54" t="e">
        <f t="shared" si="10"/>
        <v>#VALUE!</v>
      </c>
      <c r="BC15" s="54" t="e">
        <f t="shared" si="10"/>
        <v>#VALUE!</v>
      </c>
      <c r="BD15" s="54" t="e">
        <f t="shared" si="10"/>
        <v>#VALUE!</v>
      </c>
      <c r="BE15" s="54" t="e">
        <f t="shared" si="10"/>
        <v>#VALUE!</v>
      </c>
      <c r="BF15" s="54" t="e">
        <f t="shared" si="10"/>
        <v>#VALUE!</v>
      </c>
      <c r="BG15" s="54" t="e">
        <f t="shared" si="10"/>
        <v>#VALUE!</v>
      </c>
      <c r="BH15" s="54" t="e">
        <f t="shared" si="10"/>
        <v>#VALUE!</v>
      </c>
      <c r="BI15" s="54" t="e">
        <f t="shared" si="10"/>
        <v>#VALUE!</v>
      </c>
      <c r="BJ15" s="54" t="e">
        <f t="shared" si="10"/>
        <v>#VALUE!</v>
      </c>
      <c r="BK15" s="54" t="e">
        <f t="shared" si="10"/>
        <v>#VALUE!</v>
      </c>
      <c r="BL15" s="54" t="e">
        <f t="shared" si="10"/>
        <v>#VALUE!</v>
      </c>
      <c r="BM15" s="54" t="e">
        <f t="shared" si="10"/>
        <v>#VALUE!</v>
      </c>
      <c r="BN15" s="54" t="e">
        <f t="shared" si="10"/>
        <v>#VALUE!</v>
      </c>
      <c r="BO15" s="54" t="e">
        <f t="shared" si="10"/>
        <v>#VALUE!</v>
      </c>
      <c r="BP15" s="54" t="e">
        <f t="shared" si="10"/>
        <v>#VALUE!</v>
      </c>
      <c r="BQ15" s="54" t="e">
        <f t="shared" si="10"/>
        <v>#VALUE!</v>
      </c>
      <c r="BR15" s="54" t="e">
        <f t="shared" si="10"/>
        <v>#VALUE!</v>
      </c>
      <c r="BS15" s="54" t="e">
        <f t="shared" si="10"/>
        <v>#VALUE!</v>
      </c>
      <c r="BT15" s="54" t="e">
        <f t="shared" si="10"/>
        <v>#VALUE!</v>
      </c>
      <c r="BU15" s="54" t="e">
        <f t="shared" si="10"/>
        <v>#VALUE!</v>
      </c>
      <c r="BV15" s="54" t="e">
        <f t="shared" si="10"/>
        <v>#VALUE!</v>
      </c>
      <c r="BW15" s="54" t="e">
        <f t="shared" si="10"/>
        <v>#VALUE!</v>
      </c>
      <c r="BX15" s="54" t="e">
        <f t="shared" si="10"/>
        <v>#VALUE!</v>
      </c>
      <c r="BY15" s="54" t="e">
        <f t="shared" si="10"/>
        <v>#VALUE!</v>
      </c>
      <c r="BZ15" s="54" t="e">
        <f t="shared" si="10"/>
        <v>#VALUE!</v>
      </c>
      <c r="CA15" s="54" t="e">
        <f t="shared" si="10"/>
        <v>#VALUE!</v>
      </c>
      <c r="CB15" s="54" t="e">
        <f t="shared" si="10"/>
        <v>#VALUE!</v>
      </c>
      <c r="CC15" s="54" t="e">
        <f t="shared" si="10"/>
        <v>#VALUE!</v>
      </c>
      <c r="CD15" s="54" t="e">
        <f t="shared" si="10"/>
        <v>#VALUE!</v>
      </c>
      <c r="CE15" s="54" t="e">
        <f t="shared" si="10"/>
        <v>#VALUE!</v>
      </c>
      <c r="CF15" s="54" t="e">
        <f t="shared" si="10"/>
        <v>#VALUE!</v>
      </c>
      <c r="CG15" s="54" t="e">
        <f t="shared" si="10"/>
        <v>#VALUE!</v>
      </c>
      <c r="CH15" s="54" t="e">
        <f t="shared" si="10"/>
        <v>#VALUE!</v>
      </c>
      <c r="CI15" s="54" t="e">
        <f t="shared" si="10"/>
        <v>#VALUE!</v>
      </c>
      <c r="CJ15" s="54" t="e">
        <f t="shared" si="10"/>
        <v>#VALUE!</v>
      </c>
      <c r="CK15" s="54" t="e">
        <f t="shared" si="10"/>
        <v>#VALUE!</v>
      </c>
      <c r="CL15" s="54" t="e">
        <f t="shared" si="10"/>
        <v>#VALUE!</v>
      </c>
      <c r="CM15" s="54" t="e">
        <f t="shared" si="10"/>
        <v>#VALUE!</v>
      </c>
      <c r="CN15" s="54" t="e">
        <f t="shared" si="10"/>
        <v>#VALUE!</v>
      </c>
      <c r="CO15" s="54" t="e">
        <f t="shared" ref="CO15:CY15" si="11">CO6-CO14</f>
        <v>#VALUE!</v>
      </c>
      <c r="CP15" s="54" t="e">
        <f t="shared" si="11"/>
        <v>#VALUE!</v>
      </c>
      <c r="CQ15" s="54" t="e">
        <f t="shared" si="11"/>
        <v>#VALUE!</v>
      </c>
      <c r="CR15" s="54" t="e">
        <f t="shared" si="11"/>
        <v>#VALUE!</v>
      </c>
      <c r="CS15" s="54" t="e">
        <f t="shared" si="11"/>
        <v>#VALUE!</v>
      </c>
      <c r="CT15" s="54" t="e">
        <f t="shared" si="11"/>
        <v>#VALUE!</v>
      </c>
      <c r="CU15" s="54" t="e">
        <f t="shared" si="11"/>
        <v>#VALUE!</v>
      </c>
      <c r="CV15" s="54" t="e">
        <f t="shared" si="11"/>
        <v>#VALUE!</v>
      </c>
      <c r="CW15" s="54" t="e">
        <f t="shared" si="11"/>
        <v>#VALUE!</v>
      </c>
      <c r="CX15" s="54" t="e">
        <f t="shared" si="11"/>
        <v>#VALUE!</v>
      </c>
      <c r="CY15" s="54" t="e">
        <f t="shared" si="11"/>
        <v>#VALUE!</v>
      </c>
    </row>
    <row r="16" spans="1:103" s="44" customFormat="1" ht="15" x14ac:dyDescent="0.25">
      <c r="A16" s="16"/>
      <c r="B16" s="68" t="s">
        <v>3</v>
      </c>
      <c r="D16" s="76" t="e">
        <f>D15*D4</f>
        <v>#VALUE!</v>
      </c>
      <c r="E16" s="76" t="e">
        <f t="shared" ref="E16:O16" si="12">E15*E4</f>
        <v>#VALUE!</v>
      </c>
      <c r="F16" s="76" t="e">
        <f t="shared" si="12"/>
        <v>#VALUE!</v>
      </c>
      <c r="G16" s="76" t="e">
        <f t="shared" si="12"/>
        <v>#VALUE!</v>
      </c>
      <c r="H16" s="76" t="e">
        <f t="shared" si="12"/>
        <v>#VALUE!</v>
      </c>
      <c r="I16" s="76" t="e">
        <f t="shared" si="12"/>
        <v>#VALUE!</v>
      </c>
      <c r="J16" s="76" t="e">
        <f t="shared" si="12"/>
        <v>#VALUE!</v>
      </c>
      <c r="K16" s="76" t="e">
        <f t="shared" si="12"/>
        <v>#VALUE!</v>
      </c>
      <c r="L16" s="76" t="e">
        <f t="shared" si="12"/>
        <v>#VALUE!</v>
      </c>
      <c r="M16" s="76" t="e">
        <f t="shared" si="12"/>
        <v>#VALUE!</v>
      </c>
      <c r="N16" s="76" t="e">
        <f t="shared" si="12"/>
        <v>#VALUE!</v>
      </c>
      <c r="O16" s="76" t="e">
        <f t="shared" si="12"/>
        <v>#VALUE!</v>
      </c>
      <c r="P16" s="76" t="e">
        <f t="shared" ref="P16:AB16" si="13">P15*P4</f>
        <v>#VALUE!</v>
      </c>
      <c r="Q16" s="76" t="e">
        <f t="shared" si="13"/>
        <v>#VALUE!</v>
      </c>
      <c r="R16" s="76" t="e">
        <f t="shared" si="13"/>
        <v>#VALUE!</v>
      </c>
      <c r="S16" s="76" t="e">
        <f t="shared" si="13"/>
        <v>#VALUE!</v>
      </c>
      <c r="T16" s="76" t="e">
        <f t="shared" si="13"/>
        <v>#VALUE!</v>
      </c>
      <c r="U16" s="76" t="e">
        <f t="shared" si="13"/>
        <v>#VALUE!</v>
      </c>
      <c r="V16" s="76" t="e">
        <f t="shared" si="13"/>
        <v>#VALUE!</v>
      </c>
      <c r="W16" s="76" t="e">
        <f t="shared" si="13"/>
        <v>#VALUE!</v>
      </c>
      <c r="X16" s="76" t="e">
        <f t="shared" si="13"/>
        <v>#VALUE!</v>
      </c>
      <c r="Y16" s="76" t="e">
        <f t="shared" si="13"/>
        <v>#VALUE!</v>
      </c>
      <c r="Z16" s="76" t="e">
        <f t="shared" si="13"/>
        <v>#VALUE!</v>
      </c>
      <c r="AA16" s="76" t="e">
        <f t="shared" si="13"/>
        <v>#VALUE!</v>
      </c>
      <c r="AB16" s="76" t="e">
        <f t="shared" si="13"/>
        <v>#VALUE!</v>
      </c>
      <c r="AC16" s="76" t="e">
        <f t="shared" ref="AC16:CN16" si="14">AC15*AC4</f>
        <v>#VALUE!</v>
      </c>
      <c r="AD16" s="76" t="e">
        <f t="shared" si="14"/>
        <v>#VALUE!</v>
      </c>
      <c r="AE16" s="76" t="e">
        <f t="shared" si="14"/>
        <v>#VALUE!</v>
      </c>
      <c r="AF16" s="76" t="e">
        <f t="shared" si="14"/>
        <v>#VALUE!</v>
      </c>
      <c r="AG16" s="76" t="e">
        <f t="shared" si="14"/>
        <v>#VALUE!</v>
      </c>
      <c r="AH16" s="76" t="e">
        <f t="shared" si="14"/>
        <v>#VALUE!</v>
      </c>
      <c r="AI16" s="76" t="e">
        <f t="shared" si="14"/>
        <v>#VALUE!</v>
      </c>
      <c r="AJ16" s="76" t="e">
        <f t="shared" si="14"/>
        <v>#VALUE!</v>
      </c>
      <c r="AK16" s="76" t="e">
        <f t="shared" si="14"/>
        <v>#VALUE!</v>
      </c>
      <c r="AL16" s="76" t="e">
        <f t="shared" si="14"/>
        <v>#VALUE!</v>
      </c>
      <c r="AM16" s="76" t="e">
        <f t="shared" si="14"/>
        <v>#VALUE!</v>
      </c>
      <c r="AN16" s="76" t="e">
        <f t="shared" si="14"/>
        <v>#VALUE!</v>
      </c>
      <c r="AO16" s="76" t="e">
        <f t="shared" si="14"/>
        <v>#VALUE!</v>
      </c>
      <c r="AP16" s="76" t="e">
        <f t="shared" si="14"/>
        <v>#VALUE!</v>
      </c>
      <c r="AQ16" s="76" t="e">
        <f t="shared" si="14"/>
        <v>#VALUE!</v>
      </c>
      <c r="AR16" s="76" t="e">
        <f t="shared" si="14"/>
        <v>#VALUE!</v>
      </c>
      <c r="AS16" s="76" t="e">
        <f t="shared" si="14"/>
        <v>#VALUE!</v>
      </c>
      <c r="AT16" s="76" t="e">
        <f t="shared" si="14"/>
        <v>#VALUE!</v>
      </c>
      <c r="AU16" s="76" t="e">
        <f t="shared" si="14"/>
        <v>#VALUE!</v>
      </c>
      <c r="AV16" s="76" t="e">
        <f t="shared" si="14"/>
        <v>#VALUE!</v>
      </c>
      <c r="AW16" s="76" t="e">
        <f t="shared" si="14"/>
        <v>#VALUE!</v>
      </c>
      <c r="AX16" s="76" t="e">
        <f t="shared" si="14"/>
        <v>#VALUE!</v>
      </c>
      <c r="AY16" s="76" t="e">
        <f t="shared" si="14"/>
        <v>#VALUE!</v>
      </c>
      <c r="AZ16" s="76" t="e">
        <f t="shared" si="14"/>
        <v>#VALUE!</v>
      </c>
      <c r="BA16" s="76" t="e">
        <f t="shared" si="14"/>
        <v>#VALUE!</v>
      </c>
      <c r="BB16" s="76" t="e">
        <f t="shared" si="14"/>
        <v>#VALUE!</v>
      </c>
      <c r="BC16" s="76" t="e">
        <f t="shared" si="14"/>
        <v>#VALUE!</v>
      </c>
      <c r="BD16" s="76" t="e">
        <f t="shared" si="14"/>
        <v>#VALUE!</v>
      </c>
      <c r="BE16" s="76" t="e">
        <f t="shared" si="14"/>
        <v>#VALUE!</v>
      </c>
      <c r="BF16" s="76" t="e">
        <f t="shared" si="14"/>
        <v>#VALUE!</v>
      </c>
      <c r="BG16" s="76" t="e">
        <f t="shared" si="14"/>
        <v>#VALUE!</v>
      </c>
      <c r="BH16" s="76" t="e">
        <f t="shared" si="14"/>
        <v>#VALUE!</v>
      </c>
      <c r="BI16" s="76" t="e">
        <f t="shared" si="14"/>
        <v>#VALUE!</v>
      </c>
      <c r="BJ16" s="76" t="e">
        <f t="shared" si="14"/>
        <v>#VALUE!</v>
      </c>
      <c r="BK16" s="76" t="e">
        <f t="shared" si="14"/>
        <v>#VALUE!</v>
      </c>
      <c r="BL16" s="76" t="e">
        <f t="shared" si="14"/>
        <v>#VALUE!</v>
      </c>
      <c r="BM16" s="76" t="e">
        <f t="shared" si="14"/>
        <v>#VALUE!</v>
      </c>
      <c r="BN16" s="76" t="e">
        <f t="shared" si="14"/>
        <v>#VALUE!</v>
      </c>
      <c r="BO16" s="76" t="e">
        <f t="shared" si="14"/>
        <v>#VALUE!</v>
      </c>
      <c r="BP16" s="76" t="e">
        <f t="shared" si="14"/>
        <v>#VALUE!</v>
      </c>
      <c r="BQ16" s="76" t="e">
        <f t="shared" si="14"/>
        <v>#VALUE!</v>
      </c>
      <c r="BR16" s="76" t="e">
        <f t="shared" si="14"/>
        <v>#VALUE!</v>
      </c>
      <c r="BS16" s="76" t="e">
        <f t="shared" si="14"/>
        <v>#VALUE!</v>
      </c>
      <c r="BT16" s="76" t="e">
        <f t="shared" si="14"/>
        <v>#VALUE!</v>
      </c>
      <c r="BU16" s="76" t="e">
        <f t="shared" si="14"/>
        <v>#VALUE!</v>
      </c>
      <c r="BV16" s="76" t="e">
        <f t="shared" si="14"/>
        <v>#VALUE!</v>
      </c>
      <c r="BW16" s="76" t="e">
        <f t="shared" si="14"/>
        <v>#VALUE!</v>
      </c>
      <c r="BX16" s="76" t="e">
        <f t="shared" si="14"/>
        <v>#VALUE!</v>
      </c>
      <c r="BY16" s="76" t="e">
        <f t="shared" si="14"/>
        <v>#VALUE!</v>
      </c>
      <c r="BZ16" s="76" t="e">
        <f t="shared" si="14"/>
        <v>#VALUE!</v>
      </c>
      <c r="CA16" s="76" t="e">
        <f t="shared" si="14"/>
        <v>#VALUE!</v>
      </c>
      <c r="CB16" s="76" t="e">
        <f t="shared" si="14"/>
        <v>#VALUE!</v>
      </c>
      <c r="CC16" s="76" t="e">
        <f t="shared" si="14"/>
        <v>#VALUE!</v>
      </c>
      <c r="CD16" s="76" t="e">
        <f t="shared" si="14"/>
        <v>#VALUE!</v>
      </c>
      <c r="CE16" s="76" t="e">
        <f t="shared" si="14"/>
        <v>#VALUE!</v>
      </c>
      <c r="CF16" s="76" t="e">
        <f t="shared" si="14"/>
        <v>#VALUE!</v>
      </c>
      <c r="CG16" s="76" t="e">
        <f t="shared" si="14"/>
        <v>#VALUE!</v>
      </c>
      <c r="CH16" s="76" t="e">
        <f t="shared" si="14"/>
        <v>#VALUE!</v>
      </c>
      <c r="CI16" s="76" t="e">
        <f t="shared" si="14"/>
        <v>#VALUE!</v>
      </c>
      <c r="CJ16" s="76" t="e">
        <f t="shared" si="14"/>
        <v>#VALUE!</v>
      </c>
      <c r="CK16" s="76" t="e">
        <f t="shared" si="14"/>
        <v>#VALUE!</v>
      </c>
      <c r="CL16" s="76" t="e">
        <f t="shared" si="14"/>
        <v>#VALUE!</v>
      </c>
      <c r="CM16" s="76" t="e">
        <f t="shared" si="14"/>
        <v>#VALUE!</v>
      </c>
      <c r="CN16" s="76" t="e">
        <f t="shared" si="14"/>
        <v>#VALUE!</v>
      </c>
      <c r="CO16" s="76" t="e">
        <f t="shared" ref="CO16:CY16" si="15">CO15*CO4</f>
        <v>#VALUE!</v>
      </c>
      <c r="CP16" s="76" t="e">
        <f t="shared" si="15"/>
        <v>#VALUE!</v>
      </c>
      <c r="CQ16" s="76" t="e">
        <f t="shared" si="15"/>
        <v>#VALUE!</v>
      </c>
      <c r="CR16" s="76" t="e">
        <f t="shared" si="15"/>
        <v>#VALUE!</v>
      </c>
      <c r="CS16" s="76" t="e">
        <f t="shared" si="15"/>
        <v>#VALUE!</v>
      </c>
      <c r="CT16" s="76" t="e">
        <f t="shared" si="15"/>
        <v>#VALUE!</v>
      </c>
      <c r="CU16" s="76" t="e">
        <f t="shared" si="15"/>
        <v>#VALUE!</v>
      </c>
      <c r="CV16" s="76" t="e">
        <f t="shared" si="15"/>
        <v>#VALUE!</v>
      </c>
      <c r="CW16" s="76" t="e">
        <f t="shared" si="15"/>
        <v>#VALUE!</v>
      </c>
      <c r="CX16" s="76" t="e">
        <f t="shared" si="15"/>
        <v>#VALUE!</v>
      </c>
      <c r="CY16" s="76" t="e">
        <f t="shared" si="15"/>
        <v>#VALUE!</v>
      </c>
    </row>
    <row r="17" spans="1:103" s="44" customFormat="1" ht="15.75" thickBot="1" x14ac:dyDescent="0.3">
      <c r="A17" s="16"/>
      <c r="B17" s="68" t="s">
        <v>450</v>
      </c>
      <c r="E17" s="54"/>
      <c r="F17" s="54"/>
      <c r="G17" s="54"/>
      <c r="H17" s="54"/>
      <c r="I17" s="54"/>
      <c r="J17" s="54"/>
      <c r="K17" s="54"/>
      <c r="L17" s="54"/>
      <c r="M17" s="54"/>
      <c r="N17" s="54"/>
      <c r="O17" s="54"/>
      <c r="P17" s="54"/>
      <c r="Q17" s="54"/>
      <c r="R17" s="54"/>
      <c r="S17" s="54"/>
      <c r="T17" s="54"/>
      <c r="U17" s="54"/>
      <c r="V17" s="54"/>
      <c r="W17" s="54"/>
      <c r="X17" s="54"/>
      <c r="Y17" s="54"/>
      <c r="Z17" s="54"/>
      <c r="AA17" s="54"/>
      <c r="AB17" s="54"/>
    </row>
    <row r="18" spans="1:103" s="44" customFormat="1" ht="15.75" thickBot="1" x14ac:dyDescent="0.3">
      <c r="A18" s="16"/>
      <c r="B18" s="297" t="e">
        <f>SUM(D16:CY16)</f>
        <v>#VALUE!</v>
      </c>
      <c r="C18" s="298"/>
      <c r="E18" s="54"/>
      <c r="F18" s="54"/>
      <c r="G18" s="54"/>
      <c r="H18" s="54"/>
      <c r="I18" s="54"/>
      <c r="J18" s="54"/>
      <c r="K18" s="54"/>
      <c r="L18" s="54"/>
      <c r="M18" s="54"/>
      <c r="N18" s="54"/>
      <c r="O18" s="54"/>
      <c r="P18" s="54"/>
      <c r="Q18" s="54"/>
      <c r="R18" s="54"/>
      <c r="S18" s="54"/>
      <c r="T18" s="54"/>
      <c r="U18" s="54"/>
      <c r="V18" s="54"/>
      <c r="W18" s="54"/>
      <c r="X18" s="54"/>
      <c r="Y18" s="54"/>
      <c r="Z18" s="54"/>
      <c r="AA18" s="54"/>
      <c r="AB18" s="54"/>
    </row>
    <row r="19" spans="1:103" s="44" customFormat="1" ht="15" x14ac:dyDescent="0.25">
      <c r="A19" s="16"/>
      <c r="B19" s="249"/>
      <c r="C19" s="250"/>
      <c r="E19" s="54"/>
      <c r="F19" s="54"/>
      <c r="G19" s="54"/>
      <c r="H19" s="54"/>
      <c r="I19" s="54"/>
      <c r="J19" s="54"/>
      <c r="K19" s="54"/>
      <c r="L19" s="54"/>
      <c r="M19" s="54"/>
      <c r="N19" s="54"/>
      <c r="O19" s="54"/>
      <c r="P19" s="54"/>
      <c r="Q19" s="54"/>
      <c r="R19" s="54"/>
      <c r="S19" s="54"/>
      <c r="T19" s="54"/>
      <c r="U19" s="54"/>
      <c r="V19" s="54"/>
      <c r="W19" s="54"/>
      <c r="X19" s="54"/>
      <c r="Y19" s="54"/>
      <c r="Z19" s="54"/>
      <c r="AA19" s="54"/>
      <c r="AB19" s="54"/>
    </row>
    <row r="20" spans="1:103" s="220" customFormat="1" ht="18" x14ac:dyDescent="0.25">
      <c r="A20" s="159"/>
      <c r="B20" s="254" t="str">
        <f>'8 Cost of Production'!B117</f>
        <v>Meet Cash Flow Demands per plant sold</v>
      </c>
      <c r="C20" s="255"/>
      <c r="D20" s="255" t="e">
        <f>'8 Cost of Production'!D117</f>
        <v>#VALUE!</v>
      </c>
      <c r="E20" s="255" t="e">
        <f>'8 Cost of Production'!E117</f>
        <v>#VALUE!</v>
      </c>
      <c r="F20" s="255" t="e">
        <f>'8 Cost of Production'!F117</f>
        <v>#VALUE!</v>
      </c>
      <c r="G20" s="255" t="e">
        <f>'8 Cost of Production'!G117</f>
        <v>#VALUE!</v>
      </c>
      <c r="H20" s="255" t="e">
        <f>'8 Cost of Production'!H117</f>
        <v>#VALUE!</v>
      </c>
      <c r="I20" s="255" t="e">
        <f>'8 Cost of Production'!I117</f>
        <v>#VALUE!</v>
      </c>
      <c r="J20" s="255" t="e">
        <f>'8 Cost of Production'!J117</f>
        <v>#VALUE!</v>
      </c>
      <c r="K20" s="255" t="e">
        <f>'8 Cost of Production'!K117</f>
        <v>#VALUE!</v>
      </c>
      <c r="L20" s="255" t="e">
        <f>'8 Cost of Production'!L117</f>
        <v>#VALUE!</v>
      </c>
      <c r="M20" s="255" t="e">
        <f>'8 Cost of Production'!M117</f>
        <v>#VALUE!</v>
      </c>
      <c r="N20" s="255" t="e">
        <f>'8 Cost of Production'!N117</f>
        <v>#VALUE!</v>
      </c>
      <c r="O20" s="255" t="e">
        <f>'8 Cost of Production'!O117</f>
        <v>#VALUE!</v>
      </c>
      <c r="P20" s="255" t="e">
        <f>'8 Cost of Production'!P117</f>
        <v>#VALUE!</v>
      </c>
      <c r="Q20" s="255" t="e">
        <f>'8 Cost of Production'!Q117</f>
        <v>#VALUE!</v>
      </c>
      <c r="R20" s="255" t="e">
        <f>'8 Cost of Production'!R117</f>
        <v>#VALUE!</v>
      </c>
      <c r="S20" s="255" t="e">
        <f>'8 Cost of Production'!S117</f>
        <v>#VALUE!</v>
      </c>
      <c r="T20" s="255" t="e">
        <f>'8 Cost of Production'!T117</f>
        <v>#VALUE!</v>
      </c>
      <c r="U20" s="255" t="e">
        <f>'8 Cost of Production'!U117</f>
        <v>#VALUE!</v>
      </c>
      <c r="V20" s="255" t="e">
        <f>'8 Cost of Production'!V117</f>
        <v>#VALUE!</v>
      </c>
      <c r="W20" s="255" t="e">
        <f>'8 Cost of Production'!W117</f>
        <v>#VALUE!</v>
      </c>
      <c r="X20" s="255" t="e">
        <f>'8 Cost of Production'!X117</f>
        <v>#VALUE!</v>
      </c>
      <c r="Y20" s="255" t="e">
        <f>'8 Cost of Production'!Y117</f>
        <v>#VALUE!</v>
      </c>
      <c r="Z20" s="255" t="e">
        <f>'8 Cost of Production'!Z117</f>
        <v>#VALUE!</v>
      </c>
      <c r="AA20" s="255" t="e">
        <f>'8 Cost of Production'!AA117</f>
        <v>#VALUE!</v>
      </c>
      <c r="AB20" s="255" t="e">
        <f>'8 Cost of Production'!AB117</f>
        <v>#VALUE!</v>
      </c>
      <c r="AC20" s="255" t="e">
        <f>'8 Cost of Production'!AC117</f>
        <v>#VALUE!</v>
      </c>
      <c r="AD20" s="255" t="e">
        <f>'8 Cost of Production'!AD117</f>
        <v>#VALUE!</v>
      </c>
      <c r="AE20" s="255" t="e">
        <f>'8 Cost of Production'!AE117</f>
        <v>#VALUE!</v>
      </c>
      <c r="AF20" s="255" t="e">
        <f>'8 Cost of Production'!AF117</f>
        <v>#VALUE!</v>
      </c>
      <c r="AG20" s="255" t="e">
        <f>'8 Cost of Production'!AG117</f>
        <v>#VALUE!</v>
      </c>
      <c r="AH20" s="255" t="e">
        <f>'8 Cost of Production'!AH117</f>
        <v>#VALUE!</v>
      </c>
      <c r="AI20" s="255" t="e">
        <f>'8 Cost of Production'!AI117</f>
        <v>#VALUE!</v>
      </c>
      <c r="AJ20" s="255" t="e">
        <f>'8 Cost of Production'!AJ117</f>
        <v>#VALUE!</v>
      </c>
      <c r="AK20" s="255" t="e">
        <f>'8 Cost of Production'!AK117</f>
        <v>#VALUE!</v>
      </c>
      <c r="AL20" s="255" t="e">
        <f>'8 Cost of Production'!AL117</f>
        <v>#VALUE!</v>
      </c>
      <c r="AM20" s="255" t="e">
        <f>'8 Cost of Production'!AM117</f>
        <v>#VALUE!</v>
      </c>
      <c r="AN20" s="255" t="e">
        <f>'8 Cost of Production'!AN117</f>
        <v>#VALUE!</v>
      </c>
      <c r="AO20" s="255" t="e">
        <f>'8 Cost of Production'!AO117</f>
        <v>#VALUE!</v>
      </c>
      <c r="AP20" s="255" t="e">
        <f>'8 Cost of Production'!AP117</f>
        <v>#VALUE!</v>
      </c>
      <c r="AQ20" s="255" t="e">
        <f>'8 Cost of Production'!AQ117</f>
        <v>#VALUE!</v>
      </c>
      <c r="AR20" s="255" t="e">
        <f>'8 Cost of Production'!AR117</f>
        <v>#VALUE!</v>
      </c>
      <c r="AS20" s="255" t="e">
        <f>'8 Cost of Production'!AS117</f>
        <v>#VALUE!</v>
      </c>
      <c r="AT20" s="255" t="e">
        <f>'8 Cost of Production'!AT117</f>
        <v>#VALUE!</v>
      </c>
      <c r="AU20" s="255" t="e">
        <f>'8 Cost of Production'!AU117</f>
        <v>#VALUE!</v>
      </c>
      <c r="AV20" s="255" t="e">
        <f>'8 Cost of Production'!AV117</f>
        <v>#VALUE!</v>
      </c>
      <c r="AW20" s="255" t="e">
        <f>'8 Cost of Production'!AW117</f>
        <v>#VALUE!</v>
      </c>
      <c r="AX20" s="255" t="e">
        <f>'8 Cost of Production'!AX117</f>
        <v>#VALUE!</v>
      </c>
      <c r="AY20" s="255" t="e">
        <f>'8 Cost of Production'!AY117</f>
        <v>#VALUE!</v>
      </c>
      <c r="AZ20" s="255" t="e">
        <f>'8 Cost of Production'!AZ117</f>
        <v>#VALUE!</v>
      </c>
      <c r="BA20" s="255" t="e">
        <f>'8 Cost of Production'!BA117</f>
        <v>#VALUE!</v>
      </c>
      <c r="BB20" s="255" t="e">
        <f>'8 Cost of Production'!BB117</f>
        <v>#VALUE!</v>
      </c>
      <c r="BC20" s="255" t="e">
        <f>'8 Cost of Production'!BC117</f>
        <v>#VALUE!</v>
      </c>
      <c r="BD20" s="255" t="e">
        <f>'8 Cost of Production'!BD117</f>
        <v>#VALUE!</v>
      </c>
      <c r="BE20" s="255" t="e">
        <f>'8 Cost of Production'!BE117</f>
        <v>#VALUE!</v>
      </c>
      <c r="BF20" s="255" t="e">
        <f>'8 Cost of Production'!BF117</f>
        <v>#VALUE!</v>
      </c>
      <c r="BG20" s="255" t="e">
        <f>'8 Cost of Production'!BG117</f>
        <v>#VALUE!</v>
      </c>
      <c r="BH20" s="255" t="e">
        <f>'8 Cost of Production'!BH117</f>
        <v>#VALUE!</v>
      </c>
      <c r="BI20" s="255" t="e">
        <f>'8 Cost of Production'!BI117</f>
        <v>#VALUE!</v>
      </c>
      <c r="BJ20" s="255" t="e">
        <f>'8 Cost of Production'!BJ117</f>
        <v>#VALUE!</v>
      </c>
      <c r="BK20" s="255" t="e">
        <f>'8 Cost of Production'!BK117</f>
        <v>#VALUE!</v>
      </c>
      <c r="BL20" s="255" t="e">
        <f>'8 Cost of Production'!BL117</f>
        <v>#VALUE!</v>
      </c>
      <c r="BM20" s="255" t="e">
        <f>'8 Cost of Production'!BM117</f>
        <v>#VALUE!</v>
      </c>
      <c r="BN20" s="255" t="e">
        <f>'8 Cost of Production'!BN117</f>
        <v>#VALUE!</v>
      </c>
      <c r="BO20" s="255" t="e">
        <f>'8 Cost of Production'!BO117</f>
        <v>#VALUE!</v>
      </c>
      <c r="BP20" s="255" t="e">
        <f>'8 Cost of Production'!BP117</f>
        <v>#VALUE!</v>
      </c>
      <c r="BQ20" s="255" t="e">
        <f>'8 Cost of Production'!BQ117</f>
        <v>#VALUE!</v>
      </c>
      <c r="BR20" s="255" t="e">
        <f>'8 Cost of Production'!BR117</f>
        <v>#VALUE!</v>
      </c>
      <c r="BS20" s="255" t="e">
        <f>'8 Cost of Production'!BS117</f>
        <v>#VALUE!</v>
      </c>
      <c r="BT20" s="255" t="e">
        <f>'8 Cost of Production'!BT117</f>
        <v>#VALUE!</v>
      </c>
      <c r="BU20" s="255" t="e">
        <f>'8 Cost of Production'!BU117</f>
        <v>#VALUE!</v>
      </c>
      <c r="BV20" s="255" t="e">
        <f>'8 Cost of Production'!BV117</f>
        <v>#VALUE!</v>
      </c>
      <c r="BW20" s="255" t="e">
        <f>'8 Cost of Production'!BW117</f>
        <v>#VALUE!</v>
      </c>
      <c r="BX20" s="255" t="e">
        <f>'8 Cost of Production'!BX117</f>
        <v>#VALUE!</v>
      </c>
      <c r="BY20" s="255" t="e">
        <f>'8 Cost of Production'!BY117</f>
        <v>#VALUE!</v>
      </c>
      <c r="BZ20" s="255" t="e">
        <f>'8 Cost of Production'!BZ117</f>
        <v>#VALUE!</v>
      </c>
      <c r="CA20" s="255" t="e">
        <f>'8 Cost of Production'!CA117</f>
        <v>#VALUE!</v>
      </c>
      <c r="CB20" s="255" t="e">
        <f>'8 Cost of Production'!CB117</f>
        <v>#VALUE!</v>
      </c>
      <c r="CC20" s="255" t="e">
        <f>'8 Cost of Production'!CC117</f>
        <v>#VALUE!</v>
      </c>
      <c r="CD20" s="255" t="e">
        <f>'8 Cost of Production'!CD117</f>
        <v>#VALUE!</v>
      </c>
      <c r="CE20" s="255" t="e">
        <f>'8 Cost of Production'!CE117</f>
        <v>#VALUE!</v>
      </c>
      <c r="CF20" s="255" t="e">
        <f>'8 Cost of Production'!CF117</f>
        <v>#VALUE!</v>
      </c>
      <c r="CG20" s="255" t="e">
        <f>'8 Cost of Production'!CG117</f>
        <v>#VALUE!</v>
      </c>
      <c r="CH20" s="255" t="e">
        <f>'8 Cost of Production'!CH117</f>
        <v>#VALUE!</v>
      </c>
      <c r="CI20" s="255" t="e">
        <f>'8 Cost of Production'!CI117</f>
        <v>#VALUE!</v>
      </c>
      <c r="CJ20" s="255" t="e">
        <f>'8 Cost of Production'!CJ117</f>
        <v>#VALUE!</v>
      </c>
      <c r="CK20" s="255" t="e">
        <f>'8 Cost of Production'!CK117</f>
        <v>#VALUE!</v>
      </c>
      <c r="CL20" s="255" t="e">
        <f>'8 Cost of Production'!CL117</f>
        <v>#VALUE!</v>
      </c>
      <c r="CM20" s="255" t="e">
        <f>'8 Cost of Production'!CM117</f>
        <v>#VALUE!</v>
      </c>
      <c r="CN20" s="255" t="e">
        <f>'8 Cost of Production'!CN117</f>
        <v>#VALUE!</v>
      </c>
      <c r="CO20" s="255" t="e">
        <f>'8 Cost of Production'!CO117</f>
        <v>#VALUE!</v>
      </c>
      <c r="CP20" s="255" t="e">
        <f>'8 Cost of Production'!CP117</f>
        <v>#VALUE!</v>
      </c>
      <c r="CQ20" s="255" t="e">
        <f>'8 Cost of Production'!CQ117</f>
        <v>#VALUE!</v>
      </c>
      <c r="CR20" s="255" t="e">
        <f>'8 Cost of Production'!CR117</f>
        <v>#VALUE!</v>
      </c>
      <c r="CS20" s="255" t="e">
        <f>'8 Cost of Production'!CS117</f>
        <v>#VALUE!</v>
      </c>
      <c r="CT20" s="255" t="e">
        <f>'8 Cost of Production'!CT117</f>
        <v>#VALUE!</v>
      </c>
      <c r="CU20" s="255" t="e">
        <f>'8 Cost of Production'!CU117</f>
        <v>#VALUE!</v>
      </c>
      <c r="CV20" s="255" t="e">
        <f>'8 Cost of Production'!CV117</f>
        <v>#VALUE!</v>
      </c>
      <c r="CW20" s="255" t="e">
        <f>'8 Cost of Production'!CW117</f>
        <v>#VALUE!</v>
      </c>
      <c r="CX20" s="255" t="e">
        <f>'8 Cost of Production'!CX117</f>
        <v>#VALUE!</v>
      </c>
      <c r="CY20" s="255" t="e">
        <f>'8 Cost of Production'!CY117</f>
        <v>#VALUE!</v>
      </c>
    </row>
    <row r="21" spans="1:103" s="44" customFormat="1" ht="15" x14ac:dyDescent="0.25">
      <c r="A21" s="16"/>
      <c r="B21" s="154" t="s">
        <v>451</v>
      </c>
      <c r="D21" s="54" t="e">
        <f>D6-D20</f>
        <v>#VALUE!</v>
      </c>
      <c r="E21" s="54" t="e">
        <f t="shared" ref="E21:O21" si="16">E6-E20</f>
        <v>#VALUE!</v>
      </c>
      <c r="F21" s="54" t="e">
        <f t="shared" si="16"/>
        <v>#VALUE!</v>
      </c>
      <c r="G21" s="54" t="e">
        <f t="shared" si="16"/>
        <v>#VALUE!</v>
      </c>
      <c r="H21" s="54" t="e">
        <f t="shared" si="16"/>
        <v>#VALUE!</v>
      </c>
      <c r="I21" s="54" t="e">
        <f t="shared" si="16"/>
        <v>#VALUE!</v>
      </c>
      <c r="J21" s="54" t="e">
        <f t="shared" si="16"/>
        <v>#VALUE!</v>
      </c>
      <c r="K21" s="54" t="e">
        <f t="shared" si="16"/>
        <v>#VALUE!</v>
      </c>
      <c r="L21" s="54" t="e">
        <f t="shared" si="16"/>
        <v>#VALUE!</v>
      </c>
      <c r="M21" s="54" t="e">
        <f t="shared" si="16"/>
        <v>#VALUE!</v>
      </c>
      <c r="N21" s="54" t="e">
        <f t="shared" si="16"/>
        <v>#VALUE!</v>
      </c>
      <c r="O21" s="54" t="e">
        <f t="shared" si="16"/>
        <v>#VALUE!</v>
      </c>
      <c r="P21" s="54" t="e">
        <f t="shared" ref="P21:AB21" si="17">P6-P20</f>
        <v>#VALUE!</v>
      </c>
      <c r="Q21" s="54" t="e">
        <f t="shared" si="17"/>
        <v>#VALUE!</v>
      </c>
      <c r="R21" s="54" t="e">
        <f t="shared" si="17"/>
        <v>#VALUE!</v>
      </c>
      <c r="S21" s="54" t="e">
        <f t="shared" si="17"/>
        <v>#VALUE!</v>
      </c>
      <c r="T21" s="54" t="e">
        <f t="shared" si="17"/>
        <v>#VALUE!</v>
      </c>
      <c r="U21" s="54" t="e">
        <f t="shared" si="17"/>
        <v>#VALUE!</v>
      </c>
      <c r="V21" s="54" t="e">
        <f t="shared" si="17"/>
        <v>#VALUE!</v>
      </c>
      <c r="W21" s="54" t="e">
        <f t="shared" si="17"/>
        <v>#VALUE!</v>
      </c>
      <c r="X21" s="54" t="e">
        <f t="shared" si="17"/>
        <v>#VALUE!</v>
      </c>
      <c r="Y21" s="54" t="e">
        <f t="shared" si="17"/>
        <v>#VALUE!</v>
      </c>
      <c r="Z21" s="54" t="e">
        <f t="shared" si="17"/>
        <v>#VALUE!</v>
      </c>
      <c r="AA21" s="54" t="e">
        <f t="shared" si="17"/>
        <v>#VALUE!</v>
      </c>
      <c r="AB21" s="54" t="e">
        <f t="shared" si="17"/>
        <v>#VALUE!</v>
      </c>
      <c r="AC21" s="54" t="e">
        <f t="shared" ref="AC21:CN21" si="18">AC6-AC20</f>
        <v>#VALUE!</v>
      </c>
      <c r="AD21" s="54" t="e">
        <f t="shared" si="18"/>
        <v>#VALUE!</v>
      </c>
      <c r="AE21" s="54" t="e">
        <f t="shared" si="18"/>
        <v>#VALUE!</v>
      </c>
      <c r="AF21" s="54" t="e">
        <f t="shared" si="18"/>
        <v>#VALUE!</v>
      </c>
      <c r="AG21" s="54" t="e">
        <f t="shared" si="18"/>
        <v>#VALUE!</v>
      </c>
      <c r="AH21" s="54" t="e">
        <f t="shared" si="18"/>
        <v>#VALUE!</v>
      </c>
      <c r="AI21" s="54" t="e">
        <f t="shared" si="18"/>
        <v>#VALUE!</v>
      </c>
      <c r="AJ21" s="54" t="e">
        <f t="shared" si="18"/>
        <v>#VALUE!</v>
      </c>
      <c r="AK21" s="54" t="e">
        <f t="shared" si="18"/>
        <v>#VALUE!</v>
      </c>
      <c r="AL21" s="54" t="e">
        <f t="shared" si="18"/>
        <v>#VALUE!</v>
      </c>
      <c r="AM21" s="54" t="e">
        <f t="shared" si="18"/>
        <v>#VALUE!</v>
      </c>
      <c r="AN21" s="54" t="e">
        <f t="shared" si="18"/>
        <v>#VALUE!</v>
      </c>
      <c r="AO21" s="54" t="e">
        <f t="shared" si="18"/>
        <v>#VALUE!</v>
      </c>
      <c r="AP21" s="54" t="e">
        <f t="shared" si="18"/>
        <v>#VALUE!</v>
      </c>
      <c r="AQ21" s="54" t="e">
        <f t="shared" si="18"/>
        <v>#VALUE!</v>
      </c>
      <c r="AR21" s="54" t="e">
        <f t="shared" si="18"/>
        <v>#VALUE!</v>
      </c>
      <c r="AS21" s="54" t="e">
        <f t="shared" si="18"/>
        <v>#VALUE!</v>
      </c>
      <c r="AT21" s="54" t="e">
        <f t="shared" si="18"/>
        <v>#VALUE!</v>
      </c>
      <c r="AU21" s="54" t="e">
        <f t="shared" si="18"/>
        <v>#VALUE!</v>
      </c>
      <c r="AV21" s="54" t="e">
        <f t="shared" si="18"/>
        <v>#VALUE!</v>
      </c>
      <c r="AW21" s="54" t="e">
        <f t="shared" si="18"/>
        <v>#VALUE!</v>
      </c>
      <c r="AX21" s="54" t="e">
        <f t="shared" si="18"/>
        <v>#VALUE!</v>
      </c>
      <c r="AY21" s="54" t="e">
        <f t="shared" si="18"/>
        <v>#VALUE!</v>
      </c>
      <c r="AZ21" s="54" t="e">
        <f t="shared" si="18"/>
        <v>#VALUE!</v>
      </c>
      <c r="BA21" s="54" t="e">
        <f t="shared" si="18"/>
        <v>#VALUE!</v>
      </c>
      <c r="BB21" s="54" t="e">
        <f t="shared" si="18"/>
        <v>#VALUE!</v>
      </c>
      <c r="BC21" s="54" t="e">
        <f t="shared" si="18"/>
        <v>#VALUE!</v>
      </c>
      <c r="BD21" s="54" t="e">
        <f t="shared" si="18"/>
        <v>#VALUE!</v>
      </c>
      <c r="BE21" s="54" t="e">
        <f t="shared" si="18"/>
        <v>#VALUE!</v>
      </c>
      <c r="BF21" s="54" t="e">
        <f t="shared" si="18"/>
        <v>#VALUE!</v>
      </c>
      <c r="BG21" s="54" t="e">
        <f t="shared" si="18"/>
        <v>#VALUE!</v>
      </c>
      <c r="BH21" s="54" t="e">
        <f t="shared" si="18"/>
        <v>#VALUE!</v>
      </c>
      <c r="BI21" s="54" t="e">
        <f t="shared" si="18"/>
        <v>#VALUE!</v>
      </c>
      <c r="BJ21" s="54" t="e">
        <f t="shared" si="18"/>
        <v>#VALUE!</v>
      </c>
      <c r="BK21" s="54" t="e">
        <f t="shared" si="18"/>
        <v>#VALUE!</v>
      </c>
      <c r="BL21" s="54" t="e">
        <f t="shared" si="18"/>
        <v>#VALUE!</v>
      </c>
      <c r="BM21" s="54" t="e">
        <f t="shared" si="18"/>
        <v>#VALUE!</v>
      </c>
      <c r="BN21" s="54" t="e">
        <f t="shared" si="18"/>
        <v>#VALUE!</v>
      </c>
      <c r="BO21" s="54" t="e">
        <f t="shared" si="18"/>
        <v>#VALUE!</v>
      </c>
      <c r="BP21" s="54" t="e">
        <f t="shared" si="18"/>
        <v>#VALUE!</v>
      </c>
      <c r="BQ21" s="54" t="e">
        <f t="shared" si="18"/>
        <v>#VALUE!</v>
      </c>
      <c r="BR21" s="54" t="e">
        <f t="shared" si="18"/>
        <v>#VALUE!</v>
      </c>
      <c r="BS21" s="54" t="e">
        <f t="shared" si="18"/>
        <v>#VALUE!</v>
      </c>
      <c r="BT21" s="54" t="e">
        <f t="shared" si="18"/>
        <v>#VALUE!</v>
      </c>
      <c r="BU21" s="54" t="e">
        <f t="shared" si="18"/>
        <v>#VALUE!</v>
      </c>
      <c r="BV21" s="54" t="e">
        <f t="shared" si="18"/>
        <v>#VALUE!</v>
      </c>
      <c r="BW21" s="54" t="e">
        <f t="shared" si="18"/>
        <v>#VALUE!</v>
      </c>
      <c r="BX21" s="54" t="e">
        <f t="shared" si="18"/>
        <v>#VALUE!</v>
      </c>
      <c r="BY21" s="54" t="e">
        <f t="shared" si="18"/>
        <v>#VALUE!</v>
      </c>
      <c r="BZ21" s="54" t="e">
        <f t="shared" si="18"/>
        <v>#VALUE!</v>
      </c>
      <c r="CA21" s="54" t="e">
        <f t="shared" si="18"/>
        <v>#VALUE!</v>
      </c>
      <c r="CB21" s="54" t="e">
        <f t="shared" si="18"/>
        <v>#VALUE!</v>
      </c>
      <c r="CC21" s="54" t="e">
        <f t="shared" si="18"/>
        <v>#VALUE!</v>
      </c>
      <c r="CD21" s="54" t="e">
        <f t="shared" si="18"/>
        <v>#VALUE!</v>
      </c>
      <c r="CE21" s="54" t="e">
        <f t="shared" si="18"/>
        <v>#VALUE!</v>
      </c>
      <c r="CF21" s="54" t="e">
        <f t="shared" si="18"/>
        <v>#VALUE!</v>
      </c>
      <c r="CG21" s="54" t="e">
        <f t="shared" si="18"/>
        <v>#VALUE!</v>
      </c>
      <c r="CH21" s="54" t="e">
        <f t="shared" si="18"/>
        <v>#VALUE!</v>
      </c>
      <c r="CI21" s="54" t="e">
        <f t="shared" si="18"/>
        <v>#VALUE!</v>
      </c>
      <c r="CJ21" s="54" t="e">
        <f t="shared" si="18"/>
        <v>#VALUE!</v>
      </c>
      <c r="CK21" s="54" t="e">
        <f t="shared" si="18"/>
        <v>#VALUE!</v>
      </c>
      <c r="CL21" s="54" t="e">
        <f t="shared" si="18"/>
        <v>#VALUE!</v>
      </c>
      <c r="CM21" s="54" t="e">
        <f t="shared" si="18"/>
        <v>#VALUE!</v>
      </c>
      <c r="CN21" s="54" t="e">
        <f t="shared" si="18"/>
        <v>#VALUE!</v>
      </c>
      <c r="CO21" s="54" t="e">
        <f t="shared" ref="CO21:CY21" si="19">CO6-CO20</f>
        <v>#VALUE!</v>
      </c>
      <c r="CP21" s="54" t="e">
        <f t="shared" si="19"/>
        <v>#VALUE!</v>
      </c>
      <c r="CQ21" s="54" t="e">
        <f t="shared" si="19"/>
        <v>#VALUE!</v>
      </c>
      <c r="CR21" s="54" t="e">
        <f t="shared" si="19"/>
        <v>#VALUE!</v>
      </c>
      <c r="CS21" s="54" t="e">
        <f t="shared" si="19"/>
        <v>#VALUE!</v>
      </c>
      <c r="CT21" s="54" t="e">
        <f t="shared" si="19"/>
        <v>#VALUE!</v>
      </c>
      <c r="CU21" s="54" t="e">
        <f t="shared" si="19"/>
        <v>#VALUE!</v>
      </c>
      <c r="CV21" s="54" t="e">
        <f t="shared" si="19"/>
        <v>#VALUE!</v>
      </c>
      <c r="CW21" s="54" t="e">
        <f t="shared" si="19"/>
        <v>#VALUE!</v>
      </c>
      <c r="CX21" s="54" t="e">
        <f t="shared" si="19"/>
        <v>#VALUE!</v>
      </c>
      <c r="CY21" s="54" t="e">
        <f t="shared" si="19"/>
        <v>#VALUE!</v>
      </c>
    </row>
    <row r="22" spans="1:103" s="44" customFormat="1" ht="15" x14ac:dyDescent="0.25">
      <c r="A22" s="16"/>
      <c r="B22" s="154" t="s">
        <v>285</v>
      </c>
      <c r="D22" s="76" t="e">
        <f>D21*D4</f>
        <v>#VALUE!</v>
      </c>
      <c r="E22" s="76" t="e">
        <f t="shared" ref="E22:O22" si="20">E21*E4</f>
        <v>#VALUE!</v>
      </c>
      <c r="F22" s="76" t="e">
        <f t="shared" si="20"/>
        <v>#VALUE!</v>
      </c>
      <c r="G22" s="76" t="e">
        <f t="shared" si="20"/>
        <v>#VALUE!</v>
      </c>
      <c r="H22" s="76" t="e">
        <f t="shared" si="20"/>
        <v>#VALUE!</v>
      </c>
      <c r="I22" s="76" t="e">
        <f t="shared" si="20"/>
        <v>#VALUE!</v>
      </c>
      <c r="J22" s="76" t="e">
        <f t="shared" si="20"/>
        <v>#VALUE!</v>
      </c>
      <c r="K22" s="76" t="e">
        <f t="shared" si="20"/>
        <v>#VALUE!</v>
      </c>
      <c r="L22" s="76" t="e">
        <f t="shared" si="20"/>
        <v>#VALUE!</v>
      </c>
      <c r="M22" s="76" t="e">
        <f t="shared" si="20"/>
        <v>#VALUE!</v>
      </c>
      <c r="N22" s="76" t="e">
        <f t="shared" si="20"/>
        <v>#VALUE!</v>
      </c>
      <c r="O22" s="76" t="e">
        <f t="shared" si="20"/>
        <v>#VALUE!</v>
      </c>
      <c r="P22" s="76" t="e">
        <f t="shared" ref="P22:AB22" si="21">P21*P4</f>
        <v>#VALUE!</v>
      </c>
      <c r="Q22" s="76" t="e">
        <f t="shared" si="21"/>
        <v>#VALUE!</v>
      </c>
      <c r="R22" s="76" t="e">
        <f t="shared" si="21"/>
        <v>#VALUE!</v>
      </c>
      <c r="S22" s="76" t="e">
        <f t="shared" si="21"/>
        <v>#VALUE!</v>
      </c>
      <c r="T22" s="76" t="e">
        <f t="shared" si="21"/>
        <v>#VALUE!</v>
      </c>
      <c r="U22" s="76" t="e">
        <f t="shared" si="21"/>
        <v>#VALUE!</v>
      </c>
      <c r="V22" s="76" t="e">
        <f t="shared" si="21"/>
        <v>#VALUE!</v>
      </c>
      <c r="W22" s="76" t="e">
        <f t="shared" si="21"/>
        <v>#VALUE!</v>
      </c>
      <c r="X22" s="76" t="e">
        <f t="shared" si="21"/>
        <v>#VALUE!</v>
      </c>
      <c r="Y22" s="76" t="e">
        <f t="shared" si="21"/>
        <v>#VALUE!</v>
      </c>
      <c r="Z22" s="76" t="e">
        <f t="shared" si="21"/>
        <v>#VALUE!</v>
      </c>
      <c r="AA22" s="76" t="e">
        <f t="shared" si="21"/>
        <v>#VALUE!</v>
      </c>
      <c r="AB22" s="76" t="e">
        <f t="shared" si="21"/>
        <v>#VALUE!</v>
      </c>
      <c r="AC22" s="76" t="e">
        <f t="shared" ref="AC22:CN22" si="22">AC21*AC4</f>
        <v>#VALUE!</v>
      </c>
      <c r="AD22" s="76" t="e">
        <f t="shared" si="22"/>
        <v>#VALUE!</v>
      </c>
      <c r="AE22" s="76" t="e">
        <f t="shared" si="22"/>
        <v>#VALUE!</v>
      </c>
      <c r="AF22" s="76" t="e">
        <f t="shared" si="22"/>
        <v>#VALUE!</v>
      </c>
      <c r="AG22" s="76" t="e">
        <f t="shared" si="22"/>
        <v>#VALUE!</v>
      </c>
      <c r="AH22" s="76" t="e">
        <f t="shared" si="22"/>
        <v>#VALUE!</v>
      </c>
      <c r="AI22" s="76" t="e">
        <f t="shared" si="22"/>
        <v>#VALUE!</v>
      </c>
      <c r="AJ22" s="76" t="e">
        <f t="shared" si="22"/>
        <v>#VALUE!</v>
      </c>
      <c r="AK22" s="76" t="e">
        <f t="shared" si="22"/>
        <v>#VALUE!</v>
      </c>
      <c r="AL22" s="76" t="e">
        <f t="shared" si="22"/>
        <v>#VALUE!</v>
      </c>
      <c r="AM22" s="76" t="e">
        <f t="shared" si="22"/>
        <v>#VALUE!</v>
      </c>
      <c r="AN22" s="76" t="e">
        <f t="shared" si="22"/>
        <v>#VALUE!</v>
      </c>
      <c r="AO22" s="76" t="e">
        <f t="shared" si="22"/>
        <v>#VALUE!</v>
      </c>
      <c r="AP22" s="76" t="e">
        <f t="shared" si="22"/>
        <v>#VALUE!</v>
      </c>
      <c r="AQ22" s="76" t="e">
        <f t="shared" si="22"/>
        <v>#VALUE!</v>
      </c>
      <c r="AR22" s="76" t="e">
        <f t="shared" si="22"/>
        <v>#VALUE!</v>
      </c>
      <c r="AS22" s="76" t="e">
        <f t="shared" si="22"/>
        <v>#VALUE!</v>
      </c>
      <c r="AT22" s="76" t="e">
        <f t="shared" si="22"/>
        <v>#VALUE!</v>
      </c>
      <c r="AU22" s="76" t="e">
        <f t="shared" si="22"/>
        <v>#VALUE!</v>
      </c>
      <c r="AV22" s="76" t="e">
        <f t="shared" si="22"/>
        <v>#VALUE!</v>
      </c>
      <c r="AW22" s="76" t="e">
        <f t="shared" si="22"/>
        <v>#VALUE!</v>
      </c>
      <c r="AX22" s="76" t="e">
        <f t="shared" si="22"/>
        <v>#VALUE!</v>
      </c>
      <c r="AY22" s="76" t="e">
        <f t="shared" si="22"/>
        <v>#VALUE!</v>
      </c>
      <c r="AZ22" s="76" t="e">
        <f t="shared" si="22"/>
        <v>#VALUE!</v>
      </c>
      <c r="BA22" s="76" t="e">
        <f t="shared" si="22"/>
        <v>#VALUE!</v>
      </c>
      <c r="BB22" s="76" t="e">
        <f t="shared" si="22"/>
        <v>#VALUE!</v>
      </c>
      <c r="BC22" s="76" t="e">
        <f t="shared" si="22"/>
        <v>#VALUE!</v>
      </c>
      <c r="BD22" s="76" t="e">
        <f t="shared" si="22"/>
        <v>#VALUE!</v>
      </c>
      <c r="BE22" s="76" t="e">
        <f t="shared" si="22"/>
        <v>#VALUE!</v>
      </c>
      <c r="BF22" s="76" t="e">
        <f t="shared" si="22"/>
        <v>#VALUE!</v>
      </c>
      <c r="BG22" s="76" t="e">
        <f t="shared" si="22"/>
        <v>#VALUE!</v>
      </c>
      <c r="BH22" s="76" t="e">
        <f t="shared" si="22"/>
        <v>#VALUE!</v>
      </c>
      <c r="BI22" s="76" t="e">
        <f t="shared" si="22"/>
        <v>#VALUE!</v>
      </c>
      <c r="BJ22" s="76" t="e">
        <f t="shared" si="22"/>
        <v>#VALUE!</v>
      </c>
      <c r="BK22" s="76" t="e">
        <f t="shared" si="22"/>
        <v>#VALUE!</v>
      </c>
      <c r="BL22" s="76" t="e">
        <f t="shared" si="22"/>
        <v>#VALUE!</v>
      </c>
      <c r="BM22" s="76" t="e">
        <f t="shared" si="22"/>
        <v>#VALUE!</v>
      </c>
      <c r="BN22" s="76" t="e">
        <f t="shared" si="22"/>
        <v>#VALUE!</v>
      </c>
      <c r="BO22" s="76" t="e">
        <f t="shared" si="22"/>
        <v>#VALUE!</v>
      </c>
      <c r="BP22" s="76" t="e">
        <f t="shared" si="22"/>
        <v>#VALUE!</v>
      </c>
      <c r="BQ22" s="76" t="e">
        <f t="shared" si="22"/>
        <v>#VALUE!</v>
      </c>
      <c r="BR22" s="76" t="e">
        <f t="shared" si="22"/>
        <v>#VALUE!</v>
      </c>
      <c r="BS22" s="76" t="e">
        <f t="shared" si="22"/>
        <v>#VALUE!</v>
      </c>
      <c r="BT22" s="76" t="e">
        <f t="shared" si="22"/>
        <v>#VALUE!</v>
      </c>
      <c r="BU22" s="76" t="e">
        <f t="shared" si="22"/>
        <v>#VALUE!</v>
      </c>
      <c r="BV22" s="76" t="e">
        <f t="shared" si="22"/>
        <v>#VALUE!</v>
      </c>
      <c r="BW22" s="76" t="e">
        <f t="shared" si="22"/>
        <v>#VALUE!</v>
      </c>
      <c r="BX22" s="76" t="e">
        <f t="shared" si="22"/>
        <v>#VALUE!</v>
      </c>
      <c r="BY22" s="76" t="e">
        <f t="shared" si="22"/>
        <v>#VALUE!</v>
      </c>
      <c r="BZ22" s="76" t="e">
        <f t="shared" si="22"/>
        <v>#VALUE!</v>
      </c>
      <c r="CA22" s="76" t="e">
        <f t="shared" si="22"/>
        <v>#VALUE!</v>
      </c>
      <c r="CB22" s="76" t="e">
        <f t="shared" si="22"/>
        <v>#VALUE!</v>
      </c>
      <c r="CC22" s="76" t="e">
        <f t="shared" si="22"/>
        <v>#VALUE!</v>
      </c>
      <c r="CD22" s="76" t="e">
        <f t="shared" si="22"/>
        <v>#VALUE!</v>
      </c>
      <c r="CE22" s="76" t="e">
        <f t="shared" si="22"/>
        <v>#VALUE!</v>
      </c>
      <c r="CF22" s="76" t="e">
        <f t="shared" si="22"/>
        <v>#VALUE!</v>
      </c>
      <c r="CG22" s="76" t="e">
        <f t="shared" si="22"/>
        <v>#VALUE!</v>
      </c>
      <c r="CH22" s="76" t="e">
        <f t="shared" si="22"/>
        <v>#VALUE!</v>
      </c>
      <c r="CI22" s="76" t="e">
        <f t="shared" si="22"/>
        <v>#VALUE!</v>
      </c>
      <c r="CJ22" s="76" t="e">
        <f t="shared" si="22"/>
        <v>#VALUE!</v>
      </c>
      <c r="CK22" s="76" t="e">
        <f t="shared" si="22"/>
        <v>#VALUE!</v>
      </c>
      <c r="CL22" s="76" t="e">
        <f t="shared" si="22"/>
        <v>#VALUE!</v>
      </c>
      <c r="CM22" s="76" t="e">
        <f t="shared" si="22"/>
        <v>#VALUE!</v>
      </c>
      <c r="CN22" s="76" t="e">
        <f t="shared" si="22"/>
        <v>#VALUE!</v>
      </c>
      <c r="CO22" s="76" t="e">
        <f t="shared" ref="CO22:CY22" si="23">CO21*CO4</f>
        <v>#VALUE!</v>
      </c>
      <c r="CP22" s="76" t="e">
        <f t="shared" si="23"/>
        <v>#VALUE!</v>
      </c>
      <c r="CQ22" s="76" t="e">
        <f t="shared" si="23"/>
        <v>#VALUE!</v>
      </c>
      <c r="CR22" s="76" t="e">
        <f t="shared" si="23"/>
        <v>#VALUE!</v>
      </c>
      <c r="CS22" s="76" t="e">
        <f t="shared" si="23"/>
        <v>#VALUE!</v>
      </c>
      <c r="CT22" s="76" t="e">
        <f t="shared" si="23"/>
        <v>#VALUE!</v>
      </c>
      <c r="CU22" s="76" t="e">
        <f t="shared" si="23"/>
        <v>#VALUE!</v>
      </c>
      <c r="CV22" s="76" t="e">
        <f t="shared" si="23"/>
        <v>#VALUE!</v>
      </c>
      <c r="CW22" s="76" t="e">
        <f t="shared" si="23"/>
        <v>#VALUE!</v>
      </c>
      <c r="CX22" s="76" t="e">
        <f t="shared" si="23"/>
        <v>#VALUE!</v>
      </c>
      <c r="CY22" s="76" t="e">
        <f t="shared" si="23"/>
        <v>#VALUE!</v>
      </c>
    </row>
    <row r="23" spans="1:103" s="44" customFormat="1" ht="15.75" thickBot="1" x14ac:dyDescent="0.3">
      <c r="A23" s="16"/>
      <c r="B23" s="154" t="s">
        <v>284</v>
      </c>
      <c r="E23" s="54"/>
      <c r="F23" s="54"/>
      <c r="G23" s="54"/>
      <c r="H23" s="54"/>
      <c r="I23" s="54"/>
      <c r="J23" s="54"/>
      <c r="K23" s="54"/>
      <c r="L23" s="54"/>
      <c r="M23" s="54"/>
      <c r="N23" s="54"/>
      <c r="O23" s="54"/>
      <c r="P23" s="54"/>
      <c r="Q23" s="54"/>
      <c r="R23" s="54"/>
      <c r="S23" s="54"/>
      <c r="T23" s="54"/>
      <c r="U23" s="54"/>
      <c r="V23" s="54"/>
      <c r="W23" s="54"/>
      <c r="X23" s="54"/>
      <c r="Y23" s="54"/>
      <c r="Z23" s="54"/>
      <c r="AA23" s="54"/>
      <c r="AB23" s="54"/>
    </row>
    <row r="24" spans="1:103" s="44" customFormat="1" ht="15.75" thickBot="1" x14ac:dyDescent="0.3">
      <c r="A24" s="16"/>
      <c r="B24" s="297" t="e">
        <f>SUM(D22:CY22)</f>
        <v>#VALUE!</v>
      </c>
      <c r="C24" s="298"/>
      <c r="E24" s="54"/>
      <c r="F24" s="54"/>
      <c r="G24" s="54"/>
      <c r="H24" s="54"/>
      <c r="I24" s="54"/>
      <c r="J24" s="54"/>
      <c r="K24" s="54"/>
      <c r="L24" s="54"/>
      <c r="M24" s="54"/>
      <c r="N24" s="54"/>
      <c r="O24" s="54"/>
      <c r="P24" s="54"/>
      <c r="Q24" s="54"/>
      <c r="R24" s="54"/>
      <c r="S24" s="54"/>
      <c r="T24" s="54"/>
      <c r="U24" s="54"/>
      <c r="V24" s="54"/>
      <c r="W24" s="54"/>
      <c r="X24" s="54"/>
      <c r="Y24" s="54"/>
      <c r="Z24" s="54"/>
      <c r="AA24" s="54"/>
      <c r="AB24" s="54"/>
    </row>
    <row r="25" spans="1:103" s="44" customFormat="1" ht="15" x14ac:dyDescent="0.25">
      <c r="A25" s="16"/>
      <c r="B25" s="249"/>
      <c r="C25" s="250"/>
      <c r="E25" s="54"/>
      <c r="F25" s="54"/>
      <c r="G25" s="54"/>
      <c r="H25" s="54"/>
      <c r="I25" s="54"/>
      <c r="J25" s="54"/>
      <c r="K25" s="54"/>
      <c r="L25" s="54"/>
      <c r="M25" s="54"/>
      <c r="N25" s="54"/>
      <c r="O25" s="54"/>
      <c r="P25" s="54"/>
      <c r="Q25" s="54"/>
      <c r="R25" s="54"/>
      <c r="S25" s="54"/>
      <c r="T25" s="54"/>
      <c r="U25" s="54"/>
      <c r="V25" s="54"/>
      <c r="W25" s="54"/>
      <c r="X25" s="54"/>
      <c r="Y25" s="54"/>
      <c r="Z25" s="54"/>
      <c r="AA25" s="54"/>
      <c r="AB25" s="54"/>
    </row>
    <row r="26" spans="1:103" s="16" customFormat="1" ht="15" x14ac:dyDescent="0.25">
      <c r="B26" s="68" t="s">
        <v>529</v>
      </c>
      <c r="D26" s="102">
        <f>'8 Cost of Production'!D11</f>
        <v>0</v>
      </c>
      <c r="E26" s="102">
        <f>'8 Cost of Production'!E11</f>
        <v>0</v>
      </c>
      <c r="F26" s="102">
        <f>'8 Cost of Production'!F11</f>
        <v>0</v>
      </c>
      <c r="G26" s="102">
        <f>'8 Cost of Production'!G11</f>
        <v>0</v>
      </c>
      <c r="H26" s="102">
        <f>'8 Cost of Production'!H11</f>
        <v>0</v>
      </c>
      <c r="I26" s="102">
        <f>'8 Cost of Production'!I11</f>
        <v>0</v>
      </c>
      <c r="J26" s="102">
        <f>'8 Cost of Production'!J11</f>
        <v>0</v>
      </c>
      <c r="K26" s="102">
        <f>'8 Cost of Production'!K11</f>
        <v>0</v>
      </c>
      <c r="L26" s="102">
        <f>'8 Cost of Production'!L11</f>
        <v>0</v>
      </c>
      <c r="M26" s="102">
        <f>'8 Cost of Production'!M11</f>
        <v>0</v>
      </c>
      <c r="N26" s="102">
        <f>'8 Cost of Production'!N11</f>
        <v>0</v>
      </c>
      <c r="O26" s="102">
        <f>'8 Cost of Production'!O11</f>
        <v>0</v>
      </c>
      <c r="P26" s="102">
        <f>'8 Cost of Production'!P11</f>
        <v>0</v>
      </c>
      <c r="Q26" s="102">
        <f>'8 Cost of Production'!Q11</f>
        <v>0</v>
      </c>
      <c r="R26" s="102">
        <f>'8 Cost of Production'!R11</f>
        <v>0</v>
      </c>
      <c r="S26" s="102">
        <f>'8 Cost of Production'!S11</f>
        <v>0</v>
      </c>
      <c r="T26" s="102">
        <f>'8 Cost of Production'!T11</f>
        <v>0</v>
      </c>
      <c r="U26" s="102">
        <f>'8 Cost of Production'!U11</f>
        <v>0</v>
      </c>
      <c r="V26" s="102">
        <f>'8 Cost of Production'!V11</f>
        <v>0</v>
      </c>
      <c r="W26" s="102">
        <f>'8 Cost of Production'!W11</f>
        <v>0</v>
      </c>
      <c r="X26" s="102">
        <f>'8 Cost of Production'!X11</f>
        <v>0</v>
      </c>
      <c r="Y26" s="102">
        <f>'8 Cost of Production'!Y11</f>
        <v>0</v>
      </c>
      <c r="Z26" s="102">
        <f>'8 Cost of Production'!Z11</f>
        <v>0</v>
      </c>
      <c r="AA26" s="102">
        <f>'8 Cost of Production'!AA11</f>
        <v>0</v>
      </c>
      <c r="AB26" s="102">
        <f>'8 Cost of Production'!AB11</f>
        <v>0</v>
      </c>
      <c r="AC26" s="102">
        <f>'8 Cost of Production'!AC11</f>
        <v>0</v>
      </c>
      <c r="AD26" s="102">
        <f>'8 Cost of Production'!AD11</f>
        <v>0</v>
      </c>
      <c r="AE26" s="102">
        <f>'8 Cost of Production'!AE11</f>
        <v>0</v>
      </c>
      <c r="AF26" s="102">
        <f>'8 Cost of Production'!AF11</f>
        <v>0</v>
      </c>
      <c r="AG26" s="102">
        <f>'8 Cost of Production'!AG11</f>
        <v>0</v>
      </c>
      <c r="AH26" s="102">
        <f>'8 Cost of Production'!AH11</f>
        <v>0</v>
      </c>
      <c r="AI26" s="102">
        <f>'8 Cost of Production'!AI11</f>
        <v>0</v>
      </c>
      <c r="AJ26" s="102">
        <f>'8 Cost of Production'!AJ11</f>
        <v>0</v>
      </c>
      <c r="AK26" s="102">
        <f>'8 Cost of Production'!AK11</f>
        <v>0</v>
      </c>
      <c r="AL26" s="102">
        <f>'8 Cost of Production'!AL11</f>
        <v>0</v>
      </c>
      <c r="AM26" s="102">
        <f>'8 Cost of Production'!AM11</f>
        <v>0</v>
      </c>
      <c r="AN26" s="102">
        <f>'8 Cost of Production'!AN11</f>
        <v>0</v>
      </c>
      <c r="AO26" s="102">
        <f>'8 Cost of Production'!AO11</f>
        <v>0</v>
      </c>
      <c r="AP26" s="102">
        <f>'8 Cost of Production'!AP11</f>
        <v>0</v>
      </c>
      <c r="AQ26" s="102">
        <f>'8 Cost of Production'!AQ11</f>
        <v>0</v>
      </c>
      <c r="AR26" s="102">
        <f>'8 Cost of Production'!AR11</f>
        <v>0</v>
      </c>
      <c r="AS26" s="102">
        <f>'8 Cost of Production'!AS11</f>
        <v>0</v>
      </c>
      <c r="AT26" s="102">
        <f>'8 Cost of Production'!AT11</f>
        <v>0</v>
      </c>
      <c r="AU26" s="102">
        <f>'8 Cost of Production'!AU11</f>
        <v>0</v>
      </c>
      <c r="AV26" s="102">
        <f>'8 Cost of Production'!AV11</f>
        <v>0</v>
      </c>
      <c r="AW26" s="102">
        <f>'8 Cost of Production'!AW11</f>
        <v>0</v>
      </c>
      <c r="AX26" s="102">
        <f>'8 Cost of Production'!AX11</f>
        <v>0</v>
      </c>
      <c r="AY26" s="102">
        <f>'8 Cost of Production'!AY11</f>
        <v>0</v>
      </c>
      <c r="AZ26" s="102">
        <f>'8 Cost of Production'!AZ11</f>
        <v>0</v>
      </c>
      <c r="BA26" s="102">
        <f>'8 Cost of Production'!BA11</f>
        <v>0</v>
      </c>
      <c r="BB26" s="102">
        <f>'8 Cost of Production'!BB11</f>
        <v>0</v>
      </c>
      <c r="BC26" s="102">
        <f>'8 Cost of Production'!BC11</f>
        <v>0</v>
      </c>
      <c r="BD26" s="102">
        <f>'8 Cost of Production'!BD11</f>
        <v>0</v>
      </c>
      <c r="BE26" s="102">
        <f>'8 Cost of Production'!BE11</f>
        <v>0</v>
      </c>
      <c r="BF26" s="102">
        <f>'8 Cost of Production'!BF11</f>
        <v>0</v>
      </c>
      <c r="BG26" s="102">
        <f>'8 Cost of Production'!BG11</f>
        <v>0</v>
      </c>
      <c r="BH26" s="102">
        <f>'8 Cost of Production'!BH11</f>
        <v>0</v>
      </c>
      <c r="BI26" s="102">
        <f>'8 Cost of Production'!BI11</f>
        <v>0</v>
      </c>
      <c r="BJ26" s="102">
        <f>'8 Cost of Production'!BJ11</f>
        <v>0</v>
      </c>
      <c r="BK26" s="102">
        <f>'8 Cost of Production'!BK11</f>
        <v>0</v>
      </c>
      <c r="BL26" s="102">
        <f>'8 Cost of Production'!BL11</f>
        <v>0</v>
      </c>
      <c r="BM26" s="102">
        <f>'8 Cost of Production'!BM11</f>
        <v>0</v>
      </c>
      <c r="BN26" s="102">
        <f>'8 Cost of Production'!BN11</f>
        <v>0</v>
      </c>
      <c r="BO26" s="102">
        <f>'8 Cost of Production'!BO11</f>
        <v>0</v>
      </c>
      <c r="BP26" s="102">
        <f>'8 Cost of Production'!BP11</f>
        <v>0</v>
      </c>
      <c r="BQ26" s="102">
        <f>'8 Cost of Production'!BQ11</f>
        <v>0</v>
      </c>
      <c r="BR26" s="102">
        <f>'8 Cost of Production'!BR11</f>
        <v>0</v>
      </c>
      <c r="BS26" s="102">
        <f>'8 Cost of Production'!BS11</f>
        <v>0</v>
      </c>
      <c r="BT26" s="102">
        <f>'8 Cost of Production'!BT11</f>
        <v>0</v>
      </c>
      <c r="BU26" s="102">
        <f>'8 Cost of Production'!BU11</f>
        <v>0</v>
      </c>
      <c r="BV26" s="102">
        <f>'8 Cost of Production'!BV11</f>
        <v>0</v>
      </c>
      <c r="BW26" s="102">
        <f>'8 Cost of Production'!BW11</f>
        <v>0</v>
      </c>
      <c r="BX26" s="102">
        <f>'8 Cost of Production'!BX11</f>
        <v>0</v>
      </c>
      <c r="BY26" s="102">
        <f>'8 Cost of Production'!BY11</f>
        <v>0</v>
      </c>
      <c r="BZ26" s="102">
        <f>'8 Cost of Production'!BZ11</f>
        <v>0</v>
      </c>
      <c r="CA26" s="102">
        <f>'8 Cost of Production'!CA11</f>
        <v>0</v>
      </c>
      <c r="CB26" s="102">
        <f>'8 Cost of Production'!CB11</f>
        <v>0</v>
      </c>
      <c r="CC26" s="102">
        <f>'8 Cost of Production'!CC11</f>
        <v>0</v>
      </c>
      <c r="CD26" s="102">
        <f>'8 Cost of Production'!CD11</f>
        <v>0</v>
      </c>
      <c r="CE26" s="102">
        <f>'8 Cost of Production'!CE11</f>
        <v>0</v>
      </c>
      <c r="CF26" s="102">
        <f>'8 Cost of Production'!CF11</f>
        <v>0</v>
      </c>
      <c r="CG26" s="102">
        <f>'8 Cost of Production'!CG11</f>
        <v>0</v>
      </c>
      <c r="CH26" s="102">
        <f>'8 Cost of Production'!CH11</f>
        <v>0</v>
      </c>
      <c r="CI26" s="102">
        <f>'8 Cost of Production'!CI11</f>
        <v>0</v>
      </c>
      <c r="CJ26" s="102">
        <f>'8 Cost of Production'!CJ11</f>
        <v>0</v>
      </c>
      <c r="CK26" s="102">
        <f>'8 Cost of Production'!CK11</f>
        <v>0</v>
      </c>
      <c r="CL26" s="102">
        <f>'8 Cost of Production'!CL11</f>
        <v>0</v>
      </c>
      <c r="CM26" s="102">
        <f>'8 Cost of Production'!CM11</f>
        <v>0</v>
      </c>
      <c r="CN26" s="102">
        <f>'8 Cost of Production'!CN11</f>
        <v>0</v>
      </c>
      <c r="CO26" s="102">
        <f>'8 Cost of Production'!CO11</f>
        <v>0</v>
      </c>
      <c r="CP26" s="102">
        <f>'8 Cost of Production'!CP11</f>
        <v>0</v>
      </c>
      <c r="CQ26" s="102">
        <f>'8 Cost of Production'!CQ11</f>
        <v>0</v>
      </c>
      <c r="CR26" s="102">
        <f>'8 Cost of Production'!CR11</f>
        <v>0</v>
      </c>
      <c r="CS26" s="102">
        <f>'8 Cost of Production'!CS11</f>
        <v>0</v>
      </c>
      <c r="CT26" s="102">
        <f>'8 Cost of Production'!CT11</f>
        <v>0</v>
      </c>
      <c r="CU26" s="102">
        <f>'8 Cost of Production'!CU11</f>
        <v>0</v>
      </c>
      <c r="CV26" s="102">
        <f>'8 Cost of Production'!CV11</f>
        <v>0</v>
      </c>
      <c r="CW26" s="102">
        <f>'8 Cost of Production'!CW11</f>
        <v>0</v>
      </c>
      <c r="CX26" s="102">
        <f>'8 Cost of Production'!CX11</f>
        <v>0</v>
      </c>
      <c r="CY26" s="102">
        <f>'8 Cost of Production'!CY11</f>
        <v>0</v>
      </c>
    </row>
    <row r="27" spans="1:103" s="16" customFormat="1" ht="15" x14ac:dyDescent="0.25">
      <c r="B27" s="68" t="s">
        <v>191</v>
      </c>
      <c r="D27" s="102">
        <f>SUM(D26:CY26)</f>
        <v>0</v>
      </c>
      <c r="E27" s="75"/>
      <c r="F27" s="75"/>
      <c r="G27" s="75"/>
      <c r="H27" s="75"/>
      <c r="I27" s="75"/>
      <c r="J27" s="75"/>
      <c r="K27" s="75"/>
      <c r="L27" s="75"/>
      <c r="M27" s="75"/>
      <c r="N27" s="75"/>
      <c r="O27" s="75"/>
      <c r="P27" s="75"/>
      <c r="Q27" s="75"/>
      <c r="R27" s="75"/>
      <c r="S27" s="75"/>
      <c r="T27" s="75"/>
      <c r="U27" s="75"/>
      <c r="V27" s="75"/>
      <c r="W27" s="75"/>
      <c r="X27" s="75"/>
      <c r="Y27" s="75"/>
      <c r="Z27" s="75"/>
      <c r="AA27" s="75"/>
      <c r="AB27" s="75"/>
    </row>
    <row r="28" spans="1:103" s="16" customFormat="1" ht="15" x14ac:dyDescent="0.25">
      <c r="B28" s="68" t="s">
        <v>533</v>
      </c>
      <c r="D28" s="76">
        <f>IF(D27&gt;0,(B12/D27),0)</f>
        <v>0</v>
      </c>
      <c r="E28" s="54"/>
      <c r="F28" s="54"/>
      <c r="G28" s="54"/>
      <c r="H28" s="54"/>
      <c r="I28" s="54"/>
      <c r="J28" s="54"/>
      <c r="K28" s="54"/>
      <c r="L28" s="54"/>
      <c r="M28" s="54"/>
      <c r="N28" s="54"/>
      <c r="O28" s="54"/>
      <c r="P28" s="54"/>
      <c r="Q28" s="54"/>
      <c r="R28" s="54"/>
      <c r="S28" s="54"/>
      <c r="T28" s="54"/>
      <c r="U28" s="54"/>
      <c r="V28" s="54"/>
      <c r="W28" s="54"/>
      <c r="X28" s="54"/>
      <c r="Y28" s="54"/>
      <c r="Z28" s="54"/>
      <c r="AA28" s="54"/>
      <c r="AB28" s="54"/>
    </row>
    <row r="29" spans="1:103" x14ac:dyDescent="0.2">
      <c r="A29" s="31"/>
      <c r="B29" s="34"/>
      <c r="D29" s="5"/>
      <c r="E29" s="5"/>
      <c r="F29" s="5"/>
      <c r="G29" s="5"/>
      <c r="H29" s="5"/>
      <c r="I29" s="5"/>
      <c r="J29" s="5"/>
      <c r="K29" s="5"/>
      <c r="L29" s="5"/>
      <c r="M29" s="5"/>
      <c r="N29" s="5"/>
      <c r="O29" s="5"/>
      <c r="P29" s="5"/>
      <c r="Q29" s="5"/>
      <c r="R29" s="5"/>
      <c r="S29" s="5"/>
      <c r="T29" s="5"/>
      <c r="U29" s="5"/>
      <c r="V29" s="5"/>
      <c r="W29" s="5"/>
      <c r="X29" s="5"/>
      <c r="Y29" s="5"/>
      <c r="Z29" s="5"/>
      <c r="AA29" s="5"/>
      <c r="AB29" s="5"/>
    </row>
    <row r="30" spans="1:103" ht="15.75" x14ac:dyDescent="0.25">
      <c r="A30" s="31"/>
      <c r="B30" s="251" t="s">
        <v>123</v>
      </c>
      <c r="D30" s="5"/>
      <c r="E30" s="5"/>
      <c r="F30" s="5"/>
      <c r="G30" s="5"/>
      <c r="H30" s="5"/>
      <c r="I30" s="5"/>
      <c r="J30" s="5"/>
      <c r="K30" s="5"/>
      <c r="L30" s="5"/>
      <c r="M30" s="5"/>
      <c r="N30" s="5"/>
      <c r="O30" s="5"/>
      <c r="P30" s="5"/>
      <c r="Q30" s="5"/>
      <c r="R30" s="5"/>
      <c r="S30" s="5"/>
      <c r="T30" s="5"/>
      <c r="U30" s="5"/>
      <c r="V30" s="5"/>
      <c r="W30" s="5"/>
      <c r="X30" s="5"/>
      <c r="Y30" s="5"/>
      <c r="Z30" s="5"/>
      <c r="AA30" s="5"/>
      <c r="AB30" s="5"/>
    </row>
    <row r="31" spans="1:103" s="41" customFormat="1" ht="15.75" thickBot="1" x14ac:dyDescent="0.3">
      <c r="A31" s="39"/>
      <c r="B31" s="252"/>
      <c r="C31" s="40"/>
      <c r="D31" s="53">
        <f>'8 Cost of Production'!D34</f>
        <v>0</v>
      </c>
      <c r="E31" s="53">
        <f>'8 Cost of Production'!E34</f>
        <v>0</v>
      </c>
      <c r="F31" s="53">
        <f>'8 Cost of Production'!F34</f>
        <v>0</v>
      </c>
      <c r="G31" s="53">
        <f>'8 Cost of Production'!G34</f>
        <v>0</v>
      </c>
      <c r="H31" s="53">
        <f>'8 Cost of Production'!H34</f>
        <v>0</v>
      </c>
      <c r="I31" s="53">
        <f>'8 Cost of Production'!I34</f>
        <v>0</v>
      </c>
      <c r="J31" s="53">
        <f>'8 Cost of Production'!J34</f>
        <v>0</v>
      </c>
      <c r="K31" s="53">
        <f>'8 Cost of Production'!K34</f>
        <v>0</v>
      </c>
      <c r="L31" s="53">
        <f>'8 Cost of Production'!L34</f>
        <v>0</v>
      </c>
      <c r="M31" s="53">
        <f>'8 Cost of Production'!M34</f>
        <v>0</v>
      </c>
      <c r="N31" s="53">
        <f>'8 Cost of Production'!N34</f>
        <v>0</v>
      </c>
      <c r="O31" s="53">
        <f>'8 Cost of Production'!O34</f>
        <v>0</v>
      </c>
      <c r="P31" s="53">
        <f>'8 Cost of Production'!P34</f>
        <v>0</v>
      </c>
      <c r="Q31" s="53">
        <f>'8 Cost of Production'!Q34</f>
        <v>0</v>
      </c>
      <c r="R31" s="53">
        <f>'8 Cost of Production'!R34</f>
        <v>0</v>
      </c>
      <c r="S31" s="53">
        <f>'8 Cost of Production'!S34</f>
        <v>0</v>
      </c>
      <c r="T31" s="53">
        <f>'8 Cost of Production'!T34</f>
        <v>0</v>
      </c>
      <c r="U31" s="53">
        <f>'8 Cost of Production'!U34</f>
        <v>0</v>
      </c>
      <c r="V31" s="53">
        <f>'8 Cost of Production'!V34</f>
        <v>0</v>
      </c>
      <c r="W31" s="53">
        <f>'8 Cost of Production'!W34</f>
        <v>0</v>
      </c>
      <c r="X31" s="53">
        <f>'8 Cost of Production'!X34</f>
        <v>0</v>
      </c>
      <c r="Y31" s="53">
        <f>'8 Cost of Production'!Y34</f>
        <v>0</v>
      </c>
      <c r="Z31" s="53">
        <f>'8 Cost of Production'!Z34</f>
        <v>0</v>
      </c>
      <c r="AA31" s="53">
        <f>'8 Cost of Production'!AA34</f>
        <v>0</v>
      </c>
      <c r="AB31" s="53">
        <f>'8 Cost of Production'!AB34</f>
        <v>0</v>
      </c>
      <c r="AC31" s="53">
        <f>'8 Cost of Production'!AC34</f>
        <v>0</v>
      </c>
      <c r="AD31" s="53">
        <f>'8 Cost of Production'!AD34</f>
        <v>0</v>
      </c>
      <c r="AE31" s="53">
        <f>'8 Cost of Production'!AE34</f>
        <v>0</v>
      </c>
      <c r="AF31" s="53">
        <f>'8 Cost of Production'!AF34</f>
        <v>0</v>
      </c>
      <c r="AG31" s="53">
        <f>'8 Cost of Production'!AG34</f>
        <v>0</v>
      </c>
      <c r="AH31" s="53">
        <f>'8 Cost of Production'!AH34</f>
        <v>0</v>
      </c>
      <c r="AI31" s="53">
        <f>'8 Cost of Production'!AI34</f>
        <v>0</v>
      </c>
      <c r="AJ31" s="53">
        <f>'8 Cost of Production'!AJ34</f>
        <v>0</v>
      </c>
      <c r="AK31" s="53">
        <f>'8 Cost of Production'!AK34</f>
        <v>0</v>
      </c>
      <c r="AL31" s="53">
        <f>'8 Cost of Production'!AL34</f>
        <v>0</v>
      </c>
      <c r="AM31" s="53">
        <f>'8 Cost of Production'!AM34</f>
        <v>0</v>
      </c>
      <c r="AN31" s="53">
        <f>'8 Cost of Production'!AN34</f>
        <v>0</v>
      </c>
      <c r="AO31" s="53">
        <f>'8 Cost of Production'!AO34</f>
        <v>0</v>
      </c>
      <c r="AP31" s="53">
        <f>'8 Cost of Production'!AP34</f>
        <v>0</v>
      </c>
      <c r="AQ31" s="53">
        <f>'8 Cost of Production'!AQ34</f>
        <v>0</v>
      </c>
      <c r="AR31" s="53">
        <f>'8 Cost of Production'!AR34</f>
        <v>0</v>
      </c>
      <c r="AS31" s="53">
        <f>'8 Cost of Production'!AS34</f>
        <v>0</v>
      </c>
      <c r="AT31" s="53">
        <f>'8 Cost of Production'!AT34</f>
        <v>0</v>
      </c>
      <c r="AU31" s="53">
        <f>'8 Cost of Production'!AU34</f>
        <v>0</v>
      </c>
      <c r="AV31" s="53">
        <f>'8 Cost of Production'!AV34</f>
        <v>0</v>
      </c>
      <c r="AW31" s="53">
        <f>'8 Cost of Production'!AW34</f>
        <v>0</v>
      </c>
      <c r="AX31" s="53">
        <f>'8 Cost of Production'!AX34</f>
        <v>0</v>
      </c>
      <c r="AY31" s="53">
        <f>'8 Cost of Production'!AY34</f>
        <v>0</v>
      </c>
      <c r="AZ31" s="53">
        <f>'8 Cost of Production'!AZ34</f>
        <v>0</v>
      </c>
      <c r="BA31" s="53">
        <f>'8 Cost of Production'!BA34</f>
        <v>0</v>
      </c>
      <c r="BB31" s="53">
        <f>'8 Cost of Production'!BB34</f>
        <v>0</v>
      </c>
      <c r="BC31" s="53">
        <f>'8 Cost of Production'!BC34</f>
        <v>0</v>
      </c>
      <c r="BD31" s="53">
        <f>'8 Cost of Production'!BD34</f>
        <v>0</v>
      </c>
      <c r="BE31" s="53">
        <f>'8 Cost of Production'!BE34</f>
        <v>0</v>
      </c>
      <c r="BF31" s="53">
        <f>'8 Cost of Production'!BF34</f>
        <v>0</v>
      </c>
      <c r="BG31" s="53">
        <f>'8 Cost of Production'!BG34</f>
        <v>0</v>
      </c>
      <c r="BH31" s="53">
        <f>'8 Cost of Production'!BH34</f>
        <v>0</v>
      </c>
      <c r="BI31" s="53">
        <f>'8 Cost of Production'!BI34</f>
        <v>0</v>
      </c>
      <c r="BJ31" s="53">
        <f>'8 Cost of Production'!BJ34</f>
        <v>0</v>
      </c>
      <c r="BK31" s="53">
        <f>'8 Cost of Production'!BK34</f>
        <v>0</v>
      </c>
      <c r="BL31" s="53">
        <f>'8 Cost of Production'!BL34</f>
        <v>0</v>
      </c>
      <c r="BM31" s="53">
        <f>'8 Cost of Production'!BM34</f>
        <v>0</v>
      </c>
      <c r="BN31" s="53">
        <f>'8 Cost of Production'!BN34</f>
        <v>0</v>
      </c>
      <c r="BO31" s="53">
        <f>'8 Cost of Production'!BO34</f>
        <v>0</v>
      </c>
      <c r="BP31" s="53">
        <f>'8 Cost of Production'!BP34</f>
        <v>0</v>
      </c>
      <c r="BQ31" s="53">
        <f>'8 Cost of Production'!BQ34</f>
        <v>0</v>
      </c>
      <c r="BR31" s="53">
        <f>'8 Cost of Production'!BR34</f>
        <v>0</v>
      </c>
      <c r="BS31" s="53">
        <f>'8 Cost of Production'!BS34</f>
        <v>0</v>
      </c>
      <c r="BT31" s="53">
        <f>'8 Cost of Production'!BT34</f>
        <v>0</v>
      </c>
      <c r="BU31" s="53">
        <f>'8 Cost of Production'!BU34</f>
        <v>0</v>
      </c>
      <c r="BV31" s="53">
        <f>'8 Cost of Production'!BV34</f>
        <v>0</v>
      </c>
      <c r="BW31" s="53">
        <f>'8 Cost of Production'!BW34</f>
        <v>0</v>
      </c>
      <c r="BX31" s="53">
        <f>'8 Cost of Production'!BX34</f>
        <v>0</v>
      </c>
      <c r="BY31" s="53">
        <f>'8 Cost of Production'!BY34</f>
        <v>0</v>
      </c>
      <c r="BZ31" s="53">
        <f>'8 Cost of Production'!BZ34</f>
        <v>0</v>
      </c>
      <c r="CA31" s="53">
        <f>'8 Cost of Production'!CA34</f>
        <v>0</v>
      </c>
      <c r="CB31" s="53">
        <f>'8 Cost of Production'!CB34</f>
        <v>0</v>
      </c>
      <c r="CC31" s="53">
        <f>'8 Cost of Production'!CC34</f>
        <v>0</v>
      </c>
      <c r="CD31" s="53">
        <f>'8 Cost of Production'!CD34</f>
        <v>0</v>
      </c>
      <c r="CE31" s="53">
        <f>'8 Cost of Production'!CE34</f>
        <v>0</v>
      </c>
      <c r="CF31" s="53">
        <f>'8 Cost of Production'!CF34</f>
        <v>0</v>
      </c>
      <c r="CG31" s="53">
        <f>'8 Cost of Production'!CG34</f>
        <v>0</v>
      </c>
      <c r="CH31" s="53">
        <f>'8 Cost of Production'!CH34</f>
        <v>0</v>
      </c>
      <c r="CI31" s="53">
        <f>'8 Cost of Production'!CI34</f>
        <v>0</v>
      </c>
      <c r="CJ31" s="53">
        <f>'8 Cost of Production'!CJ34</f>
        <v>0</v>
      </c>
      <c r="CK31" s="53">
        <f>'8 Cost of Production'!CK34</f>
        <v>0</v>
      </c>
      <c r="CL31" s="53">
        <f>'8 Cost of Production'!CL34</f>
        <v>0</v>
      </c>
      <c r="CM31" s="53">
        <f>'8 Cost of Production'!CM34</f>
        <v>0</v>
      </c>
      <c r="CN31" s="53">
        <f>'8 Cost of Production'!CN34</f>
        <v>0</v>
      </c>
      <c r="CO31" s="53">
        <f>'8 Cost of Production'!CO34</f>
        <v>0</v>
      </c>
      <c r="CP31" s="53">
        <f>'8 Cost of Production'!CP34</f>
        <v>0</v>
      </c>
      <c r="CQ31" s="53">
        <f>'8 Cost of Production'!CQ34</f>
        <v>0</v>
      </c>
      <c r="CR31" s="53">
        <f>'8 Cost of Production'!CR34</f>
        <v>0</v>
      </c>
      <c r="CS31" s="53">
        <f>'8 Cost of Production'!CS34</f>
        <v>0</v>
      </c>
      <c r="CT31" s="53">
        <f>'8 Cost of Production'!CT34</f>
        <v>0</v>
      </c>
      <c r="CU31" s="53">
        <f>'8 Cost of Production'!CU34</f>
        <v>0</v>
      </c>
      <c r="CV31" s="53">
        <f>'8 Cost of Production'!CV34</f>
        <v>0</v>
      </c>
      <c r="CW31" s="53">
        <f>'8 Cost of Production'!CW34</f>
        <v>0</v>
      </c>
      <c r="CX31" s="53">
        <f>'8 Cost of Production'!CX34</f>
        <v>0</v>
      </c>
      <c r="CY31" s="53">
        <f>'8 Cost of Production'!CY34</f>
        <v>0</v>
      </c>
    </row>
    <row r="32" spans="1:103" s="41" customFormat="1" ht="15" x14ac:dyDescent="0.25">
      <c r="A32" s="39"/>
      <c r="B32" s="70" t="s">
        <v>540</v>
      </c>
      <c r="C32" s="40"/>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c r="CK32" s="146"/>
      <c r="CL32" s="146"/>
      <c r="CM32" s="146"/>
      <c r="CN32" s="146"/>
      <c r="CO32" s="146"/>
      <c r="CP32" s="146"/>
      <c r="CQ32" s="146"/>
      <c r="CR32" s="146"/>
      <c r="CS32" s="146"/>
      <c r="CT32" s="146"/>
      <c r="CU32" s="146"/>
      <c r="CV32" s="146"/>
      <c r="CW32" s="146"/>
      <c r="CX32" s="146"/>
      <c r="CY32" s="146"/>
    </row>
    <row r="33" spans="1:103" s="34" customFormat="1" ht="15" x14ac:dyDescent="0.25">
      <c r="A33" s="32"/>
      <c r="B33" s="71" t="s">
        <v>534</v>
      </c>
      <c r="C33" s="33"/>
      <c r="D33" s="120">
        <f>IF(D32&gt;0,(D32/'1 Enterprises'!D6),0)</f>
        <v>0</v>
      </c>
      <c r="E33" s="120">
        <f>IF(E32&gt;0,(E32/'1 Enterprises'!E6),0)</f>
        <v>0</v>
      </c>
      <c r="F33" s="120">
        <f>IF(F32&gt;0,(F32/'1 Enterprises'!F6),0)</f>
        <v>0</v>
      </c>
      <c r="G33" s="120">
        <f>IF(G32&gt;0,(G32/'1 Enterprises'!G6),0)</f>
        <v>0</v>
      </c>
      <c r="H33" s="120">
        <f>IF(H32&gt;0,(H32/'1 Enterprises'!H6),0)</f>
        <v>0</v>
      </c>
      <c r="I33" s="120">
        <f>IF(I32&gt;0,(I32/'1 Enterprises'!I6),0)</f>
        <v>0</v>
      </c>
      <c r="J33" s="120">
        <f>IF(J32&gt;0,(J32/'1 Enterprises'!J6),0)</f>
        <v>0</v>
      </c>
      <c r="K33" s="120">
        <f>IF(K32&gt;0,(K32/'1 Enterprises'!K6),0)</f>
        <v>0</v>
      </c>
      <c r="L33" s="120">
        <f>IF(L32&gt;0,(L32/'1 Enterprises'!L6),0)</f>
        <v>0</v>
      </c>
      <c r="M33" s="120">
        <f>IF(M32&gt;0,(M32/'1 Enterprises'!M6),0)</f>
        <v>0</v>
      </c>
      <c r="N33" s="120">
        <f>IF(N32&gt;0,(N32/'1 Enterprises'!N6),0)</f>
        <v>0</v>
      </c>
      <c r="O33" s="120">
        <f>IF(O32&gt;0,(O32/'1 Enterprises'!O6),0)</f>
        <v>0</v>
      </c>
      <c r="P33" s="120">
        <f>IF(P32&gt;0,(P32/'1 Enterprises'!P6),0)</f>
        <v>0</v>
      </c>
      <c r="Q33" s="120">
        <f>IF(Q32&gt;0,(Q32/'1 Enterprises'!Q6),0)</f>
        <v>0</v>
      </c>
      <c r="R33" s="120">
        <f>IF(R32&gt;0,(R32/'1 Enterprises'!R6),0)</f>
        <v>0</v>
      </c>
      <c r="S33" s="120">
        <f>IF(S32&gt;0,(S32/'1 Enterprises'!S6),0)</f>
        <v>0</v>
      </c>
      <c r="T33" s="120">
        <f>IF(T32&gt;0,(T32/'1 Enterprises'!T6),0)</f>
        <v>0</v>
      </c>
      <c r="U33" s="120">
        <f>IF(U32&gt;0,(U32/'1 Enterprises'!U6),0)</f>
        <v>0</v>
      </c>
      <c r="V33" s="120">
        <f>IF(V32&gt;0,(V32/'1 Enterprises'!V6),0)</f>
        <v>0</v>
      </c>
      <c r="W33" s="120">
        <f>IF(W32&gt;0,(W32/'1 Enterprises'!W6),0)</f>
        <v>0</v>
      </c>
      <c r="X33" s="120">
        <f>IF(X32&gt;0,(X32/'1 Enterprises'!X6),0)</f>
        <v>0</v>
      </c>
      <c r="Y33" s="120">
        <f>IF(Y32&gt;0,(Y32/'1 Enterprises'!Y6),0)</f>
        <v>0</v>
      </c>
      <c r="Z33" s="120">
        <f>IF(Z32&gt;0,(Z32/'1 Enterprises'!Z6),0)</f>
        <v>0</v>
      </c>
      <c r="AA33" s="120">
        <f>IF(AA32&gt;0,(AA32/'1 Enterprises'!AA6),0)</f>
        <v>0</v>
      </c>
      <c r="AB33" s="120">
        <f>IF(AB32&gt;0,(AB32/'1 Enterprises'!AB6),0)</f>
        <v>0</v>
      </c>
      <c r="AC33" s="120">
        <f>IF(AC32&gt;0,(AC32/'1 Enterprises'!AC6),0)</f>
        <v>0</v>
      </c>
      <c r="AD33" s="120">
        <f>IF(AD32&gt;0,(AD32/'1 Enterprises'!AD6),0)</f>
        <v>0</v>
      </c>
      <c r="AE33" s="120">
        <f>IF(AE32&gt;0,(AE32/'1 Enterprises'!AE6),0)</f>
        <v>0</v>
      </c>
      <c r="AF33" s="120">
        <f>IF(AF32&gt;0,(AF32/'1 Enterprises'!AF6),0)</f>
        <v>0</v>
      </c>
      <c r="AG33" s="120">
        <f>IF(AG32&gt;0,(AG32/'1 Enterprises'!AG6),0)</f>
        <v>0</v>
      </c>
      <c r="AH33" s="120">
        <f>IF(AH32&gt;0,(AH32/'1 Enterprises'!AH6),0)</f>
        <v>0</v>
      </c>
      <c r="AI33" s="120">
        <f>IF(AI32&gt;0,(AI32/'1 Enterprises'!AI6),0)</f>
        <v>0</v>
      </c>
      <c r="AJ33" s="120">
        <f>IF(AJ32&gt;0,(AJ32/'1 Enterprises'!AJ6),0)</f>
        <v>0</v>
      </c>
      <c r="AK33" s="120">
        <f>IF(AK32&gt;0,(AK32/'1 Enterprises'!AK6),0)</f>
        <v>0</v>
      </c>
      <c r="AL33" s="120">
        <f>IF(AL32&gt;0,(AL32/'1 Enterprises'!AL6),0)</f>
        <v>0</v>
      </c>
      <c r="AM33" s="120">
        <f>IF(AM32&gt;0,(AM32/'1 Enterprises'!AM6),0)</f>
        <v>0</v>
      </c>
      <c r="AN33" s="120">
        <f>IF(AN32&gt;0,(AN32/'1 Enterprises'!AN6),0)</f>
        <v>0</v>
      </c>
      <c r="AO33" s="120">
        <f>IF(AO32&gt;0,(AO32/'1 Enterprises'!AO6),0)</f>
        <v>0</v>
      </c>
      <c r="AP33" s="120">
        <f>IF(AP32&gt;0,(AP32/'1 Enterprises'!AP6),0)</f>
        <v>0</v>
      </c>
      <c r="AQ33" s="120">
        <f>IF(AQ32&gt;0,(AQ32/'1 Enterprises'!AQ6),0)</f>
        <v>0</v>
      </c>
      <c r="AR33" s="120">
        <f>IF(AR32&gt;0,(AR32/'1 Enterprises'!AR6),0)</f>
        <v>0</v>
      </c>
      <c r="AS33" s="120">
        <f>IF(AS32&gt;0,(AS32/'1 Enterprises'!AS6),0)</f>
        <v>0</v>
      </c>
      <c r="AT33" s="120">
        <f>IF(AT32&gt;0,(AT32/'1 Enterprises'!AT6),0)</f>
        <v>0</v>
      </c>
      <c r="AU33" s="120">
        <f>IF(AU32&gt;0,(AU32/'1 Enterprises'!AU6),0)</f>
        <v>0</v>
      </c>
      <c r="AV33" s="120">
        <f>IF(AV32&gt;0,(AV32/'1 Enterprises'!AV6),0)</f>
        <v>0</v>
      </c>
      <c r="AW33" s="120">
        <f>IF(AW32&gt;0,(AW32/'1 Enterprises'!AW6),0)</f>
        <v>0</v>
      </c>
      <c r="AX33" s="120">
        <f>IF(AX32&gt;0,(AX32/'1 Enterprises'!AX6),0)</f>
        <v>0</v>
      </c>
      <c r="AY33" s="120">
        <f>IF(AY32&gt;0,(AY32/'1 Enterprises'!AY6),0)</f>
        <v>0</v>
      </c>
      <c r="AZ33" s="120">
        <f>IF(AZ32&gt;0,(AZ32/'1 Enterprises'!AZ6),0)</f>
        <v>0</v>
      </c>
      <c r="BA33" s="120">
        <f>IF(BA32&gt;0,(BA32/'1 Enterprises'!BA6),0)</f>
        <v>0</v>
      </c>
      <c r="BB33" s="120">
        <f>IF(BB32&gt;0,(BB32/'1 Enterprises'!BB6),0)</f>
        <v>0</v>
      </c>
      <c r="BC33" s="120">
        <f>IF(BC32&gt;0,(BC32/'1 Enterprises'!BC6),0)</f>
        <v>0</v>
      </c>
      <c r="BD33" s="120">
        <f>IF(BD32&gt;0,(BD32/'1 Enterprises'!BD6),0)</f>
        <v>0</v>
      </c>
      <c r="BE33" s="120">
        <f>IF(BE32&gt;0,(BE32/'1 Enterprises'!BE6),0)</f>
        <v>0</v>
      </c>
      <c r="BF33" s="120">
        <f>IF(BF32&gt;0,(BF32/'1 Enterprises'!BF6),0)</f>
        <v>0</v>
      </c>
      <c r="BG33" s="120">
        <f>IF(BG32&gt;0,(BG32/'1 Enterprises'!BG6),0)</f>
        <v>0</v>
      </c>
      <c r="BH33" s="120">
        <f>IF(BH32&gt;0,(BH32/'1 Enterprises'!BH6),0)</f>
        <v>0</v>
      </c>
      <c r="BI33" s="120">
        <f>IF(BI32&gt;0,(BI32/'1 Enterprises'!BI6),0)</f>
        <v>0</v>
      </c>
      <c r="BJ33" s="120">
        <f>IF(BJ32&gt;0,(BJ32/'1 Enterprises'!BJ6),0)</f>
        <v>0</v>
      </c>
      <c r="BK33" s="120">
        <f>IF(BK32&gt;0,(BK32/'1 Enterprises'!BK6),0)</f>
        <v>0</v>
      </c>
      <c r="BL33" s="120">
        <f>IF(BL32&gt;0,(BL32/'1 Enterprises'!BL6),0)</f>
        <v>0</v>
      </c>
      <c r="BM33" s="120">
        <f>IF(BM32&gt;0,(BM32/'1 Enterprises'!BM6),0)</f>
        <v>0</v>
      </c>
      <c r="BN33" s="120">
        <f>IF(BN32&gt;0,(BN32/'1 Enterprises'!BN6),0)</f>
        <v>0</v>
      </c>
      <c r="BO33" s="120">
        <f>IF(BO32&gt;0,(BO32/'1 Enterprises'!BO6),0)</f>
        <v>0</v>
      </c>
      <c r="BP33" s="120">
        <f>IF(BP32&gt;0,(BP32/'1 Enterprises'!BP6),0)</f>
        <v>0</v>
      </c>
      <c r="BQ33" s="120">
        <f>IF(BQ32&gt;0,(BQ32/'1 Enterprises'!BQ6),0)</f>
        <v>0</v>
      </c>
      <c r="BR33" s="120">
        <f>IF(BR32&gt;0,(BR32/'1 Enterprises'!BR6),0)</f>
        <v>0</v>
      </c>
      <c r="BS33" s="120">
        <f>IF(BS32&gt;0,(BS32/'1 Enterprises'!BS6),0)</f>
        <v>0</v>
      </c>
      <c r="BT33" s="120">
        <f>IF(BT32&gt;0,(BT32/'1 Enterprises'!BT6),0)</f>
        <v>0</v>
      </c>
      <c r="BU33" s="120">
        <f>IF(BU32&gt;0,(BU32/'1 Enterprises'!BU6),0)</f>
        <v>0</v>
      </c>
      <c r="BV33" s="120">
        <f>IF(BV32&gt;0,(BV32/'1 Enterprises'!BV6),0)</f>
        <v>0</v>
      </c>
      <c r="BW33" s="120">
        <f>IF(BW32&gt;0,(BW32/'1 Enterprises'!BW6),0)</f>
        <v>0</v>
      </c>
      <c r="BX33" s="120">
        <f>IF(BX32&gt;0,(BX32/'1 Enterprises'!BX6),0)</f>
        <v>0</v>
      </c>
      <c r="BY33" s="120">
        <f>IF(BY32&gt;0,(BY32/'1 Enterprises'!BY6),0)</f>
        <v>0</v>
      </c>
      <c r="BZ33" s="120">
        <f>IF(BZ32&gt;0,(BZ32/'1 Enterprises'!BZ6),0)</f>
        <v>0</v>
      </c>
      <c r="CA33" s="120">
        <f>IF(CA32&gt;0,(CA32/'1 Enterprises'!CA6),0)</f>
        <v>0</v>
      </c>
      <c r="CB33" s="120">
        <f>IF(CB32&gt;0,(CB32/'1 Enterprises'!CB6),0)</f>
        <v>0</v>
      </c>
      <c r="CC33" s="120">
        <f>IF(CC32&gt;0,(CC32/'1 Enterprises'!CC6),0)</f>
        <v>0</v>
      </c>
      <c r="CD33" s="120">
        <f>IF(CD32&gt;0,(CD32/'1 Enterprises'!CD6),0)</f>
        <v>0</v>
      </c>
      <c r="CE33" s="120">
        <f>IF(CE32&gt;0,(CE32/'1 Enterprises'!CE6),0)</f>
        <v>0</v>
      </c>
      <c r="CF33" s="120">
        <f>IF(CF32&gt;0,(CF32/'1 Enterprises'!CF6),0)</f>
        <v>0</v>
      </c>
      <c r="CG33" s="120">
        <f>IF(CG32&gt;0,(CG32/'1 Enterprises'!CG6),0)</f>
        <v>0</v>
      </c>
      <c r="CH33" s="120">
        <f>IF(CH32&gt;0,(CH32/'1 Enterprises'!CH6),0)</f>
        <v>0</v>
      </c>
      <c r="CI33" s="120">
        <f>IF(CI32&gt;0,(CI32/'1 Enterprises'!CI6),0)</f>
        <v>0</v>
      </c>
      <c r="CJ33" s="120">
        <f>IF(CJ32&gt;0,(CJ32/'1 Enterprises'!CJ6),0)</f>
        <v>0</v>
      </c>
      <c r="CK33" s="120">
        <f>IF(CK32&gt;0,(CK32/'1 Enterprises'!CK6),0)</f>
        <v>0</v>
      </c>
      <c r="CL33" s="120">
        <f>IF(CL32&gt;0,(CL32/'1 Enterprises'!CL6),0)</f>
        <v>0</v>
      </c>
      <c r="CM33" s="120">
        <f>IF(CM32&gt;0,(CM32/'1 Enterprises'!CM6),0)</f>
        <v>0</v>
      </c>
      <c r="CN33" s="120">
        <f>IF(CN32&gt;0,(CN32/'1 Enterprises'!CN6),0)</f>
        <v>0</v>
      </c>
      <c r="CO33" s="120">
        <f>IF(CO32&gt;0,(CO32/'1 Enterprises'!CO6),0)</f>
        <v>0</v>
      </c>
      <c r="CP33" s="120">
        <f>IF(CP32&gt;0,(CP32/'1 Enterprises'!CP6),0)</f>
        <v>0</v>
      </c>
      <c r="CQ33" s="120">
        <f>IF(CQ32&gt;0,(CQ32/'1 Enterprises'!CQ6),0)</f>
        <v>0</v>
      </c>
      <c r="CR33" s="120">
        <f>IF(CR32&gt;0,(CR32/'1 Enterprises'!CR6),0)</f>
        <v>0</v>
      </c>
      <c r="CS33" s="120">
        <f>IF(CS32&gt;0,(CS32/'1 Enterprises'!CS6),0)</f>
        <v>0</v>
      </c>
      <c r="CT33" s="120">
        <f>IF(CT32&gt;0,(CT32/'1 Enterprises'!CT6),0)</f>
        <v>0</v>
      </c>
      <c r="CU33" s="120">
        <f>IF(CU32&gt;0,(CU32/'1 Enterprises'!CU6),0)</f>
        <v>0</v>
      </c>
      <c r="CV33" s="120">
        <f>IF(CV32&gt;0,(CV32/'1 Enterprises'!CV6),0)</f>
        <v>0</v>
      </c>
      <c r="CW33" s="120">
        <f>IF(CW32&gt;0,(CW32/'1 Enterprises'!CW6),0)</f>
        <v>0</v>
      </c>
      <c r="CX33" s="120">
        <f>IF(CX32&gt;0,(CX32/'1 Enterprises'!CX6),0)</f>
        <v>0</v>
      </c>
      <c r="CY33" s="120">
        <f>IF(CY32&gt;0,(CY32/'1 Enterprises'!CY6),0)</f>
        <v>0</v>
      </c>
    </row>
    <row r="34" spans="1:103" s="133" customFormat="1" ht="15.75" x14ac:dyDescent="0.25">
      <c r="A34" s="30"/>
      <c r="B34" s="257" t="s">
        <v>23</v>
      </c>
      <c r="C34" s="253"/>
      <c r="D34" s="253">
        <f>IF(D33&gt;0,(D8*'1 Enterprises'!D$15/'9 COP Summary'!D$33),0)</f>
        <v>0</v>
      </c>
      <c r="E34" s="253">
        <f>IF(E33&gt;0,(E8*'1 Enterprises'!E$15/'9 COP Summary'!E$33),0)</f>
        <v>0</v>
      </c>
      <c r="F34" s="253">
        <f>IF(F33&gt;0,(F8*'1 Enterprises'!F$15/'9 COP Summary'!F$33),0)</f>
        <v>0</v>
      </c>
      <c r="G34" s="253">
        <f>IF(G33&gt;0,(G8*'1 Enterprises'!G$15/'9 COP Summary'!G$33),0)</f>
        <v>0</v>
      </c>
      <c r="H34" s="253">
        <f>IF(H33&gt;0,(H8*'1 Enterprises'!H$15/'9 COP Summary'!H$33),0)</f>
        <v>0</v>
      </c>
      <c r="I34" s="253">
        <f>IF(I33&gt;0,(I8*'1 Enterprises'!I$15/'9 COP Summary'!I$33),0)</f>
        <v>0</v>
      </c>
      <c r="J34" s="253">
        <f>IF(J33&gt;0,(J8*'1 Enterprises'!J$15/'9 COP Summary'!J$33),0)</f>
        <v>0</v>
      </c>
      <c r="K34" s="253">
        <f>IF(K33&gt;0,(K8*'1 Enterprises'!K$15/'9 COP Summary'!K$33),0)</f>
        <v>0</v>
      </c>
      <c r="L34" s="253">
        <f>IF(L33&gt;0,(L8*'1 Enterprises'!L$15/'9 COP Summary'!L$33),0)</f>
        <v>0</v>
      </c>
      <c r="M34" s="253">
        <f>IF(M33&gt;0,(M8*'1 Enterprises'!M$15/'9 COP Summary'!M$33),0)</f>
        <v>0</v>
      </c>
      <c r="N34" s="253">
        <f>IF(N33&gt;0,(N8*'1 Enterprises'!N$15/'9 COP Summary'!N$33),0)</f>
        <v>0</v>
      </c>
      <c r="O34" s="253">
        <f>IF(O33&gt;0,(O8*'1 Enterprises'!O$15/'9 COP Summary'!O$33),0)</f>
        <v>0</v>
      </c>
      <c r="P34" s="253">
        <f>IF(P33&gt;0,(P8*'1 Enterprises'!P$15/'9 COP Summary'!P$33),0)</f>
        <v>0</v>
      </c>
      <c r="Q34" s="253">
        <f>IF(Q33&gt;0,(Q8*'1 Enterprises'!Q$15/'9 COP Summary'!Q$33),0)</f>
        <v>0</v>
      </c>
      <c r="R34" s="253">
        <f>IF(R33&gt;0,(R8*'1 Enterprises'!R$15/'9 COP Summary'!R$33),0)</f>
        <v>0</v>
      </c>
      <c r="S34" s="253">
        <f>IF(S33&gt;0,(S8*'1 Enterprises'!S$15/'9 COP Summary'!S$33),0)</f>
        <v>0</v>
      </c>
      <c r="T34" s="253">
        <f>IF(T33&gt;0,(T8*'1 Enterprises'!T$15/'9 COP Summary'!T$33),0)</f>
        <v>0</v>
      </c>
      <c r="U34" s="253">
        <f>IF(U33&gt;0,(U8*'1 Enterprises'!U$15/'9 COP Summary'!U$33),0)</f>
        <v>0</v>
      </c>
      <c r="V34" s="253">
        <f>IF(V33&gt;0,(V8*'1 Enterprises'!V$15/'9 COP Summary'!V$33),0)</f>
        <v>0</v>
      </c>
      <c r="W34" s="253">
        <f>IF(W33&gt;0,(W8*'1 Enterprises'!W$15/'9 COP Summary'!W$33),0)</f>
        <v>0</v>
      </c>
      <c r="X34" s="253">
        <f>IF(X33&gt;0,(X8*'1 Enterprises'!X$15/'9 COP Summary'!X$33),0)</f>
        <v>0</v>
      </c>
      <c r="Y34" s="253">
        <f>IF(Y33&gt;0,(Y8*'1 Enterprises'!Y$15/'9 COP Summary'!Y$33),0)</f>
        <v>0</v>
      </c>
      <c r="Z34" s="253">
        <f>IF(Z33&gt;0,(Z8*'1 Enterprises'!Z$15/'9 COP Summary'!Z$33),0)</f>
        <v>0</v>
      </c>
      <c r="AA34" s="253">
        <f>IF(AA33&gt;0,(AA8*'1 Enterprises'!AA$15/'9 COP Summary'!AA$33),0)</f>
        <v>0</v>
      </c>
      <c r="AB34" s="253">
        <f>IF(AB33&gt;0,(AB8*'1 Enterprises'!AB$15/'9 COP Summary'!AB$33),0)</f>
        <v>0</v>
      </c>
      <c r="AC34" s="253">
        <f>IF(AC33&gt;0,(AC8*'1 Enterprises'!AC$15/'9 COP Summary'!AC$33),0)</f>
        <v>0</v>
      </c>
      <c r="AD34" s="253">
        <f>IF(AD33&gt;0,(AD8*'1 Enterprises'!AD$15/'9 COP Summary'!AD$33),0)</f>
        <v>0</v>
      </c>
      <c r="AE34" s="253">
        <f>IF(AE33&gt;0,(AE8*'1 Enterprises'!AE$15/'9 COP Summary'!AE$33),0)</f>
        <v>0</v>
      </c>
      <c r="AF34" s="253">
        <f>IF(AF33&gt;0,(AF8*'1 Enterprises'!AF$15/'9 COP Summary'!AF$33),0)</f>
        <v>0</v>
      </c>
      <c r="AG34" s="253">
        <f>IF(AG33&gt;0,(AG8*'1 Enterprises'!AG$15/'9 COP Summary'!AG$33),0)</f>
        <v>0</v>
      </c>
      <c r="AH34" s="253">
        <f>IF(AH33&gt;0,(AH8*'1 Enterprises'!AH$15/'9 COP Summary'!AH$33),0)</f>
        <v>0</v>
      </c>
      <c r="AI34" s="253">
        <f>IF(AI33&gt;0,(AI8*'1 Enterprises'!AI$15/'9 COP Summary'!AI$33),0)</f>
        <v>0</v>
      </c>
      <c r="AJ34" s="253">
        <f>IF(AJ33&gt;0,(AJ8*'1 Enterprises'!AJ$15/'9 COP Summary'!AJ$33),0)</f>
        <v>0</v>
      </c>
      <c r="AK34" s="253">
        <f>IF(AK33&gt;0,(AK8*'1 Enterprises'!AK$15/'9 COP Summary'!AK$33),0)</f>
        <v>0</v>
      </c>
      <c r="AL34" s="253">
        <f>IF(AL33&gt;0,(AL8*'1 Enterprises'!AL$15/'9 COP Summary'!AL$33),0)</f>
        <v>0</v>
      </c>
      <c r="AM34" s="253">
        <f>IF(AM33&gt;0,(AM8*'1 Enterprises'!AM$15/'9 COP Summary'!AM$33),0)</f>
        <v>0</v>
      </c>
      <c r="AN34" s="253">
        <f>IF(AN33&gt;0,(AN8*'1 Enterprises'!AN$15/'9 COP Summary'!AN$33),0)</f>
        <v>0</v>
      </c>
      <c r="AO34" s="253">
        <f>IF(AO33&gt;0,(AO8*'1 Enterprises'!AO$15/'9 COP Summary'!AO$33),0)</f>
        <v>0</v>
      </c>
      <c r="AP34" s="253">
        <f>IF(AP33&gt;0,(AP8*'1 Enterprises'!AP$15/'9 COP Summary'!AP$33),0)</f>
        <v>0</v>
      </c>
      <c r="AQ34" s="253">
        <f>IF(AQ33&gt;0,(AQ8*'1 Enterprises'!AQ$15/'9 COP Summary'!AQ$33),0)</f>
        <v>0</v>
      </c>
      <c r="AR34" s="253">
        <f>IF(AR33&gt;0,(AR8*'1 Enterprises'!AR$15/'9 COP Summary'!AR$33),0)</f>
        <v>0</v>
      </c>
      <c r="AS34" s="253">
        <f>IF(AS33&gt;0,(AS8*'1 Enterprises'!AS$15/'9 COP Summary'!AS$33),0)</f>
        <v>0</v>
      </c>
      <c r="AT34" s="253">
        <f>IF(AT33&gt;0,(AT8*'1 Enterprises'!AT$15/'9 COP Summary'!AT$33),0)</f>
        <v>0</v>
      </c>
      <c r="AU34" s="253">
        <f>IF(AU33&gt;0,(AU8*'1 Enterprises'!AU$15/'9 COP Summary'!AU$33),0)</f>
        <v>0</v>
      </c>
      <c r="AV34" s="253">
        <f>IF(AV33&gt;0,(AV8*'1 Enterprises'!AV$15/'9 COP Summary'!AV$33),0)</f>
        <v>0</v>
      </c>
      <c r="AW34" s="253">
        <f>IF(AW33&gt;0,(AW8*'1 Enterprises'!AW$15/'9 COP Summary'!AW$33),0)</f>
        <v>0</v>
      </c>
      <c r="AX34" s="253">
        <f>IF(AX33&gt;0,(AX8*'1 Enterprises'!AX$15/'9 COP Summary'!AX$33),0)</f>
        <v>0</v>
      </c>
      <c r="AY34" s="253">
        <f>IF(AY33&gt;0,(AY8*'1 Enterprises'!AY$15/'9 COP Summary'!AY$33),0)</f>
        <v>0</v>
      </c>
      <c r="AZ34" s="253">
        <f>IF(AZ33&gt;0,(AZ8*'1 Enterprises'!AZ$15/'9 COP Summary'!AZ$33),0)</f>
        <v>0</v>
      </c>
      <c r="BA34" s="253">
        <f>IF(BA33&gt;0,(BA8*'1 Enterprises'!BA$15/'9 COP Summary'!BA$33),0)</f>
        <v>0</v>
      </c>
      <c r="BB34" s="253">
        <f>IF(BB33&gt;0,(BB8*'1 Enterprises'!BB$15/'9 COP Summary'!BB$33),0)</f>
        <v>0</v>
      </c>
      <c r="BC34" s="253">
        <f>IF(BC33&gt;0,(BC8*'1 Enterprises'!BC$15/'9 COP Summary'!BC$33),0)</f>
        <v>0</v>
      </c>
      <c r="BD34" s="253">
        <f>IF(BD33&gt;0,(BD8*'1 Enterprises'!BD$15/'9 COP Summary'!BD$33),0)</f>
        <v>0</v>
      </c>
      <c r="BE34" s="253">
        <f>IF(BE33&gt;0,(BE8*'1 Enterprises'!BE$15/'9 COP Summary'!BE$33),0)</f>
        <v>0</v>
      </c>
      <c r="BF34" s="253">
        <f>IF(BF33&gt;0,(BF8*'1 Enterprises'!BF$15/'9 COP Summary'!BF$33),0)</f>
        <v>0</v>
      </c>
      <c r="BG34" s="253">
        <f>IF(BG33&gt;0,(BG8*'1 Enterprises'!BG$15/'9 COP Summary'!BG$33),0)</f>
        <v>0</v>
      </c>
      <c r="BH34" s="253">
        <f>IF(BH33&gt;0,(BH8*'1 Enterprises'!BH$15/'9 COP Summary'!BH$33),0)</f>
        <v>0</v>
      </c>
      <c r="BI34" s="253">
        <f>IF(BI33&gt;0,(BI8*'1 Enterprises'!BI$15/'9 COP Summary'!BI$33),0)</f>
        <v>0</v>
      </c>
      <c r="BJ34" s="253">
        <f>IF(BJ33&gt;0,(BJ8*'1 Enterprises'!BJ$15/'9 COP Summary'!BJ$33),0)</f>
        <v>0</v>
      </c>
      <c r="BK34" s="253">
        <f>IF(BK33&gt;0,(BK8*'1 Enterprises'!BK$15/'9 COP Summary'!BK$33),0)</f>
        <v>0</v>
      </c>
      <c r="BL34" s="253">
        <f>IF(BL33&gt;0,(BL8*'1 Enterprises'!BL$15/'9 COP Summary'!BL$33),0)</f>
        <v>0</v>
      </c>
      <c r="BM34" s="253">
        <f>IF(BM33&gt;0,(BM8*'1 Enterprises'!BM$15/'9 COP Summary'!BM$33),0)</f>
        <v>0</v>
      </c>
      <c r="BN34" s="253">
        <f>IF(BN33&gt;0,(BN8*'1 Enterprises'!BN$15/'9 COP Summary'!BN$33),0)</f>
        <v>0</v>
      </c>
      <c r="BO34" s="253">
        <f>IF(BO33&gt;0,(BO8*'1 Enterprises'!BO$15/'9 COP Summary'!BO$33),0)</f>
        <v>0</v>
      </c>
      <c r="BP34" s="253">
        <f>IF(BP33&gt;0,(BP8*'1 Enterprises'!BP$15/'9 COP Summary'!BP$33),0)</f>
        <v>0</v>
      </c>
      <c r="BQ34" s="253">
        <f>IF(BQ33&gt;0,(BQ8*'1 Enterprises'!BQ$15/'9 COP Summary'!BQ$33),0)</f>
        <v>0</v>
      </c>
      <c r="BR34" s="253">
        <f>IF(BR33&gt;0,(BR8*'1 Enterprises'!BR$15/'9 COP Summary'!BR$33),0)</f>
        <v>0</v>
      </c>
      <c r="BS34" s="253">
        <f>IF(BS33&gt;0,(BS8*'1 Enterprises'!BS$15/'9 COP Summary'!BS$33),0)</f>
        <v>0</v>
      </c>
      <c r="BT34" s="253">
        <f>IF(BT33&gt;0,(BT8*'1 Enterprises'!BT$15/'9 COP Summary'!BT$33),0)</f>
        <v>0</v>
      </c>
      <c r="BU34" s="253">
        <f>IF(BU33&gt;0,(BU8*'1 Enterprises'!BU$15/'9 COP Summary'!BU$33),0)</f>
        <v>0</v>
      </c>
      <c r="BV34" s="253">
        <f>IF(BV33&gt;0,(BV8*'1 Enterprises'!BV$15/'9 COP Summary'!BV$33),0)</f>
        <v>0</v>
      </c>
      <c r="BW34" s="253">
        <f>IF(BW33&gt;0,(BW8*'1 Enterprises'!BW$15/'9 COP Summary'!BW$33),0)</f>
        <v>0</v>
      </c>
      <c r="BX34" s="253">
        <f>IF(BX33&gt;0,(BX8*'1 Enterprises'!BX$15/'9 COP Summary'!BX$33),0)</f>
        <v>0</v>
      </c>
      <c r="BY34" s="253">
        <f>IF(BY33&gt;0,(BY8*'1 Enterprises'!BY$15/'9 COP Summary'!BY$33),0)</f>
        <v>0</v>
      </c>
      <c r="BZ34" s="253">
        <f>IF(BZ33&gt;0,(BZ8*'1 Enterprises'!BZ$15/'9 COP Summary'!BZ$33),0)</f>
        <v>0</v>
      </c>
      <c r="CA34" s="253">
        <f>IF(CA33&gt;0,(CA8*'1 Enterprises'!CA$15/'9 COP Summary'!CA$33),0)</f>
        <v>0</v>
      </c>
      <c r="CB34" s="253">
        <f>IF(CB33&gt;0,(CB8*'1 Enterprises'!CB$15/'9 COP Summary'!CB$33),0)</f>
        <v>0</v>
      </c>
      <c r="CC34" s="253">
        <f>IF(CC33&gt;0,(CC8*'1 Enterprises'!CC$15/'9 COP Summary'!CC$33),0)</f>
        <v>0</v>
      </c>
      <c r="CD34" s="253">
        <f>IF(CD33&gt;0,(CD8*'1 Enterprises'!CD$15/'9 COP Summary'!CD$33),0)</f>
        <v>0</v>
      </c>
      <c r="CE34" s="253">
        <f>IF(CE33&gt;0,(CE8*'1 Enterprises'!CE$15/'9 COP Summary'!CE$33),0)</f>
        <v>0</v>
      </c>
      <c r="CF34" s="253">
        <f>IF(CF33&gt;0,(CF8*'1 Enterprises'!CF$15/'9 COP Summary'!CF$33),0)</f>
        <v>0</v>
      </c>
      <c r="CG34" s="253">
        <f>IF(CG33&gt;0,(CG8*'1 Enterprises'!CG$15/'9 COP Summary'!CG$33),0)</f>
        <v>0</v>
      </c>
      <c r="CH34" s="253">
        <f>IF(CH33&gt;0,(CH8*'1 Enterprises'!CH$15/'9 COP Summary'!CH$33),0)</f>
        <v>0</v>
      </c>
      <c r="CI34" s="253">
        <f>IF(CI33&gt;0,(CI8*'1 Enterprises'!CI$15/'9 COP Summary'!CI$33),0)</f>
        <v>0</v>
      </c>
      <c r="CJ34" s="253">
        <f>IF(CJ33&gt;0,(CJ8*'1 Enterprises'!CJ$15/'9 COP Summary'!CJ$33),0)</f>
        <v>0</v>
      </c>
      <c r="CK34" s="253">
        <f>IF(CK33&gt;0,(CK8*'1 Enterprises'!CK$15/'9 COP Summary'!CK$33),0)</f>
        <v>0</v>
      </c>
      <c r="CL34" s="253">
        <f>IF(CL33&gt;0,(CL8*'1 Enterprises'!CL$15/'9 COP Summary'!CL$33),0)</f>
        <v>0</v>
      </c>
      <c r="CM34" s="253">
        <f>IF(CM33&gt;0,(CM8*'1 Enterprises'!CM$15/'9 COP Summary'!CM$33),0)</f>
        <v>0</v>
      </c>
      <c r="CN34" s="253">
        <f>IF(CN33&gt;0,(CN8*'1 Enterprises'!CN$15/'9 COP Summary'!CN$33),0)</f>
        <v>0</v>
      </c>
      <c r="CO34" s="253">
        <f>IF(CO33&gt;0,(CO8*'1 Enterprises'!CO$15/'9 COP Summary'!CO$33),0)</f>
        <v>0</v>
      </c>
      <c r="CP34" s="253">
        <f>IF(CP33&gt;0,(CP8*'1 Enterprises'!CP$15/'9 COP Summary'!CP$33),0)</f>
        <v>0</v>
      </c>
      <c r="CQ34" s="253">
        <f>IF(CQ33&gt;0,(CQ8*'1 Enterprises'!CQ$15/'9 COP Summary'!CQ$33),0)</f>
        <v>0</v>
      </c>
      <c r="CR34" s="253">
        <f>IF(CR33&gt;0,(CR8*'1 Enterprises'!CR$15/'9 COP Summary'!CR$33),0)</f>
        <v>0</v>
      </c>
      <c r="CS34" s="253">
        <f>IF(CS33&gt;0,(CS8*'1 Enterprises'!CS$15/'9 COP Summary'!CS$33),0)</f>
        <v>0</v>
      </c>
      <c r="CT34" s="253">
        <f>IF(CT33&gt;0,(CT8*'1 Enterprises'!CT$15/'9 COP Summary'!CT$33),0)</f>
        <v>0</v>
      </c>
      <c r="CU34" s="253">
        <f>IF(CU33&gt;0,(CU8*'1 Enterprises'!CU$15/'9 COP Summary'!CU$33),0)</f>
        <v>0</v>
      </c>
      <c r="CV34" s="253">
        <f>IF(CV33&gt;0,(CV8*'1 Enterprises'!CV$15/'9 COP Summary'!CV$33),0)</f>
        <v>0</v>
      </c>
      <c r="CW34" s="253">
        <f>IF(CW33&gt;0,(CW8*'1 Enterprises'!CW$15/'9 COP Summary'!CW$33),0)</f>
        <v>0</v>
      </c>
      <c r="CX34" s="253">
        <f>IF(CX33&gt;0,(CX8*'1 Enterprises'!CX$15/'9 COP Summary'!CX$33),0)</f>
        <v>0</v>
      </c>
      <c r="CY34" s="253">
        <f>IF(CY33&gt;0,(CY8*'1 Enterprises'!CY$15/'9 COP Summary'!CY$33),0)</f>
        <v>0</v>
      </c>
    </row>
    <row r="35" spans="1:103" s="133" customFormat="1" ht="15.75" x14ac:dyDescent="0.25">
      <c r="A35" s="30"/>
      <c r="B35" s="257" t="s">
        <v>125</v>
      </c>
      <c r="C35" s="253"/>
      <c r="D35" s="253">
        <f>IF(D33&gt;0,(D14*'1 Enterprises'!D$15/'9 COP Summary'!D$33),0)</f>
        <v>0</v>
      </c>
      <c r="E35" s="253">
        <f>IF(E33&gt;0,(E14*'1 Enterprises'!E$15/'9 COP Summary'!E$33),0)</f>
        <v>0</v>
      </c>
      <c r="F35" s="253">
        <f>IF(F33&gt;0,(F14*'1 Enterprises'!F$15/'9 COP Summary'!F$33),0)</f>
        <v>0</v>
      </c>
      <c r="G35" s="253">
        <f>IF(G33&gt;0,(G14*'1 Enterprises'!G$15/'9 COP Summary'!G$33),0)</f>
        <v>0</v>
      </c>
      <c r="H35" s="253">
        <f>IF(H33&gt;0,(H14*'1 Enterprises'!H$15/'9 COP Summary'!H$33),0)</f>
        <v>0</v>
      </c>
      <c r="I35" s="253">
        <f>IF(I33&gt;0,(I14*'1 Enterprises'!I$15/'9 COP Summary'!I$33),0)</f>
        <v>0</v>
      </c>
      <c r="J35" s="253">
        <f>IF(J33&gt;0,(J14*'1 Enterprises'!J$15/'9 COP Summary'!J$33),0)</f>
        <v>0</v>
      </c>
      <c r="K35" s="253">
        <f>IF(K33&gt;0,(K14*'1 Enterprises'!K$15/'9 COP Summary'!K$33),0)</f>
        <v>0</v>
      </c>
      <c r="L35" s="253">
        <f>IF(L33&gt;0,(L14*'1 Enterprises'!L$15/'9 COP Summary'!L$33),0)</f>
        <v>0</v>
      </c>
      <c r="M35" s="253">
        <f>IF(M33&gt;0,(M14*'1 Enterprises'!M$15/'9 COP Summary'!M$33),0)</f>
        <v>0</v>
      </c>
      <c r="N35" s="253">
        <f>IF(N33&gt;0,(N14*'1 Enterprises'!N$15/'9 COP Summary'!N$33),0)</f>
        <v>0</v>
      </c>
      <c r="O35" s="253">
        <f>IF(O33&gt;0,(O14*'1 Enterprises'!O$15/'9 COP Summary'!O$33),0)</f>
        <v>0</v>
      </c>
      <c r="P35" s="253">
        <f>IF(P33&gt;0,(P14*'1 Enterprises'!P$15/'9 COP Summary'!P$33),0)</f>
        <v>0</v>
      </c>
      <c r="Q35" s="253">
        <f>IF(Q33&gt;0,(Q14*'1 Enterprises'!Q$15/'9 COP Summary'!Q$33),0)</f>
        <v>0</v>
      </c>
      <c r="R35" s="253">
        <f>IF(R33&gt;0,(R14*'1 Enterprises'!R$15/'9 COP Summary'!R$33),0)</f>
        <v>0</v>
      </c>
      <c r="S35" s="253">
        <f>IF(S33&gt;0,(S14*'1 Enterprises'!S$15/'9 COP Summary'!S$33),0)</f>
        <v>0</v>
      </c>
      <c r="T35" s="253">
        <f>IF(T33&gt;0,(T14*'1 Enterprises'!T$15/'9 COP Summary'!T$33),0)</f>
        <v>0</v>
      </c>
      <c r="U35" s="253">
        <f>IF(U33&gt;0,(U14*'1 Enterprises'!U$15/'9 COP Summary'!U$33),0)</f>
        <v>0</v>
      </c>
      <c r="V35" s="253">
        <f>IF(V33&gt;0,(V14*'1 Enterprises'!V$15/'9 COP Summary'!V$33),0)</f>
        <v>0</v>
      </c>
      <c r="W35" s="253">
        <f>IF(W33&gt;0,(W14*'1 Enterprises'!W$15/'9 COP Summary'!W$33),0)</f>
        <v>0</v>
      </c>
      <c r="X35" s="253">
        <f>IF(X33&gt;0,(X14*'1 Enterprises'!X$15/'9 COP Summary'!X$33),0)</f>
        <v>0</v>
      </c>
      <c r="Y35" s="253">
        <f>IF(Y33&gt;0,(Y14*'1 Enterprises'!Y$15/'9 COP Summary'!Y$33),0)</f>
        <v>0</v>
      </c>
      <c r="Z35" s="253">
        <f>IF(Z33&gt;0,(Z14*'1 Enterprises'!Z$15/'9 COP Summary'!Z$33),0)</f>
        <v>0</v>
      </c>
      <c r="AA35" s="253">
        <f>IF(AA33&gt;0,(AA14*'1 Enterprises'!AA$15/'9 COP Summary'!AA$33),0)</f>
        <v>0</v>
      </c>
      <c r="AB35" s="253">
        <f>IF(AB33&gt;0,(AB14*'1 Enterprises'!AB$15/'9 COP Summary'!AB$33),0)</f>
        <v>0</v>
      </c>
      <c r="AC35" s="253">
        <f>IF(AC33&gt;0,(AC14*'1 Enterprises'!AC$15/'9 COP Summary'!AC$33),0)</f>
        <v>0</v>
      </c>
      <c r="AD35" s="253">
        <f>IF(AD33&gt;0,(AD14*'1 Enterprises'!AD$15/'9 COP Summary'!AD$33),0)</f>
        <v>0</v>
      </c>
      <c r="AE35" s="253">
        <f>IF(AE33&gt;0,(AE14*'1 Enterprises'!AE$15/'9 COP Summary'!AE$33),0)</f>
        <v>0</v>
      </c>
      <c r="AF35" s="253">
        <f>IF(AF33&gt;0,(AF14*'1 Enterprises'!AF$15/'9 COP Summary'!AF$33),0)</f>
        <v>0</v>
      </c>
      <c r="AG35" s="253">
        <f>IF(AG33&gt;0,(AG14*'1 Enterprises'!AG$15/'9 COP Summary'!AG$33),0)</f>
        <v>0</v>
      </c>
      <c r="AH35" s="253">
        <f>IF(AH33&gt;0,(AH14*'1 Enterprises'!AH$15/'9 COP Summary'!AH$33),0)</f>
        <v>0</v>
      </c>
      <c r="AI35" s="253">
        <f>IF(AI33&gt;0,(AI14*'1 Enterprises'!AI$15/'9 COP Summary'!AI$33),0)</f>
        <v>0</v>
      </c>
      <c r="AJ35" s="253">
        <f>IF(AJ33&gt;0,(AJ14*'1 Enterprises'!AJ$15/'9 COP Summary'!AJ$33),0)</f>
        <v>0</v>
      </c>
      <c r="AK35" s="253">
        <f>IF(AK33&gt;0,(AK14*'1 Enterprises'!AK$15/'9 COP Summary'!AK$33),0)</f>
        <v>0</v>
      </c>
      <c r="AL35" s="253">
        <f>IF(AL33&gt;0,(AL14*'1 Enterprises'!AL$15/'9 COP Summary'!AL$33),0)</f>
        <v>0</v>
      </c>
      <c r="AM35" s="253">
        <f>IF(AM33&gt;0,(AM14*'1 Enterprises'!AM$15/'9 COP Summary'!AM$33),0)</f>
        <v>0</v>
      </c>
      <c r="AN35" s="253">
        <f>IF(AN33&gt;0,(AN14*'1 Enterprises'!AN$15/'9 COP Summary'!AN$33),0)</f>
        <v>0</v>
      </c>
      <c r="AO35" s="253">
        <f>IF(AO33&gt;0,(AO14*'1 Enterprises'!AO$15/'9 COP Summary'!AO$33),0)</f>
        <v>0</v>
      </c>
      <c r="AP35" s="253">
        <f>IF(AP33&gt;0,(AP14*'1 Enterprises'!AP$15/'9 COP Summary'!AP$33),0)</f>
        <v>0</v>
      </c>
      <c r="AQ35" s="253">
        <f>IF(AQ33&gt;0,(AQ14*'1 Enterprises'!AQ$15/'9 COP Summary'!AQ$33),0)</f>
        <v>0</v>
      </c>
      <c r="AR35" s="253">
        <f>IF(AR33&gt;0,(AR14*'1 Enterprises'!AR$15/'9 COP Summary'!AR$33),0)</f>
        <v>0</v>
      </c>
      <c r="AS35" s="253">
        <f>IF(AS33&gt;0,(AS14*'1 Enterprises'!AS$15/'9 COP Summary'!AS$33),0)</f>
        <v>0</v>
      </c>
      <c r="AT35" s="253">
        <f>IF(AT33&gt;0,(AT14*'1 Enterprises'!AT$15/'9 COP Summary'!AT$33),0)</f>
        <v>0</v>
      </c>
      <c r="AU35" s="253">
        <f>IF(AU33&gt;0,(AU14*'1 Enterprises'!AU$15/'9 COP Summary'!AU$33),0)</f>
        <v>0</v>
      </c>
      <c r="AV35" s="253">
        <f>IF(AV33&gt;0,(AV14*'1 Enterprises'!AV$15/'9 COP Summary'!AV$33),0)</f>
        <v>0</v>
      </c>
      <c r="AW35" s="253">
        <f>IF(AW33&gt;0,(AW14*'1 Enterprises'!AW$15/'9 COP Summary'!AW$33),0)</f>
        <v>0</v>
      </c>
      <c r="AX35" s="253">
        <f>IF(AX33&gt;0,(AX14*'1 Enterprises'!AX$15/'9 COP Summary'!AX$33),0)</f>
        <v>0</v>
      </c>
      <c r="AY35" s="253">
        <f>IF(AY33&gt;0,(AY14*'1 Enterprises'!AY$15/'9 COP Summary'!AY$33),0)</f>
        <v>0</v>
      </c>
      <c r="AZ35" s="253">
        <f>IF(AZ33&gt;0,(AZ14*'1 Enterprises'!AZ$15/'9 COP Summary'!AZ$33),0)</f>
        <v>0</v>
      </c>
      <c r="BA35" s="253">
        <f>IF(BA33&gt;0,(BA14*'1 Enterprises'!BA$15/'9 COP Summary'!BA$33),0)</f>
        <v>0</v>
      </c>
      <c r="BB35" s="253">
        <f>IF(BB33&gt;0,(BB14*'1 Enterprises'!BB$15/'9 COP Summary'!BB$33),0)</f>
        <v>0</v>
      </c>
      <c r="BC35" s="253">
        <f>IF(BC33&gt;0,(BC14*'1 Enterprises'!BC$15/'9 COP Summary'!BC$33),0)</f>
        <v>0</v>
      </c>
      <c r="BD35" s="253">
        <f>IF(BD33&gt;0,(BD14*'1 Enterprises'!BD$15/'9 COP Summary'!BD$33),0)</f>
        <v>0</v>
      </c>
      <c r="BE35" s="253">
        <f>IF(BE33&gt;0,(BE14*'1 Enterprises'!BE$15/'9 COP Summary'!BE$33),0)</f>
        <v>0</v>
      </c>
      <c r="BF35" s="253">
        <f>IF(BF33&gt;0,(BF14*'1 Enterprises'!BF$15/'9 COP Summary'!BF$33),0)</f>
        <v>0</v>
      </c>
      <c r="BG35" s="253">
        <f>IF(BG33&gt;0,(BG14*'1 Enterprises'!BG$15/'9 COP Summary'!BG$33),0)</f>
        <v>0</v>
      </c>
      <c r="BH35" s="253">
        <f>IF(BH33&gt;0,(BH14*'1 Enterprises'!BH$15/'9 COP Summary'!BH$33),0)</f>
        <v>0</v>
      </c>
      <c r="BI35" s="253">
        <f>IF(BI33&gt;0,(BI14*'1 Enterprises'!BI$15/'9 COP Summary'!BI$33),0)</f>
        <v>0</v>
      </c>
      <c r="BJ35" s="253">
        <f>IF(BJ33&gt;0,(BJ14*'1 Enterprises'!BJ$15/'9 COP Summary'!BJ$33),0)</f>
        <v>0</v>
      </c>
      <c r="BK35" s="253">
        <f>IF(BK33&gt;0,(BK14*'1 Enterprises'!BK$15/'9 COP Summary'!BK$33),0)</f>
        <v>0</v>
      </c>
      <c r="BL35" s="253">
        <f>IF(BL33&gt;0,(BL14*'1 Enterprises'!BL$15/'9 COP Summary'!BL$33),0)</f>
        <v>0</v>
      </c>
      <c r="BM35" s="253">
        <f>IF(BM33&gt;0,(BM14*'1 Enterprises'!BM$15/'9 COP Summary'!BM$33),0)</f>
        <v>0</v>
      </c>
      <c r="BN35" s="253">
        <f>IF(BN33&gt;0,(BN14*'1 Enterprises'!BN$15/'9 COP Summary'!BN$33),0)</f>
        <v>0</v>
      </c>
      <c r="BO35" s="253">
        <f>IF(BO33&gt;0,(BO14*'1 Enterprises'!BO$15/'9 COP Summary'!BO$33),0)</f>
        <v>0</v>
      </c>
      <c r="BP35" s="253">
        <f>IF(BP33&gt;0,(BP14*'1 Enterprises'!BP$15/'9 COP Summary'!BP$33),0)</f>
        <v>0</v>
      </c>
      <c r="BQ35" s="253">
        <f>IF(BQ33&gt;0,(BQ14*'1 Enterprises'!BQ$15/'9 COP Summary'!BQ$33),0)</f>
        <v>0</v>
      </c>
      <c r="BR35" s="253">
        <f>IF(BR33&gt;0,(BR14*'1 Enterprises'!BR$15/'9 COP Summary'!BR$33),0)</f>
        <v>0</v>
      </c>
      <c r="BS35" s="253">
        <f>IF(BS33&gt;0,(BS14*'1 Enterprises'!BS$15/'9 COP Summary'!BS$33),0)</f>
        <v>0</v>
      </c>
      <c r="BT35" s="253">
        <f>IF(BT33&gt;0,(BT14*'1 Enterprises'!BT$15/'9 COP Summary'!BT$33),0)</f>
        <v>0</v>
      </c>
      <c r="BU35" s="253">
        <f>IF(BU33&gt;0,(BU14*'1 Enterprises'!BU$15/'9 COP Summary'!BU$33),0)</f>
        <v>0</v>
      </c>
      <c r="BV35" s="253">
        <f>IF(BV33&gt;0,(BV14*'1 Enterprises'!BV$15/'9 COP Summary'!BV$33),0)</f>
        <v>0</v>
      </c>
      <c r="BW35" s="253">
        <f>IF(BW33&gt;0,(BW14*'1 Enterprises'!BW$15/'9 COP Summary'!BW$33),0)</f>
        <v>0</v>
      </c>
      <c r="BX35" s="253">
        <f>IF(BX33&gt;0,(BX14*'1 Enterprises'!BX$15/'9 COP Summary'!BX$33),0)</f>
        <v>0</v>
      </c>
      <c r="BY35" s="253">
        <f>IF(BY33&gt;0,(BY14*'1 Enterprises'!BY$15/'9 COP Summary'!BY$33),0)</f>
        <v>0</v>
      </c>
      <c r="BZ35" s="253">
        <f>IF(BZ33&gt;0,(BZ14*'1 Enterprises'!BZ$15/'9 COP Summary'!BZ$33),0)</f>
        <v>0</v>
      </c>
      <c r="CA35" s="253">
        <f>IF(CA33&gt;0,(CA14*'1 Enterprises'!CA$15/'9 COP Summary'!CA$33),0)</f>
        <v>0</v>
      </c>
      <c r="CB35" s="253">
        <f>IF(CB33&gt;0,(CB14*'1 Enterprises'!CB$15/'9 COP Summary'!CB$33),0)</f>
        <v>0</v>
      </c>
      <c r="CC35" s="253">
        <f>IF(CC33&gt;0,(CC14*'1 Enterprises'!CC$15/'9 COP Summary'!CC$33),0)</f>
        <v>0</v>
      </c>
      <c r="CD35" s="253">
        <f>IF(CD33&gt;0,(CD14*'1 Enterprises'!CD$15/'9 COP Summary'!CD$33),0)</f>
        <v>0</v>
      </c>
      <c r="CE35" s="253">
        <f>IF(CE33&gt;0,(CE14*'1 Enterprises'!CE$15/'9 COP Summary'!CE$33),0)</f>
        <v>0</v>
      </c>
      <c r="CF35" s="253">
        <f>IF(CF33&gt;0,(CF14*'1 Enterprises'!CF$15/'9 COP Summary'!CF$33),0)</f>
        <v>0</v>
      </c>
      <c r="CG35" s="253">
        <f>IF(CG33&gt;0,(CG14*'1 Enterprises'!CG$15/'9 COP Summary'!CG$33),0)</f>
        <v>0</v>
      </c>
      <c r="CH35" s="253">
        <f>IF(CH33&gt;0,(CH14*'1 Enterprises'!CH$15/'9 COP Summary'!CH$33),0)</f>
        <v>0</v>
      </c>
      <c r="CI35" s="253">
        <f>IF(CI33&gt;0,(CI14*'1 Enterprises'!CI$15/'9 COP Summary'!CI$33),0)</f>
        <v>0</v>
      </c>
      <c r="CJ35" s="253">
        <f>IF(CJ33&gt;0,(CJ14*'1 Enterprises'!CJ$15/'9 COP Summary'!CJ$33),0)</f>
        <v>0</v>
      </c>
      <c r="CK35" s="253">
        <f>IF(CK33&gt;0,(CK14*'1 Enterprises'!CK$15/'9 COP Summary'!CK$33),0)</f>
        <v>0</v>
      </c>
      <c r="CL35" s="253">
        <f>IF(CL33&gt;0,(CL14*'1 Enterprises'!CL$15/'9 COP Summary'!CL$33),0)</f>
        <v>0</v>
      </c>
      <c r="CM35" s="253">
        <f>IF(CM33&gt;0,(CM14*'1 Enterprises'!CM$15/'9 COP Summary'!CM$33),0)</f>
        <v>0</v>
      </c>
      <c r="CN35" s="253">
        <f>IF(CN33&gt;0,(CN14*'1 Enterprises'!CN$15/'9 COP Summary'!CN$33),0)</f>
        <v>0</v>
      </c>
      <c r="CO35" s="253">
        <f>IF(CO33&gt;0,(CO14*'1 Enterprises'!CO$15/'9 COP Summary'!CO$33),0)</f>
        <v>0</v>
      </c>
      <c r="CP35" s="253">
        <f>IF(CP33&gt;0,(CP14*'1 Enterprises'!CP$15/'9 COP Summary'!CP$33),0)</f>
        <v>0</v>
      </c>
      <c r="CQ35" s="253">
        <f>IF(CQ33&gt;0,(CQ14*'1 Enterprises'!CQ$15/'9 COP Summary'!CQ$33),0)</f>
        <v>0</v>
      </c>
      <c r="CR35" s="253">
        <f>IF(CR33&gt;0,(CR14*'1 Enterprises'!CR$15/'9 COP Summary'!CR$33),0)</f>
        <v>0</v>
      </c>
      <c r="CS35" s="253">
        <f>IF(CS33&gt;0,(CS14*'1 Enterprises'!CS$15/'9 COP Summary'!CS$33),0)</f>
        <v>0</v>
      </c>
      <c r="CT35" s="253">
        <f>IF(CT33&gt;0,(CT14*'1 Enterprises'!CT$15/'9 COP Summary'!CT$33),0)</f>
        <v>0</v>
      </c>
      <c r="CU35" s="253">
        <f>IF(CU33&gt;0,(CU14*'1 Enterprises'!CU$15/'9 COP Summary'!CU$33),0)</f>
        <v>0</v>
      </c>
      <c r="CV35" s="253">
        <f>IF(CV33&gt;0,(CV14*'1 Enterprises'!CV$15/'9 COP Summary'!CV$33),0)</f>
        <v>0</v>
      </c>
      <c r="CW35" s="253">
        <f>IF(CW33&gt;0,(CW14*'1 Enterprises'!CW$15/'9 COP Summary'!CW$33),0)</f>
        <v>0</v>
      </c>
      <c r="CX35" s="253">
        <f>IF(CX33&gt;0,(CX14*'1 Enterprises'!CX$15/'9 COP Summary'!CX$33),0)</f>
        <v>0</v>
      </c>
      <c r="CY35" s="253">
        <f>IF(CY33&gt;0,(CY14*'1 Enterprises'!CY$15/'9 COP Summary'!CY$33),0)</f>
        <v>0</v>
      </c>
    </row>
    <row r="36" spans="1:103" s="133" customFormat="1" ht="15.75" x14ac:dyDescent="0.25">
      <c r="A36" s="30"/>
      <c r="B36" s="257" t="s">
        <v>124</v>
      </c>
      <c r="C36" s="253"/>
      <c r="D36" s="253">
        <f>IF(D33&gt;0,(D20*'1 Enterprises'!D$15/'9 COP Summary'!D$33),0)</f>
        <v>0</v>
      </c>
      <c r="E36" s="253">
        <f>IF(E33&gt;0,(E20*'1 Enterprises'!E$15/'9 COP Summary'!E$33),0)</f>
        <v>0</v>
      </c>
      <c r="F36" s="253">
        <f>IF(F33&gt;0,(F20*'1 Enterprises'!F$15/'9 COP Summary'!F$33),0)</f>
        <v>0</v>
      </c>
      <c r="G36" s="253">
        <f>IF(G33&gt;0,(G20*'1 Enterprises'!G$15/'9 COP Summary'!G$33),0)</f>
        <v>0</v>
      </c>
      <c r="H36" s="253">
        <f>IF(H33&gt;0,(H20*'1 Enterprises'!H$15/'9 COP Summary'!H$33),0)</f>
        <v>0</v>
      </c>
      <c r="I36" s="253">
        <f>IF(I33&gt;0,(I20*'1 Enterprises'!I$15/'9 COP Summary'!I$33),0)</f>
        <v>0</v>
      </c>
      <c r="J36" s="253">
        <f>IF(J33&gt;0,(J20*'1 Enterprises'!J$15/'9 COP Summary'!J$33),0)</f>
        <v>0</v>
      </c>
      <c r="K36" s="253">
        <f>IF(K33&gt;0,(K20*'1 Enterprises'!K$15/'9 COP Summary'!K$33),0)</f>
        <v>0</v>
      </c>
      <c r="L36" s="253">
        <f>IF(L33&gt;0,(L20*'1 Enterprises'!L$15/'9 COP Summary'!L$33),0)</f>
        <v>0</v>
      </c>
      <c r="M36" s="253">
        <f>IF(M33&gt;0,(M20*'1 Enterprises'!M$15/'9 COP Summary'!M$33),0)</f>
        <v>0</v>
      </c>
      <c r="N36" s="253">
        <f>IF(N33&gt;0,(N20*'1 Enterprises'!N$15/'9 COP Summary'!N$33),0)</f>
        <v>0</v>
      </c>
      <c r="O36" s="253">
        <f>IF(O33&gt;0,(O20*'1 Enterprises'!O$15/'9 COP Summary'!O$33),0)</f>
        <v>0</v>
      </c>
      <c r="P36" s="253">
        <f>IF(P33&gt;0,(P20*'1 Enterprises'!P$15/'9 COP Summary'!P$33),0)</f>
        <v>0</v>
      </c>
      <c r="Q36" s="253">
        <f>IF(Q33&gt;0,(Q20*'1 Enterprises'!Q$15/'9 COP Summary'!Q$33),0)</f>
        <v>0</v>
      </c>
      <c r="R36" s="253">
        <f>IF(R33&gt;0,(R20*'1 Enterprises'!R$15/'9 COP Summary'!R$33),0)</f>
        <v>0</v>
      </c>
      <c r="S36" s="253">
        <f>IF(S33&gt;0,(S20*'1 Enterprises'!S$15/'9 COP Summary'!S$33),0)</f>
        <v>0</v>
      </c>
      <c r="T36" s="253">
        <f>IF(T33&gt;0,(T20*'1 Enterprises'!T$15/'9 COP Summary'!T$33),0)</f>
        <v>0</v>
      </c>
      <c r="U36" s="253">
        <f>IF(U33&gt;0,(U20*'1 Enterprises'!U$15/'9 COP Summary'!U$33),0)</f>
        <v>0</v>
      </c>
      <c r="V36" s="253">
        <f>IF(V33&gt;0,(V20*'1 Enterprises'!V$15/'9 COP Summary'!V$33),0)</f>
        <v>0</v>
      </c>
      <c r="W36" s="253">
        <f>IF(W33&gt;0,(W20*'1 Enterprises'!W$15/'9 COP Summary'!W$33),0)</f>
        <v>0</v>
      </c>
      <c r="X36" s="253">
        <f>IF(X33&gt;0,(X20*'1 Enterprises'!X$15/'9 COP Summary'!X$33),0)</f>
        <v>0</v>
      </c>
      <c r="Y36" s="253">
        <f>IF(Y33&gt;0,(Y20*'1 Enterprises'!Y$15/'9 COP Summary'!Y$33),0)</f>
        <v>0</v>
      </c>
      <c r="Z36" s="253">
        <f>IF(Z33&gt;0,(Z20*'1 Enterprises'!Z$15/'9 COP Summary'!Z$33),0)</f>
        <v>0</v>
      </c>
      <c r="AA36" s="253">
        <f>IF(AA33&gt;0,(AA20*'1 Enterprises'!AA$15/'9 COP Summary'!AA$33),0)</f>
        <v>0</v>
      </c>
      <c r="AB36" s="253">
        <f>IF(AB33&gt;0,(AB20*'1 Enterprises'!AB$15/'9 COP Summary'!AB$33),0)</f>
        <v>0</v>
      </c>
      <c r="AC36" s="253">
        <f>IF(AC33&gt;0,(AC20*'1 Enterprises'!AC$15/'9 COP Summary'!AC$33),0)</f>
        <v>0</v>
      </c>
      <c r="AD36" s="253">
        <f>IF(AD33&gt;0,(AD20*'1 Enterprises'!AD$15/'9 COP Summary'!AD$33),0)</f>
        <v>0</v>
      </c>
      <c r="AE36" s="253">
        <f>IF(AE33&gt;0,(AE20*'1 Enterprises'!AE$15/'9 COP Summary'!AE$33),0)</f>
        <v>0</v>
      </c>
      <c r="AF36" s="253">
        <f>IF(AF33&gt;0,(AF20*'1 Enterprises'!AF$15/'9 COP Summary'!AF$33),0)</f>
        <v>0</v>
      </c>
      <c r="AG36" s="253">
        <f>IF(AG33&gt;0,(AG20*'1 Enterprises'!AG$15/'9 COP Summary'!AG$33),0)</f>
        <v>0</v>
      </c>
      <c r="AH36" s="253">
        <f>IF(AH33&gt;0,(AH20*'1 Enterprises'!AH$15/'9 COP Summary'!AH$33),0)</f>
        <v>0</v>
      </c>
      <c r="AI36" s="253">
        <f>IF(AI33&gt;0,(AI20*'1 Enterprises'!AI$15/'9 COP Summary'!AI$33),0)</f>
        <v>0</v>
      </c>
      <c r="AJ36" s="253">
        <f>IF(AJ33&gt;0,(AJ20*'1 Enterprises'!AJ$15/'9 COP Summary'!AJ$33),0)</f>
        <v>0</v>
      </c>
      <c r="AK36" s="253">
        <f>IF(AK33&gt;0,(AK20*'1 Enterprises'!AK$15/'9 COP Summary'!AK$33),0)</f>
        <v>0</v>
      </c>
      <c r="AL36" s="253">
        <f>IF(AL33&gt;0,(AL20*'1 Enterprises'!AL$15/'9 COP Summary'!AL$33),0)</f>
        <v>0</v>
      </c>
      <c r="AM36" s="253">
        <f>IF(AM33&gt;0,(AM20*'1 Enterprises'!AM$15/'9 COP Summary'!AM$33),0)</f>
        <v>0</v>
      </c>
      <c r="AN36" s="253">
        <f>IF(AN33&gt;0,(AN20*'1 Enterprises'!AN$15/'9 COP Summary'!AN$33),0)</f>
        <v>0</v>
      </c>
      <c r="AO36" s="253">
        <f>IF(AO33&gt;0,(AO20*'1 Enterprises'!AO$15/'9 COP Summary'!AO$33),0)</f>
        <v>0</v>
      </c>
      <c r="AP36" s="253">
        <f>IF(AP33&gt;0,(AP20*'1 Enterprises'!AP$15/'9 COP Summary'!AP$33),0)</f>
        <v>0</v>
      </c>
      <c r="AQ36" s="253">
        <f>IF(AQ33&gt;0,(AQ20*'1 Enterprises'!AQ$15/'9 COP Summary'!AQ$33),0)</f>
        <v>0</v>
      </c>
      <c r="AR36" s="253">
        <f>IF(AR33&gt;0,(AR20*'1 Enterprises'!AR$15/'9 COP Summary'!AR$33),0)</f>
        <v>0</v>
      </c>
      <c r="AS36" s="253">
        <f>IF(AS33&gt;0,(AS20*'1 Enterprises'!AS$15/'9 COP Summary'!AS$33),0)</f>
        <v>0</v>
      </c>
      <c r="AT36" s="253">
        <f>IF(AT33&gt;0,(AT20*'1 Enterprises'!AT$15/'9 COP Summary'!AT$33),0)</f>
        <v>0</v>
      </c>
      <c r="AU36" s="253">
        <f>IF(AU33&gt;0,(AU20*'1 Enterprises'!AU$15/'9 COP Summary'!AU$33),0)</f>
        <v>0</v>
      </c>
      <c r="AV36" s="253">
        <f>IF(AV33&gt;0,(AV20*'1 Enterprises'!AV$15/'9 COP Summary'!AV$33),0)</f>
        <v>0</v>
      </c>
      <c r="AW36" s="253">
        <f>IF(AW33&gt;0,(AW20*'1 Enterprises'!AW$15/'9 COP Summary'!AW$33),0)</f>
        <v>0</v>
      </c>
      <c r="AX36" s="253">
        <f>IF(AX33&gt;0,(AX20*'1 Enterprises'!AX$15/'9 COP Summary'!AX$33),0)</f>
        <v>0</v>
      </c>
      <c r="AY36" s="253">
        <f>IF(AY33&gt;0,(AY20*'1 Enterprises'!AY$15/'9 COP Summary'!AY$33),0)</f>
        <v>0</v>
      </c>
      <c r="AZ36" s="253">
        <f>IF(AZ33&gt;0,(AZ20*'1 Enterprises'!AZ$15/'9 COP Summary'!AZ$33),0)</f>
        <v>0</v>
      </c>
      <c r="BA36" s="253">
        <f>IF(BA33&gt;0,(BA20*'1 Enterprises'!BA$15/'9 COP Summary'!BA$33),0)</f>
        <v>0</v>
      </c>
      <c r="BB36" s="253">
        <f>IF(BB33&gt;0,(BB20*'1 Enterprises'!BB$15/'9 COP Summary'!BB$33),0)</f>
        <v>0</v>
      </c>
      <c r="BC36" s="253">
        <f>IF(BC33&gt;0,(BC20*'1 Enterprises'!BC$15/'9 COP Summary'!BC$33),0)</f>
        <v>0</v>
      </c>
      <c r="BD36" s="253">
        <f>IF(BD33&gt;0,(BD20*'1 Enterprises'!BD$15/'9 COP Summary'!BD$33),0)</f>
        <v>0</v>
      </c>
      <c r="BE36" s="253">
        <f>IF(BE33&gt;0,(BE20*'1 Enterprises'!BE$15/'9 COP Summary'!BE$33),0)</f>
        <v>0</v>
      </c>
      <c r="BF36" s="253">
        <f>IF(BF33&gt;0,(BF20*'1 Enterprises'!BF$15/'9 COP Summary'!BF$33),0)</f>
        <v>0</v>
      </c>
      <c r="BG36" s="253">
        <f>IF(BG33&gt;0,(BG20*'1 Enterprises'!BG$15/'9 COP Summary'!BG$33),0)</f>
        <v>0</v>
      </c>
      <c r="BH36" s="253">
        <f>IF(BH33&gt;0,(BH20*'1 Enterprises'!BH$15/'9 COP Summary'!BH$33),0)</f>
        <v>0</v>
      </c>
      <c r="BI36" s="253">
        <f>IF(BI33&gt;0,(BI20*'1 Enterprises'!BI$15/'9 COP Summary'!BI$33),0)</f>
        <v>0</v>
      </c>
      <c r="BJ36" s="253">
        <f>IF(BJ33&gt;0,(BJ20*'1 Enterprises'!BJ$15/'9 COP Summary'!BJ$33),0)</f>
        <v>0</v>
      </c>
      <c r="BK36" s="253">
        <f>IF(BK33&gt;0,(BK20*'1 Enterprises'!BK$15/'9 COP Summary'!BK$33),0)</f>
        <v>0</v>
      </c>
      <c r="BL36" s="253">
        <f>IF(BL33&gt;0,(BL20*'1 Enterprises'!BL$15/'9 COP Summary'!BL$33),0)</f>
        <v>0</v>
      </c>
      <c r="BM36" s="253">
        <f>IF(BM33&gt;0,(BM20*'1 Enterprises'!BM$15/'9 COP Summary'!BM$33),0)</f>
        <v>0</v>
      </c>
      <c r="BN36" s="253">
        <f>IF(BN33&gt;0,(BN20*'1 Enterprises'!BN$15/'9 COP Summary'!BN$33),0)</f>
        <v>0</v>
      </c>
      <c r="BO36" s="253">
        <f>IF(BO33&gt;0,(BO20*'1 Enterprises'!BO$15/'9 COP Summary'!BO$33),0)</f>
        <v>0</v>
      </c>
      <c r="BP36" s="253">
        <f>IF(BP33&gt;0,(BP20*'1 Enterprises'!BP$15/'9 COP Summary'!BP$33),0)</f>
        <v>0</v>
      </c>
      <c r="BQ36" s="253">
        <f>IF(BQ33&gt;0,(BQ20*'1 Enterprises'!BQ$15/'9 COP Summary'!BQ$33),0)</f>
        <v>0</v>
      </c>
      <c r="BR36" s="253">
        <f>IF(BR33&gt;0,(BR20*'1 Enterprises'!BR$15/'9 COP Summary'!BR$33),0)</f>
        <v>0</v>
      </c>
      <c r="BS36" s="253">
        <f>IF(BS33&gt;0,(BS20*'1 Enterprises'!BS$15/'9 COP Summary'!BS$33),0)</f>
        <v>0</v>
      </c>
      <c r="BT36" s="253">
        <f>IF(BT33&gt;0,(BT20*'1 Enterprises'!BT$15/'9 COP Summary'!BT$33),0)</f>
        <v>0</v>
      </c>
      <c r="BU36" s="253">
        <f>IF(BU33&gt;0,(BU20*'1 Enterprises'!BU$15/'9 COP Summary'!BU$33),0)</f>
        <v>0</v>
      </c>
      <c r="BV36" s="253">
        <f>IF(BV33&gt;0,(BV20*'1 Enterprises'!BV$15/'9 COP Summary'!BV$33),0)</f>
        <v>0</v>
      </c>
      <c r="BW36" s="253">
        <f>IF(BW33&gt;0,(BW20*'1 Enterprises'!BW$15/'9 COP Summary'!BW$33),0)</f>
        <v>0</v>
      </c>
      <c r="BX36" s="253">
        <f>IF(BX33&gt;0,(BX20*'1 Enterprises'!BX$15/'9 COP Summary'!BX$33),0)</f>
        <v>0</v>
      </c>
      <c r="BY36" s="253">
        <f>IF(BY33&gt;0,(BY20*'1 Enterprises'!BY$15/'9 COP Summary'!BY$33),0)</f>
        <v>0</v>
      </c>
      <c r="BZ36" s="253">
        <f>IF(BZ33&gt;0,(BZ20*'1 Enterprises'!BZ$15/'9 COP Summary'!BZ$33),0)</f>
        <v>0</v>
      </c>
      <c r="CA36" s="253">
        <f>IF(CA33&gt;0,(CA20*'1 Enterprises'!CA$15/'9 COP Summary'!CA$33),0)</f>
        <v>0</v>
      </c>
      <c r="CB36" s="253">
        <f>IF(CB33&gt;0,(CB20*'1 Enterprises'!CB$15/'9 COP Summary'!CB$33),0)</f>
        <v>0</v>
      </c>
      <c r="CC36" s="253">
        <f>IF(CC33&gt;0,(CC20*'1 Enterprises'!CC$15/'9 COP Summary'!CC$33),0)</f>
        <v>0</v>
      </c>
      <c r="CD36" s="253">
        <f>IF(CD33&gt;0,(CD20*'1 Enterprises'!CD$15/'9 COP Summary'!CD$33),0)</f>
        <v>0</v>
      </c>
      <c r="CE36" s="253">
        <f>IF(CE33&gt;0,(CE20*'1 Enterprises'!CE$15/'9 COP Summary'!CE$33),0)</f>
        <v>0</v>
      </c>
      <c r="CF36" s="253">
        <f>IF(CF33&gt;0,(CF20*'1 Enterprises'!CF$15/'9 COP Summary'!CF$33),0)</f>
        <v>0</v>
      </c>
      <c r="CG36" s="253">
        <f>IF(CG33&gt;0,(CG20*'1 Enterprises'!CG$15/'9 COP Summary'!CG$33),0)</f>
        <v>0</v>
      </c>
      <c r="CH36" s="253">
        <f>IF(CH33&gt;0,(CH20*'1 Enterprises'!CH$15/'9 COP Summary'!CH$33),0)</f>
        <v>0</v>
      </c>
      <c r="CI36" s="253">
        <f>IF(CI33&gt;0,(CI20*'1 Enterprises'!CI$15/'9 COP Summary'!CI$33),0)</f>
        <v>0</v>
      </c>
      <c r="CJ36" s="253">
        <f>IF(CJ33&gt;0,(CJ20*'1 Enterprises'!CJ$15/'9 COP Summary'!CJ$33),0)</f>
        <v>0</v>
      </c>
      <c r="CK36" s="253">
        <f>IF(CK33&gt;0,(CK20*'1 Enterprises'!CK$15/'9 COP Summary'!CK$33),0)</f>
        <v>0</v>
      </c>
      <c r="CL36" s="253">
        <f>IF(CL33&gt;0,(CL20*'1 Enterprises'!CL$15/'9 COP Summary'!CL$33),0)</f>
        <v>0</v>
      </c>
      <c r="CM36" s="253">
        <f>IF(CM33&gt;0,(CM20*'1 Enterprises'!CM$15/'9 COP Summary'!CM$33),0)</f>
        <v>0</v>
      </c>
      <c r="CN36" s="253">
        <f>IF(CN33&gt;0,(CN20*'1 Enterprises'!CN$15/'9 COP Summary'!CN$33),0)</f>
        <v>0</v>
      </c>
      <c r="CO36" s="253">
        <f>IF(CO33&gt;0,(CO20*'1 Enterprises'!CO$15/'9 COP Summary'!CO$33),0)</f>
        <v>0</v>
      </c>
      <c r="CP36" s="253">
        <f>IF(CP33&gt;0,(CP20*'1 Enterprises'!CP$15/'9 COP Summary'!CP$33),0)</f>
        <v>0</v>
      </c>
      <c r="CQ36" s="253">
        <f>IF(CQ33&gt;0,(CQ20*'1 Enterprises'!CQ$15/'9 COP Summary'!CQ$33),0)</f>
        <v>0</v>
      </c>
      <c r="CR36" s="253">
        <f>IF(CR33&gt;0,(CR20*'1 Enterprises'!CR$15/'9 COP Summary'!CR$33),0)</f>
        <v>0</v>
      </c>
      <c r="CS36" s="253">
        <f>IF(CS33&gt;0,(CS20*'1 Enterprises'!CS$15/'9 COP Summary'!CS$33),0)</f>
        <v>0</v>
      </c>
      <c r="CT36" s="253">
        <f>IF(CT33&gt;0,(CT20*'1 Enterprises'!CT$15/'9 COP Summary'!CT$33),0)</f>
        <v>0</v>
      </c>
      <c r="CU36" s="253">
        <f>IF(CU33&gt;0,(CU20*'1 Enterprises'!CU$15/'9 COP Summary'!CU$33),0)</f>
        <v>0</v>
      </c>
      <c r="CV36" s="253">
        <f>IF(CV33&gt;0,(CV20*'1 Enterprises'!CV$15/'9 COP Summary'!CV$33),0)</f>
        <v>0</v>
      </c>
      <c r="CW36" s="253">
        <f>IF(CW33&gt;0,(CW20*'1 Enterprises'!CW$15/'9 COP Summary'!CW$33),0)</f>
        <v>0</v>
      </c>
      <c r="CX36" s="253">
        <f>IF(CX33&gt;0,(CX20*'1 Enterprises'!CX$15/'9 COP Summary'!CX$33),0)</f>
        <v>0</v>
      </c>
      <c r="CY36" s="253">
        <f>IF(CY33&gt;0,(CY20*'1 Enterprises'!CY$15/'9 COP Summary'!CY$33),0)</f>
        <v>0</v>
      </c>
    </row>
    <row r="37" spans="1:103" ht="15" x14ac:dyDescent="0.25">
      <c r="A37" s="31"/>
      <c r="B37" s="68" t="s">
        <v>275</v>
      </c>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44"/>
      <c r="AL37" s="144"/>
      <c r="AM37" s="144"/>
      <c r="AN37" s="144"/>
      <c r="AO37" s="144"/>
      <c r="AP37" s="144"/>
      <c r="AQ37" s="144"/>
      <c r="AR37" s="144"/>
      <c r="AS37" s="144"/>
      <c r="AT37" s="144"/>
      <c r="AU37" s="144"/>
      <c r="AV37" s="144"/>
      <c r="AW37" s="144"/>
      <c r="AX37" s="144"/>
      <c r="AY37" s="144"/>
      <c r="AZ37" s="144"/>
      <c r="BA37" s="144"/>
      <c r="BB37" s="144"/>
      <c r="BC37" s="144"/>
      <c r="BD37" s="144"/>
      <c r="BE37" s="144"/>
      <c r="BF37" s="144"/>
      <c r="BG37" s="144"/>
      <c r="BH37" s="144"/>
      <c r="BI37" s="144"/>
      <c r="BJ37" s="144"/>
      <c r="BK37" s="144"/>
      <c r="BL37" s="144"/>
      <c r="BM37" s="144"/>
      <c r="BN37" s="144"/>
      <c r="BO37" s="144"/>
      <c r="BP37" s="144"/>
      <c r="BQ37" s="144"/>
      <c r="BR37" s="144"/>
      <c r="BS37" s="144"/>
      <c r="BT37" s="144"/>
      <c r="BU37" s="144"/>
      <c r="BV37" s="144"/>
      <c r="BW37" s="144"/>
      <c r="BX37" s="144"/>
      <c r="BY37" s="144"/>
      <c r="BZ37" s="144"/>
      <c r="CA37" s="144"/>
      <c r="CB37" s="144"/>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row>
    <row r="38" spans="1:103" s="44" customFormat="1" ht="15" x14ac:dyDescent="0.25">
      <c r="A38" s="16"/>
      <c r="B38" s="68" t="s">
        <v>151</v>
      </c>
      <c r="C38" s="12"/>
      <c r="D38" s="54">
        <f t="shared" ref="D38:O38" si="24">D37-D34</f>
        <v>0</v>
      </c>
      <c r="E38" s="54">
        <f t="shared" si="24"/>
        <v>0</v>
      </c>
      <c r="F38" s="54">
        <f t="shared" si="24"/>
        <v>0</v>
      </c>
      <c r="G38" s="54">
        <f t="shared" si="24"/>
        <v>0</v>
      </c>
      <c r="H38" s="54">
        <f t="shared" si="24"/>
        <v>0</v>
      </c>
      <c r="I38" s="54">
        <f t="shared" si="24"/>
        <v>0</v>
      </c>
      <c r="J38" s="54">
        <f t="shared" si="24"/>
        <v>0</v>
      </c>
      <c r="K38" s="54">
        <f t="shared" si="24"/>
        <v>0</v>
      </c>
      <c r="L38" s="54">
        <f t="shared" si="24"/>
        <v>0</v>
      </c>
      <c r="M38" s="54">
        <f t="shared" si="24"/>
        <v>0</v>
      </c>
      <c r="N38" s="54">
        <f t="shared" si="24"/>
        <v>0</v>
      </c>
      <c r="O38" s="54">
        <f t="shared" si="24"/>
        <v>0</v>
      </c>
      <c r="P38" s="54">
        <f t="shared" ref="P38:AB38" si="25">P37-P34</f>
        <v>0</v>
      </c>
      <c r="Q38" s="54">
        <f t="shared" si="25"/>
        <v>0</v>
      </c>
      <c r="R38" s="54">
        <f t="shared" si="25"/>
        <v>0</v>
      </c>
      <c r="S38" s="54">
        <f t="shared" si="25"/>
        <v>0</v>
      </c>
      <c r="T38" s="54">
        <f t="shared" si="25"/>
        <v>0</v>
      </c>
      <c r="U38" s="54">
        <f t="shared" si="25"/>
        <v>0</v>
      </c>
      <c r="V38" s="54">
        <f t="shared" si="25"/>
        <v>0</v>
      </c>
      <c r="W38" s="54">
        <f t="shared" si="25"/>
        <v>0</v>
      </c>
      <c r="X38" s="54">
        <f t="shared" si="25"/>
        <v>0</v>
      </c>
      <c r="Y38" s="54">
        <f t="shared" si="25"/>
        <v>0</v>
      </c>
      <c r="Z38" s="54">
        <f t="shared" si="25"/>
        <v>0</v>
      </c>
      <c r="AA38" s="54">
        <f t="shared" si="25"/>
        <v>0</v>
      </c>
      <c r="AB38" s="54">
        <f t="shared" si="25"/>
        <v>0</v>
      </c>
      <c r="AC38" s="54">
        <f t="shared" ref="AC38:CN38" si="26">AC37-AC34</f>
        <v>0</v>
      </c>
      <c r="AD38" s="54">
        <f t="shared" si="26"/>
        <v>0</v>
      </c>
      <c r="AE38" s="54">
        <f t="shared" si="26"/>
        <v>0</v>
      </c>
      <c r="AF38" s="54">
        <f t="shared" si="26"/>
        <v>0</v>
      </c>
      <c r="AG38" s="54">
        <f t="shared" si="26"/>
        <v>0</v>
      </c>
      <c r="AH38" s="54">
        <f t="shared" si="26"/>
        <v>0</v>
      </c>
      <c r="AI38" s="54">
        <f t="shared" si="26"/>
        <v>0</v>
      </c>
      <c r="AJ38" s="54">
        <f t="shared" si="26"/>
        <v>0</v>
      </c>
      <c r="AK38" s="54">
        <f t="shared" si="26"/>
        <v>0</v>
      </c>
      <c r="AL38" s="54">
        <f t="shared" si="26"/>
        <v>0</v>
      </c>
      <c r="AM38" s="54">
        <f t="shared" si="26"/>
        <v>0</v>
      </c>
      <c r="AN38" s="54">
        <f t="shared" si="26"/>
        <v>0</v>
      </c>
      <c r="AO38" s="54">
        <f t="shared" si="26"/>
        <v>0</v>
      </c>
      <c r="AP38" s="54">
        <f t="shared" si="26"/>
        <v>0</v>
      </c>
      <c r="AQ38" s="54">
        <f t="shared" si="26"/>
        <v>0</v>
      </c>
      <c r="AR38" s="54">
        <f t="shared" si="26"/>
        <v>0</v>
      </c>
      <c r="AS38" s="54">
        <f t="shared" si="26"/>
        <v>0</v>
      </c>
      <c r="AT38" s="54">
        <f t="shared" si="26"/>
        <v>0</v>
      </c>
      <c r="AU38" s="54">
        <f t="shared" si="26"/>
        <v>0</v>
      </c>
      <c r="AV38" s="54">
        <f t="shared" si="26"/>
        <v>0</v>
      </c>
      <c r="AW38" s="54">
        <f t="shared" si="26"/>
        <v>0</v>
      </c>
      <c r="AX38" s="54">
        <f t="shared" si="26"/>
        <v>0</v>
      </c>
      <c r="AY38" s="54">
        <f t="shared" si="26"/>
        <v>0</v>
      </c>
      <c r="AZ38" s="54">
        <f t="shared" si="26"/>
        <v>0</v>
      </c>
      <c r="BA38" s="54">
        <f t="shared" si="26"/>
        <v>0</v>
      </c>
      <c r="BB38" s="54">
        <f t="shared" si="26"/>
        <v>0</v>
      </c>
      <c r="BC38" s="54">
        <f t="shared" si="26"/>
        <v>0</v>
      </c>
      <c r="BD38" s="54">
        <f t="shared" si="26"/>
        <v>0</v>
      </c>
      <c r="BE38" s="54">
        <f t="shared" si="26"/>
        <v>0</v>
      </c>
      <c r="BF38" s="54">
        <f t="shared" si="26"/>
        <v>0</v>
      </c>
      <c r="BG38" s="54">
        <f t="shared" si="26"/>
        <v>0</v>
      </c>
      <c r="BH38" s="54">
        <f t="shared" si="26"/>
        <v>0</v>
      </c>
      <c r="BI38" s="54">
        <f t="shared" si="26"/>
        <v>0</v>
      </c>
      <c r="BJ38" s="54">
        <f t="shared" si="26"/>
        <v>0</v>
      </c>
      <c r="BK38" s="54">
        <f t="shared" si="26"/>
        <v>0</v>
      </c>
      <c r="BL38" s="54">
        <f t="shared" si="26"/>
        <v>0</v>
      </c>
      <c r="BM38" s="54">
        <f t="shared" si="26"/>
        <v>0</v>
      </c>
      <c r="BN38" s="54">
        <f t="shared" si="26"/>
        <v>0</v>
      </c>
      <c r="BO38" s="54">
        <f t="shared" si="26"/>
        <v>0</v>
      </c>
      <c r="BP38" s="54">
        <f t="shared" si="26"/>
        <v>0</v>
      </c>
      <c r="BQ38" s="54">
        <f t="shared" si="26"/>
        <v>0</v>
      </c>
      <c r="BR38" s="54">
        <f t="shared" si="26"/>
        <v>0</v>
      </c>
      <c r="BS38" s="54">
        <f t="shared" si="26"/>
        <v>0</v>
      </c>
      <c r="BT38" s="54">
        <f t="shared" si="26"/>
        <v>0</v>
      </c>
      <c r="BU38" s="54">
        <f t="shared" si="26"/>
        <v>0</v>
      </c>
      <c r="BV38" s="54">
        <f t="shared" si="26"/>
        <v>0</v>
      </c>
      <c r="BW38" s="54">
        <f t="shared" si="26"/>
        <v>0</v>
      </c>
      <c r="BX38" s="54">
        <f t="shared" si="26"/>
        <v>0</v>
      </c>
      <c r="BY38" s="54">
        <f t="shared" si="26"/>
        <v>0</v>
      </c>
      <c r="BZ38" s="54">
        <f t="shared" si="26"/>
        <v>0</v>
      </c>
      <c r="CA38" s="54">
        <f t="shared" si="26"/>
        <v>0</v>
      </c>
      <c r="CB38" s="54">
        <f t="shared" si="26"/>
        <v>0</v>
      </c>
      <c r="CC38" s="54">
        <f t="shared" si="26"/>
        <v>0</v>
      </c>
      <c r="CD38" s="54">
        <f t="shared" si="26"/>
        <v>0</v>
      </c>
      <c r="CE38" s="54">
        <f t="shared" si="26"/>
        <v>0</v>
      </c>
      <c r="CF38" s="54">
        <f t="shared" si="26"/>
        <v>0</v>
      </c>
      <c r="CG38" s="54">
        <f t="shared" si="26"/>
        <v>0</v>
      </c>
      <c r="CH38" s="54">
        <f t="shared" si="26"/>
        <v>0</v>
      </c>
      <c r="CI38" s="54">
        <f t="shared" si="26"/>
        <v>0</v>
      </c>
      <c r="CJ38" s="54">
        <f t="shared" si="26"/>
        <v>0</v>
      </c>
      <c r="CK38" s="54">
        <f t="shared" si="26"/>
        <v>0</v>
      </c>
      <c r="CL38" s="54">
        <f t="shared" si="26"/>
        <v>0</v>
      </c>
      <c r="CM38" s="54">
        <f t="shared" si="26"/>
        <v>0</v>
      </c>
      <c r="CN38" s="54">
        <f t="shared" si="26"/>
        <v>0</v>
      </c>
      <c r="CO38" s="54">
        <f t="shared" ref="CO38:CY38" si="27">CO37-CO34</f>
        <v>0</v>
      </c>
      <c r="CP38" s="54">
        <f t="shared" si="27"/>
        <v>0</v>
      </c>
      <c r="CQ38" s="54">
        <f t="shared" si="27"/>
        <v>0</v>
      </c>
      <c r="CR38" s="54">
        <f t="shared" si="27"/>
        <v>0</v>
      </c>
      <c r="CS38" s="54">
        <f t="shared" si="27"/>
        <v>0</v>
      </c>
      <c r="CT38" s="54">
        <f t="shared" si="27"/>
        <v>0</v>
      </c>
      <c r="CU38" s="54">
        <f t="shared" si="27"/>
        <v>0</v>
      </c>
      <c r="CV38" s="54">
        <f t="shared" si="27"/>
        <v>0</v>
      </c>
      <c r="CW38" s="54">
        <f t="shared" si="27"/>
        <v>0</v>
      </c>
      <c r="CX38" s="54">
        <f t="shared" si="27"/>
        <v>0</v>
      </c>
      <c r="CY38" s="54">
        <f t="shared" si="27"/>
        <v>0</v>
      </c>
    </row>
    <row r="39" spans="1:103" s="44" customFormat="1" ht="15" x14ac:dyDescent="0.25">
      <c r="A39" s="16"/>
      <c r="B39" s="68" t="s">
        <v>152</v>
      </c>
      <c r="C39" s="12"/>
      <c r="D39" s="76">
        <f t="shared" ref="D39:O39" si="28">D38*D32</f>
        <v>0</v>
      </c>
      <c r="E39" s="76">
        <f t="shared" si="28"/>
        <v>0</v>
      </c>
      <c r="F39" s="76">
        <f t="shared" si="28"/>
        <v>0</v>
      </c>
      <c r="G39" s="76">
        <f t="shared" si="28"/>
        <v>0</v>
      </c>
      <c r="H39" s="76">
        <f t="shared" si="28"/>
        <v>0</v>
      </c>
      <c r="I39" s="76">
        <f t="shared" si="28"/>
        <v>0</v>
      </c>
      <c r="J39" s="76">
        <f t="shared" si="28"/>
        <v>0</v>
      </c>
      <c r="K39" s="76">
        <f t="shared" si="28"/>
        <v>0</v>
      </c>
      <c r="L39" s="76">
        <f t="shared" si="28"/>
        <v>0</v>
      </c>
      <c r="M39" s="76">
        <f t="shared" si="28"/>
        <v>0</v>
      </c>
      <c r="N39" s="76">
        <f t="shared" si="28"/>
        <v>0</v>
      </c>
      <c r="O39" s="76">
        <f t="shared" si="28"/>
        <v>0</v>
      </c>
      <c r="P39" s="76">
        <f t="shared" ref="P39:AB39" si="29">P38*P32</f>
        <v>0</v>
      </c>
      <c r="Q39" s="76">
        <f t="shared" si="29"/>
        <v>0</v>
      </c>
      <c r="R39" s="76">
        <f t="shared" si="29"/>
        <v>0</v>
      </c>
      <c r="S39" s="76">
        <f t="shared" si="29"/>
        <v>0</v>
      </c>
      <c r="T39" s="76">
        <f t="shared" si="29"/>
        <v>0</v>
      </c>
      <c r="U39" s="76">
        <f t="shared" si="29"/>
        <v>0</v>
      </c>
      <c r="V39" s="76">
        <f t="shared" si="29"/>
        <v>0</v>
      </c>
      <c r="W39" s="76">
        <f t="shared" si="29"/>
        <v>0</v>
      </c>
      <c r="X39" s="76">
        <f t="shared" si="29"/>
        <v>0</v>
      </c>
      <c r="Y39" s="76">
        <f t="shared" si="29"/>
        <v>0</v>
      </c>
      <c r="Z39" s="76">
        <f t="shared" si="29"/>
        <v>0</v>
      </c>
      <c r="AA39" s="76">
        <f t="shared" si="29"/>
        <v>0</v>
      </c>
      <c r="AB39" s="76">
        <f t="shared" si="29"/>
        <v>0</v>
      </c>
      <c r="AC39" s="76">
        <f t="shared" ref="AC39:CN39" si="30">AC38*AC32</f>
        <v>0</v>
      </c>
      <c r="AD39" s="76">
        <f t="shared" si="30"/>
        <v>0</v>
      </c>
      <c r="AE39" s="76">
        <f t="shared" si="30"/>
        <v>0</v>
      </c>
      <c r="AF39" s="76">
        <f t="shared" si="30"/>
        <v>0</v>
      </c>
      <c r="AG39" s="76">
        <f t="shared" si="30"/>
        <v>0</v>
      </c>
      <c r="AH39" s="76">
        <f t="shared" si="30"/>
        <v>0</v>
      </c>
      <c r="AI39" s="76">
        <f t="shared" si="30"/>
        <v>0</v>
      </c>
      <c r="AJ39" s="76">
        <f t="shared" si="30"/>
        <v>0</v>
      </c>
      <c r="AK39" s="76">
        <f t="shared" si="30"/>
        <v>0</v>
      </c>
      <c r="AL39" s="76">
        <f t="shared" si="30"/>
        <v>0</v>
      </c>
      <c r="AM39" s="76">
        <f t="shared" si="30"/>
        <v>0</v>
      </c>
      <c r="AN39" s="76">
        <f t="shared" si="30"/>
        <v>0</v>
      </c>
      <c r="AO39" s="76">
        <f t="shared" si="30"/>
        <v>0</v>
      </c>
      <c r="AP39" s="76">
        <f t="shared" si="30"/>
        <v>0</v>
      </c>
      <c r="AQ39" s="76">
        <f t="shared" si="30"/>
        <v>0</v>
      </c>
      <c r="AR39" s="76">
        <f t="shared" si="30"/>
        <v>0</v>
      </c>
      <c r="AS39" s="76">
        <f t="shared" si="30"/>
        <v>0</v>
      </c>
      <c r="AT39" s="76">
        <f t="shared" si="30"/>
        <v>0</v>
      </c>
      <c r="AU39" s="76">
        <f t="shared" si="30"/>
        <v>0</v>
      </c>
      <c r="AV39" s="76">
        <f t="shared" si="30"/>
        <v>0</v>
      </c>
      <c r="AW39" s="76">
        <f t="shared" si="30"/>
        <v>0</v>
      </c>
      <c r="AX39" s="76">
        <f t="shared" si="30"/>
        <v>0</v>
      </c>
      <c r="AY39" s="76">
        <f t="shared" si="30"/>
        <v>0</v>
      </c>
      <c r="AZ39" s="76">
        <f t="shared" si="30"/>
        <v>0</v>
      </c>
      <c r="BA39" s="76">
        <f t="shared" si="30"/>
        <v>0</v>
      </c>
      <c r="BB39" s="76">
        <f t="shared" si="30"/>
        <v>0</v>
      </c>
      <c r="BC39" s="76">
        <f t="shared" si="30"/>
        <v>0</v>
      </c>
      <c r="BD39" s="76">
        <f t="shared" si="30"/>
        <v>0</v>
      </c>
      <c r="BE39" s="76">
        <f t="shared" si="30"/>
        <v>0</v>
      </c>
      <c r="BF39" s="76">
        <f t="shared" si="30"/>
        <v>0</v>
      </c>
      <c r="BG39" s="76">
        <f t="shared" si="30"/>
        <v>0</v>
      </c>
      <c r="BH39" s="76">
        <f t="shared" si="30"/>
        <v>0</v>
      </c>
      <c r="BI39" s="76">
        <f t="shared" si="30"/>
        <v>0</v>
      </c>
      <c r="BJ39" s="76">
        <f t="shared" si="30"/>
        <v>0</v>
      </c>
      <c r="BK39" s="76">
        <f t="shared" si="30"/>
        <v>0</v>
      </c>
      <c r="BL39" s="76">
        <f t="shared" si="30"/>
        <v>0</v>
      </c>
      <c r="BM39" s="76">
        <f t="shared" si="30"/>
        <v>0</v>
      </c>
      <c r="BN39" s="76">
        <f t="shared" si="30"/>
        <v>0</v>
      </c>
      <c r="BO39" s="76">
        <f t="shared" si="30"/>
        <v>0</v>
      </c>
      <c r="BP39" s="76">
        <f t="shared" si="30"/>
        <v>0</v>
      </c>
      <c r="BQ39" s="76">
        <f t="shared" si="30"/>
        <v>0</v>
      </c>
      <c r="BR39" s="76">
        <f t="shared" si="30"/>
        <v>0</v>
      </c>
      <c r="BS39" s="76">
        <f t="shared" si="30"/>
        <v>0</v>
      </c>
      <c r="BT39" s="76">
        <f t="shared" si="30"/>
        <v>0</v>
      </c>
      <c r="BU39" s="76">
        <f t="shared" si="30"/>
        <v>0</v>
      </c>
      <c r="BV39" s="76">
        <f t="shared" si="30"/>
        <v>0</v>
      </c>
      <c r="BW39" s="76">
        <f t="shared" si="30"/>
        <v>0</v>
      </c>
      <c r="BX39" s="76">
        <f t="shared" si="30"/>
        <v>0</v>
      </c>
      <c r="BY39" s="76">
        <f t="shared" si="30"/>
        <v>0</v>
      </c>
      <c r="BZ39" s="76">
        <f t="shared" si="30"/>
        <v>0</v>
      </c>
      <c r="CA39" s="76">
        <f t="shared" si="30"/>
        <v>0</v>
      </c>
      <c r="CB39" s="76">
        <f t="shared" si="30"/>
        <v>0</v>
      </c>
      <c r="CC39" s="76">
        <f t="shared" si="30"/>
        <v>0</v>
      </c>
      <c r="CD39" s="76">
        <f t="shared" si="30"/>
        <v>0</v>
      </c>
      <c r="CE39" s="76">
        <f t="shared" si="30"/>
        <v>0</v>
      </c>
      <c r="CF39" s="76">
        <f t="shared" si="30"/>
        <v>0</v>
      </c>
      <c r="CG39" s="76">
        <f t="shared" si="30"/>
        <v>0</v>
      </c>
      <c r="CH39" s="76">
        <f t="shared" si="30"/>
        <v>0</v>
      </c>
      <c r="CI39" s="76">
        <f t="shared" si="30"/>
        <v>0</v>
      </c>
      <c r="CJ39" s="76">
        <f t="shared" si="30"/>
        <v>0</v>
      </c>
      <c r="CK39" s="76">
        <f t="shared" si="30"/>
        <v>0</v>
      </c>
      <c r="CL39" s="76">
        <f t="shared" si="30"/>
        <v>0</v>
      </c>
      <c r="CM39" s="76">
        <f t="shared" si="30"/>
        <v>0</v>
      </c>
      <c r="CN39" s="76">
        <f t="shared" si="30"/>
        <v>0</v>
      </c>
      <c r="CO39" s="76">
        <f t="shared" ref="CO39:CY39" si="31">CO38*CO32</f>
        <v>0</v>
      </c>
      <c r="CP39" s="76">
        <f t="shared" si="31"/>
        <v>0</v>
      </c>
      <c r="CQ39" s="76">
        <f t="shared" si="31"/>
        <v>0</v>
      </c>
      <c r="CR39" s="76">
        <f t="shared" si="31"/>
        <v>0</v>
      </c>
      <c r="CS39" s="76">
        <f t="shared" si="31"/>
        <v>0</v>
      </c>
      <c r="CT39" s="76">
        <f t="shared" si="31"/>
        <v>0</v>
      </c>
      <c r="CU39" s="76">
        <f t="shared" si="31"/>
        <v>0</v>
      </c>
      <c r="CV39" s="76">
        <f t="shared" si="31"/>
        <v>0</v>
      </c>
      <c r="CW39" s="76">
        <f t="shared" si="31"/>
        <v>0</v>
      </c>
      <c r="CX39" s="76">
        <f t="shared" si="31"/>
        <v>0</v>
      </c>
      <c r="CY39" s="76">
        <f t="shared" si="31"/>
        <v>0</v>
      </c>
    </row>
    <row r="40" spans="1:103" s="44" customFormat="1" ht="15" x14ac:dyDescent="0.25">
      <c r="A40" s="16"/>
      <c r="B40" s="68"/>
      <c r="C40" s="12"/>
      <c r="D40" s="45"/>
      <c r="E40" s="45"/>
      <c r="F40" s="45"/>
      <c r="G40" s="45"/>
      <c r="H40" s="45"/>
      <c r="I40" s="45"/>
      <c r="J40" s="45"/>
      <c r="K40" s="45"/>
      <c r="L40" s="45"/>
      <c r="M40" s="45"/>
      <c r="N40" s="45"/>
      <c r="O40" s="45"/>
      <c r="P40" s="45"/>
      <c r="Q40" s="45"/>
      <c r="R40" s="45"/>
      <c r="S40" s="45"/>
      <c r="T40" s="45"/>
      <c r="U40" s="45"/>
      <c r="V40" s="45"/>
      <c r="W40" s="45"/>
      <c r="X40" s="45"/>
      <c r="Y40" s="45"/>
      <c r="Z40" s="45"/>
      <c r="AA40" s="45"/>
      <c r="AB40" s="45"/>
    </row>
    <row r="41" spans="1:103" s="44" customFormat="1" ht="15" x14ac:dyDescent="0.25">
      <c r="A41" s="16"/>
      <c r="B41" s="68" t="s">
        <v>150</v>
      </c>
      <c r="D41" s="85">
        <f>SUM(D39:CY39)</f>
        <v>0</v>
      </c>
      <c r="E41" s="76"/>
      <c r="F41" s="76"/>
      <c r="G41" s="76"/>
      <c r="H41" s="76"/>
      <c r="I41" s="76"/>
      <c r="J41" s="76"/>
      <c r="K41" s="76"/>
      <c r="L41" s="76"/>
      <c r="M41" s="76"/>
      <c r="N41" s="76"/>
      <c r="O41" s="76"/>
      <c r="P41" s="76"/>
      <c r="Q41" s="76"/>
      <c r="R41" s="76"/>
      <c r="S41" s="76"/>
      <c r="T41" s="76"/>
      <c r="U41" s="76"/>
      <c r="V41" s="76"/>
      <c r="W41" s="76"/>
      <c r="X41" s="76"/>
      <c r="Y41" s="76"/>
      <c r="Z41" s="76"/>
      <c r="AA41" s="76"/>
      <c r="AB41" s="76"/>
    </row>
    <row r="42" spans="1:103" s="44" customFormat="1" ht="15" x14ac:dyDescent="0.25">
      <c r="A42" s="16"/>
      <c r="B42" s="68"/>
      <c r="D42" s="76"/>
      <c r="E42" s="76"/>
      <c r="F42" s="76"/>
      <c r="G42" s="76"/>
      <c r="H42" s="76"/>
      <c r="I42" s="76"/>
      <c r="J42" s="76"/>
      <c r="K42" s="76"/>
      <c r="L42" s="76"/>
      <c r="M42" s="76"/>
      <c r="N42" s="76"/>
      <c r="O42" s="76"/>
      <c r="P42" s="76"/>
      <c r="Q42" s="76"/>
      <c r="R42" s="76"/>
      <c r="S42" s="76"/>
      <c r="T42" s="76"/>
      <c r="U42" s="76"/>
      <c r="V42" s="76"/>
      <c r="W42" s="76"/>
      <c r="X42" s="76"/>
      <c r="Y42" s="76"/>
      <c r="Z42" s="76"/>
      <c r="AA42" s="76"/>
      <c r="AB42" s="76"/>
    </row>
    <row r="43" spans="1:103" s="16" customFormat="1" ht="15" x14ac:dyDescent="0.25">
      <c r="B43" s="68" t="s">
        <v>529</v>
      </c>
      <c r="D43" s="75">
        <f t="shared" ref="D43:O43" si="32">D26</f>
        <v>0</v>
      </c>
      <c r="E43" s="75">
        <f t="shared" si="32"/>
        <v>0</v>
      </c>
      <c r="F43" s="75">
        <f t="shared" si="32"/>
        <v>0</v>
      </c>
      <c r="G43" s="75">
        <f t="shared" si="32"/>
        <v>0</v>
      </c>
      <c r="H43" s="75">
        <f t="shared" si="32"/>
        <v>0</v>
      </c>
      <c r="I43" s="75">
        <f t="shared" si="32"/>
        <v>0</v>
      </c>
      <c r="J43" s="75">
        <f t="shared" si="32"/>
        <v>0</v>
      </c>
      <c r="K43" s="75">
        <f t="shared" si="32"/>
        <v>0</v>
      </c>
      <c r="L43" s="75">
        <f t="shared" si="32"/>
        <v>0</v>
      </c>
      <c r="M43" s="75">
        <f t="shared" si="32"/>
        <v>0</v>
      </c>
      <c r="N43" s="75">
        <f t="shared" si="32"/>
        <v>0</v>
      </c>
      <c r="O43" s="75">
        <f t="shared" si="32"/>
        <v>0</v>
      </c>
      <c r="P43" s="75">
        <f>P26</f>
        <v>0</v>
      </c>
      <c r="Q43" s="75">
        <f>Q26</f>
        <v>0</v>
      </c>
      <c r="R43" s="75">
        <f t="shared" ref="R43:CC43" si="33">R26</f>
        <v>0</v>
      </c>
      <c r="S43" s="75">
        <f t="shared" si="33"/>
        <v>0</v>
      </c>
      <c r="T43" s="75">
        <f t="shared" si="33"/>
        <v>0</v>
      </c>
      <c r="U43" s="75">
        <f t="shared" si="33"/>
        <v>0</v>
      </c>
      <c r="V43" s="75">
        <f t="shared" si="33"/>
        <v>0</v>
      </c>
      <c r="W43" s="75">
        <f t="shared" si="33"/>
        <v>0</v>
      </c>
      <c r="X43" s="75">
        <f t="shared" si="33"/>
        <v>0</v>
      </c>
      <c r="Y43" s="75">
        <f t="shared" si="33"/>
        <v>0</v>
      </c>
      <c r="Z43" s="75">
        <f t="shared" si="33"/>
        <v>0</v>
      </c>
      <c r="AA43" s="75">
        <f t="shared" si="33"/>
        <v>0</v>
      </c>
      <c r="AB43" s="75">
        <f t="shared" si="33"/>
        <v>0</v>
      </c>
      <c r="AC43" s="75">
        <f t="shared" si="33"/>
        <v>0</v>
      </c>
      <c r="AD43" s="75">
        <f t="shared" si="33"/>
        <v>0</v>
      </c>
      <c r="AE43" s="75">
        <f t="shared" si="33"/>
        <v>0</v>
      </c>
      <c r="AF43" s="75">
        <f t="shared" si="33"/>
        <v>0</v>
      </c>
      <c r="AG43" s="75">
        <f t="shared" si="33"/>
        <v>0</v>
      </c>
      <c r="AH43" s="75">
        <f t="shared" si="33"/>
        <v>0</v>
      </c>
      <c r="AI43" s="75">
        <f t="shared" si="33"/>
        <v>0</v>
      </c>
      <c r="AJ43" s="75">
        <f t="shared" si="33"/>
        <v>0</v>
      </c>
      <c r="AK43" s="75">
        <f t="shared" si="33"/>
        <v>0</v>
      </c>
      <c r="AL43" s="75">
        <f t="shared" si="33"/>
        <v>0</v>
      </c>
      <c r="AM43" s="75">
        <f t="shared" si="33"/>
        <v>0</v>
      </c>
      <c r="AN43" s="75">
        <f t="shared" si="33"/>
        <v>0</v>
      </c>
      <c r="AO43" s="75">
        <f t="shared" si="33"/>
        <v>0</v>
      </c>
      <c r="AP43" s="75">
        <f t="shared" si="33"/>
        <v>0</v>
      </c>
      <c r="AQ43" s="75">
        <f t="shared" si="33"/>
        <v>0</v>
      </c>
      <c r="AR43" s="75">
        <f t="shared" si="33"/>
        <v>0</v>
      </c>
      <c r="AS43" s="75">
        <f t="shared" si="33"/>
        <v>0</v>
      </c>
      <c r="AT43" s="75">
        <f t="shared" si="33"/>
        <v>0</v>
      </c>
      <c r="AU43" s="75">
        <f t="shared" si="33"/>
        <v>0</v>
      </c>
      <c r="AV43" s="75">
        <f t="shared" si="33"/>
        <v>0</v>
      </c>
      <c r="AW43" s="75">
        <f t="shared" si="33"/>
        <v>0</v>
      </c>
      <c r="AX43" s="75">
        <f t="shared" si="33"/>
        <v>0</v>
      </c>
      <c r="AY43" s="75">
        <f t="shared" si="33"/>
        <v>0</v>
      </c>
      <c r="AZ43" s="75">
        <f t="shared" si="33"/>
        <v>0</v>
      </c>
      <c r="BA43" s="75">
        <f t="shared" si="33"/>
        <v>0</v>
      </c>
      <c r="BB43" s="75">
        <f t="shared" si="33"/>
        <v>0</v>
      </c>
      <c r="BC43" s="75">
        <f t="shared" si="33"/>
        <v>0</v>
      </c>
      <c r="BD43" s="75">
        <f t="shared" si="33"/>
        <v>0</v>
      </c>
      <c r="BE43" s="75">
        <f t="shared" si="33"/>
        <v>0</v>
      </c>
      <c r="BF43" s="75">
        <f t="shared" si="33"/>
        <v>0</v>
      </c>
      <c r="BG43" s="75">
        <f t="shared" si="33"/>
        <v>0</v>
      </c>
      <c r="BH43" s="75">
        <f t="shared" si="33"/>
        <v>0</v>
      </c>
      <c r="BI43" s="75">
        <f t="shared" si="33"/>
        <v>0</v>
      </c>
      <c r="BJ43" s="75">
        <f t="shared" si="33"/>
        <v>0</v>
      </c>
      <c r="BK43" s="75">
        <f t="shared" si="33"/>
        <v>0</v>
      </c>
      <c r="BL43" s="75">
        <f t="shared" si="33"/>
        <v>0</v>
      </c>
      <c r="BM43" s="75">
        <f t="shared" si="33"/>
        <v>0</v>
      </c>
      <c r="BN43" s="75">
        <f t="shared" si="33"/>
        <v>0</v>
      </c>
      <c r="BO43" s="75">
        <f t="shared" si="33"/>
        <v>0</v>
      </c>
      <c r="BP43" s="75">
        <f t="shared" si="33"/>
        <v>0</v>
      </c>
      <c r="BQ43" s="75">
        <f t="shared" si="33"/>
        <v>0</v>
      </c>
      <c r="BR43" s="75">
        <f t="shared" si="33"/>
        <v>0</v>
      </c>
      <c r="BS43" s="75">
        <f t="shared" si="33"/>
        <v>0</v>
      </c>
      <c r="BT43" s="75">
        <f t="shared" si="33"/>
        <v>0</v>
      </c>
      <c r="BU43" s="75">
        <f t="shared" si="33"/>
        <v>0</v>
      </c>
      <c r="BV43" s="75">
        <f t="shared" si="33"/>
        <v>0</v>
      </c>
      <c r="BW43" s="75">
        <f t="shared" si="33"/>
        <v>0</v>
      </c>
      <c r="BX43" s="75">
        <f t="shared" si="33"/>
        <v>0</v>
      </c>
      <c r="BY43" s="75">
        <f t="shared" si="33"/>
        <v>0</v>
      </c>
      <c r="BZ43" s="75">
        <f t="shared" si="33"/>
        <v>0</v>
      </c>
      <c r="CA43" s="75">
        <f t="shared" si="33"/>
        <v>0</v>
      </c>
      <c r="CB43" s="75">
        <f t="shared" si="33"/>
        <v>0</v>
      </c>
      <c r="CC43" s="75">
        <f t="shared" si="33"/>
        <v>0</v>
      </c>
      <c r="CD43" s="75">
        <f t="shared" ref="CD43:CY43" si="34">CD26</f>
        <v>0</v>
      </c>
      <c r="CE43" s="75">
        <f t="shared" si="34"/>
        <v>0</v>
      </c>
      <c r="CF43" s="75">
        <f t="shared" si="34"/>
        <v>0</v>
      </c>
      <c r="CG43" s="75">
        <f t="shared" si="34"/>
        <v>0</v>
      </c>
      <c r="CH43" s="75">
        <f t="shared" si="34"/>
        <v>0</v>
      </c>
      <c r="CI43" s="75">
        <f t="shared" si="34"/>
        <v>0</v>
      </c>
      <c r="CJ43" s="75">
        <f t="shared" si="34"/>
        <v>0</v>
      </c>
      <c r="CK43" s="75">
        <f t="shared" si="34"/>
        <v>0</v>
      </c>
      <c r="CL43" s="75">
        <f t="shared" si="34"/>
        <v>0</v>
      </c>
      <c r="CM43" s="75">
        <f t="shared" si="34"/>
        <v>0</v>
      </c>
      <c r="CN43" s="75">
        <f t="shared" si="34"/>
        <v>0</v>
      </c>
      <c r="CO43" s="75">
        <f t="shared" si="34"/>
        <v>0</v>
      </c>
      <c r="CP43" s="75">
        <f t="shared" si="34"/>
        <v>0</v>
      </c>
      <c r="CQ43" s="75">
        <f t="shared" si="34"/>
        <v>0</v>
      </c>
      <c r="CR43" s="75">
        <f t="shared" si="34"/>
        <v>0</v>
      </c>
      <c r="CS43" s="75">
        <f t="shared" si="34"/>
        <v>0</v>
      </c>
      <c r="CT43" s="75">
        <f t="shared" si="34"/>
        <v>0</v>
      </c>
      <c r="CU43" s="75">
        <f t="shared" si="34"/>
        <v>0</v>
      </c>
      <c r="CV43" s="75">
        <f t="shared" si="34"/>
        <v>0</v>
      </c>
      <c r="CW43" s="75">
        <f t="shared" si="34"/>
        <v>0</v>
      </c>
      <c r="CX43" s="75">
        <f t="shared" si="34"/>
        <v>0</v>
      </c>
      <c r="CY43" s="75">
        <f t="shared" si="34"/>
        <v>0</v>
      </c>
    </row>
    <row r="44" spans="1:103" s="16" customFormat="1" ht="15" x14ac:dyDescent="0.25">
      <c r="B44" s="68" t="s">
        <v>191</v>
      </c>
      <c r="D44" s="102">
        <f>SUM(D43:CY43)</f>
        <v>0</v>
      </c>
      <c r="E44" s="75"/>
      <c r="F44" s="75"/>
      <c r="G44" s="75"/>
      <c r="H44" s="75"/>
      <c r="I44" s="75"/>
      <c r="J44" s="75"/>
      <c r="K44" s="75"/>
      <c r="L44" s="75"/>
      <c r="M44" s="75"/>
      <c r="N44" s="75"/>
      <c r="O44" s="75"/>
    </row>
    <row r="45" spans="1:103" s="16" customFormat="1" ht="15" x14ac:dyDescent="0.25">
      <c r="B45" s="68" t="s">
        <v>533</v>
      </c>
      <c r="D45" s="76" t="e">
        <f>D41/(SUM(D43:CY43))</f>
        <v>#DIV/0!</v>
      </c>
      <c r="E45" s="54"/>
      <c r="F45" s="54"/>
      <c r="G45" s="54"/>
      <c r="H45" s="54"/>
      <c r="I45" s="54"/>
      <c r="J45" s="54"/>
      <c r="K45" s="54"/>
      <c r="L45" s="54"/>
      <c r="M45" s="54"/>
      <c r="N45" s="54"/>
      <c r="O45" s="54"/>
    </row>
  </sheetData>
  <sheetProtection sheet="1" objects="1" scenarios="1"/>
  <mergeCells count="3">
    <mergeCell ref="B12:C12"/>
    <mergeCell ref="B18:C18"/>
    <mergeCell ref="B24:C24"/>
  </mergeCells>
  <phoneticPr fontId="16" type="noConversion"/>
  <pageMargins left="0.75" right="0.75" top="1" bottom="1" header="0.5" footer="0.5"/>
  <pageSetup orientation="portrait" horizontalDpi="4294967293" verticalDpi="4294967293"/>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Y29"/>
  <sheetViews>
    <sheetView zoomScale="150" workbookViewId="0">
      <pane xSplit="3" ySplit="5" topLeftCell="D6" activePane="bottomRight" state="frozen"/>
      <selection pane="topRight" activeCell="D1" sqref="D1"/>
      <selection pane="bottomLeft" activeCell="A6" sqref="A6"/>
      <selection pane="bottomRight" activeCell="E25" sqref="E25"/>
    </sheetView>
  </sheetViews>
  <sheetFormatPr defaultColWidth="8.85546875" defaultRowHeight="12.75" x14ac:dyDescent="0.2"/>
  <cols>
    <col min="1" max="1" width="2" customWidth="1"/>
    <col min="2" max="2" width="46" customWidth="1"/>
    <col min="3" max="3" width="1.140625" customWidth="1"/>
    <col min="4" max="103" width="10.7109375" customWidth="1"/>
  </cols>
  <sheetData>
    <row r="1" spans="1:103" ht="18" x14ac:dyDescent="0.25">
      <c r="B1" s="159" t="s">
        <v>277</v>
      </c>
    </row>
    <row r="2" spans="1:103" s="39" customFormat="1" ht="29.25" customHeight="1" x14ac:dyDescent="0.2">
      <c r="B2" s="207">
        <f>'1 Enterprises'!B3</f>
        <v>0</v>
      </c>
      <c r="D2" s="39">
        <f>'1 Enterprises'!D5</f>
        <v>0</v>
      </c>
      <c r="E2" s="39">
        <f>'1 Enterprises'!E5</f>
        <v>0</v>
      </c>
      <c r="F2" s="39">
        <f>'1 Enterprises'!F5</f>
        <v>0</v>
      </c>
      <c r="G2" s="39">
        <f>'1 Enterprises'!G5</f>
        <v>0</v>
      </c>
      <c r="H2" s="39">
        <f>'1 Enterprises'!H5</f>
        <v>0</v>
      </c>
      <c r="I2" s="39">
        <f>'1 Enterprises'!I5</f>
        <v>0</v>
      </c>
      <c r="J2" s="39">
        <f>'1 Enterprises'!J5</f>
        <v>0</v>
      </c>
      <c r="K2" s="39">
        <f>'1 Enterprises'!K5</f>
        <v>0</v>
      </c>
      <c r="L2" s="39">
        <f>'1 Enterprises'!L5</f>
        <v>0</v>
      </c>
      <c r="M2" s="39">
        <f>'1 Enterprises'!M5</f>
        <v>0</v>
      </c>
      <c r="N2" s="39">
        <f>'1 Enterprises'!N5</f>
        <v>0</v>
      </c>
      <c r="O2" s="39">
        <f>'1 Enterprises'!O5</f>
        <v>0</v>
      </c>
      <c r="P2" s="39">
        <f>'1 Enterprises'!P5</f>
        <v>0</v>
      </c>
      <c r="Q2" s="39">
        <f>'1 Enterprises'!Q5</f>
        <v>0</v>
      </c>
      <c r="R2" s="39">
        <f>'1 Enterprises'!R5</f>
        <v>0</v>
      </c>
      <c r="S2" s="39">
        <f>'1 Enterprises'!S5</f>
        <v>0</v>
      </c>
      <c r="T2" s="39">
        <f>'1 Enterprises'!T5</f>
        <v>0</v>
      </c>
      <c r="U2" s="39">
        <f>'1 Enterprises'!U5</f>
        <v>0</v>
      </c>
      <c r="V2" s="39">
        <f>'1 Enterprises'!V5</f>
        <v>0</v>
      </c>
      <c r="W2" s="39">
        <f>'1 Enterprises'!W5</f>
        <v>0</v>
      </c>
      <c r="X2" s="39">
        <f>'1 Enterprises'!X5</f>
        <v>0</v>
      </c>
      <c r="Y2" s="39">
        <f>'1 Enterprises'!Y5</f>
        <v>0</v>
      </c>
      <c r="Z2" s="39">
        <f>'1 Enterprises'!Z5</f>
        <v>0</v>
      </c>
      <c r="AA2" s="39">
        <f>'1 Enterprises'!AA5</f>
        <v>0</v>
      </c>
      <c r="AB2" s="39">
        <f>'1 Enterprises'!AB5</f>
        <v>0</v>
      </c>
      <c r="AC2" s="39">
        <f>'1 Enterprises'!AC5</f>
        <v>0</v>
      </c>
      <c r="AD2" s="39">
        <f>'1 Enterprises'!AD5</f>
        <v>0</v>
      </c>
      <c r="AE2" s="39">
        <f>'1 Enterprises'!AE5</f>
        <v>0</v>
      </c>
      <c r="AF2" s="39">
        <f>'1 Enterprises'!AF5</f>
        <v>0</v>
      </c>
      <c r="AG2" s="39">
        <f>'1 Enterprises'!AG5</f>
        <v>0</v>
      </c>
      <c r="AH2" s="39">
        <f>'1 Enterprises'!AH5</f>
        <v>0</v>
      </c>
      <c r="AI2" s="39">
        <f>'1 Enterprises'!AI5</f>
        <v>0</v>
      </c>
      <c r="AJ2" s="39">
        <f>'1 Enterprises'!AJ5</f>
        <v>0</v>
      </c>
      <c r="AK2" s="39">
        <f>'1 Enterprises'!AK5</f>
        <v>0</v>
      </c>
      <c r="AL2" s="39">
        <f>'1 Enterprises'!AL5</f>
        <v>0</v>
      </c>
      <c r="AM2" s="39">
        <f>'1 Enterprises'!AM5</f>
        <v>0</v>
      </c>
      <c r="AN2" s="39">
        <f>'1 Enterprises'!AN5</f>
        <v>0</v>
      </c>
      <c r="AO2" s="39">
        <f>'1 Enterprises'!AO5</f>
        <v>0</v>
      </c>
      <c r="AP2" s="39">
        <f>'1 Enterprises'!AP5</f>
        <v>0</v>
      </c>
      <c r="AQ2" s="39">
        <f>'1 Enterprises'!AQ5</f>
        <v>0</v>
      </c>
      <c r="AR2" s="39">
        <f>'1 Enterprises'!AR5</f>
        <v>0</v>
      </c>
      <c r="AS2" s="39">
        <f>'1 Enterprises'!AS5</f>
        <v>0</v>
      </c>
      <c r="AT2" s="39">
        <f>'1 Enterprises'!AT5</f>
        <v>0</v>
      </c>
      <c r="AU2" s="39">
        <f>'1 Enterprises'!AU5</f>
        <v>0</v>
      </c>
      <c r="AV2" s="39">
        <f>'1 Enterprises'!AV5</f>
        <v>0</v>
      </c>
      <c r="AW2" s="39">
        <f>'1 Enterprises'!AW5</f>
        <v>0</v>
      </c>
      <c r="AX2" s="39">
        <f>'1 Enterprises'!AX5</f>
        <v>0</v>
      </c>
      <c r="AY2" s="39">
        <f>'1 Enterprises'!AY5</f>
        <v>0</v>
      </c>
      <c r="AZ2" s="39">
        <f>'1 Enterprises'!AZ5</f>
        <v>0</v>
      </c>
      <c r="BA2" s="39">
        <f>'1 Enterprises'!BA5</f>
        <v>0</v>
      </c>
      <c r="BB2" s="39">
        <f>'1 Enterprises'!BB5</f>
        <v>0</v>
      </c>
      <c r="BC2" s="39">
        <f>'1 Enterprises'!BC5</f>
        <v>0</v>
      </c>
      <c r="BD2" s="39">
        <f>'1 Enterprises'!BD5</f>
        <v>0</v>
      </c>
      <c r="BE2" s="39">
        <f>'1 Enterprises'!BE5</f>
        <v>0</v>
      </c>
      <c r="BF2" s="39">
        <f>'1 Enterprises'!BF5</f>
        <v>0</v>
      </c>
      <c r="BG2" s="39">
        <f>'1 Enterprises'!BG5</f>
        <v>0</v>
      </c>
      <c r="BH2" s="39">
        <f>'1 Enterprises'!BH5</f>
        <v>0</v>
      </c>
      <c r="BI2" s="39">
        <f>'1 Enterprises'!BI5</f>
        <v>0</v>
      </c>
      <c r="BJ2" s="39">
        <f>'1 Enterprises'!BJ5</f>
        <v>0</v>
      </c>
      <c r="BK2" s="39">
        <f>'1 Enterprises'!BK5</f>
        <v>0</v>
      </c>
      <c r="BL2" s="39">
        <f>'1 Enterprises'!BL5</f>
        <v>0</v>
      </c>
      <c r="BM2" s="39">
        <f>'1 Enterprises'!BM5</f>
        <v>0</v>
      </c>
      <c r="BN2" s="39">
        <f>'1 Enterprises'!BN5</f>
        <v>0</v>
      </c>
      <c r="BO2" s="39">
        <f>'1 Enterprises'!BO5</f>
        <v>0</v>
      </c>
      <c r="BP2" s="39">
        <f>'1 Enterprises'!BP5</f>
        <v>0</v>
      </c>
      <c r="BQ2" s="39">
        <f>'1 Enterprises'!BQ5</f>
        <v>0</v>
      </c>
      <c r="BR2" s="39">
        <f>'1 Enterprises'!BR5</f>
        <v>0</v>
      </c>
      <c r="BS2" s="39">
        <f>'1 Enterprises'!BS5</f>
        <v>0</v>
      </c>
      <c r="BT2" s="39">
        <f>'1 Enterprises'!BT5</f>
        <v>0</v>
      </c>
      <c r="BU2" s="39">
        <f>'1 Enterprises'!BU5</f>
        <v>0</v>
      </c>
      <c r="BV2" s="39">
        <f>'1 Enterprises'!BV5</f>
        <v>0</v>
      </c>
      <c r="BW2" s="39">
        <f>'1 Enterprises'!BW5</f>
        <v>0</v>
      </c>
      <c r="BX2" s="39">
        <f>'1 Enterprises'!BX5</f>
        <v>0</v>
      </c>
      <c r="BY2" s="39">
        <f>'1 Enterprises'!BY5</f>
        <v>0</v>
      </c>
      <c r="BZ2" s="39">
        <f>'1 Enterprises'!BZ5</f>
        <v>0</v>
      </c>
      <c r="CA2" s="39">
        <f>'1 Enterprises'!CA5</f>
        <v>0</v>
      </c>
      <c r="CB2" s="39">
        <f>'1 Enterprises'!CB5</f>
        <v>0</v>
      </c>
      <c r="CC2" s="39">
        <f>'1 Enterprises'!CC5</f>
        <v>0</v>
      </c>
      <c r="CD2" s="39">
        <f>'1 Enterprises'!CD5</f>
        <v>0</v>
      </c>
      <c r="CE2" s="39">
        <f>'1 Enterprises'!CE5</f>
        <v>0</v>
      </c>
      <c r="CF2" s="39">
        <f>'1 Enterprises'!CF5</f>
        <v>0</v>
      </c>
      <c r="CG2" s="39">
        <f>'1 Enterprises'!CG5</f>
        <v>0</v>
      </c>
      <c r="CH2" s="39">
        <f>'1 Enterprises'!CH5</f>
        <v>0</v>
      </c>
      <c r="CI2" s="39">
        <f>'1 Enterprises'!CI5</f>
        <v>0</v>
      </c>
      <c r="CJ2" s="39">
        <f>'1 Enterprises'!CJ5</f>
        <v>0</v>
      </c>
      <c r="CK2" s="39">
        <f>'1 Enterprises'!CK5</f>
        <v>0</v>
      </c>
      <c r="CL2" s="39">
        <f>'1 Enterprises'!CL5</f>
        <v>0</v>
      </c>
      <c r="CM2" s="39">
        <f>'1 Enterprises'!CM5</f>
        <v>0</v>
      </c>
      <c r="CN2" s="39">
        <f>'1 Enterprises'!CN5</f>
        <v>0</v>
      </c>
      <c r="CO2" s="39">
        <f>'1 Enterprises'!CO5</f>
        <v>0</v>
      </c>
      <c r="CP2" s="39">
        <f>'1 Enterprises'!CP5</f>
        <v>0</v>
      </c>
      <c r="CQ2" s="39">
        <f>'1 Enterprises'!CQ5</f>
        <v>0</v>
      </c>
      <c r="CR2" s="39">
        <f>'1 Enterprises'!CR5</f>
        <v>0</v>
      </c>
      <c r="CS2" s="39">
        <f>'1 Enterprises'!CS5</f>
        <v>0</v>
      </c>
      <c r="CT2" s="39">
        <f>'1 Enterprises'!CT5</f>
        <v>0</v>
      </c>
      <c r="CU2" s="39">
        <f>'1 Enterprises'!CU5</f>
        <v>0</v>
      </c>
      <c r="CV2" s="39">
        <f>'1 Enterprises'!CV5</f>
        <v>0</v>
      </c>
      <c r="CW2" s="39">
        <f>'1 Enterprises'!CW5</f>
        <v>0</v>
      </c>
      <c r="CX2" s="39">
        <f>'1 Enterprises'!CX5</f>
        <v>0</v>
      </c>
      <c r="CY2" s="39">
        <f>'1 Enterprises'!CY5</f>
        <v>0</v>
      </c>
    </row>
    <row r="3" spans="1:103" s="42" customFormat="1" ht="18.75" thickBot="1" x14ac:dyDescent="0.3">
      <c r="B3" s="244">
        <f>'1 Enterprises'!D3</f>
        <v>0</v>
      </c>
      <c r="D3" s="299" t="s">
        <v>442</v>
      </c>
      <c r="E3" s="299"/>
      <c r="F3" s="299"/>
      <c r="G3" s="299"/>
      <c r="H3" s="299"/>
      <c r="I3" s="299"/>
      <c r="J3" s="299"/>
      <c r="K3" s="299"/>
      <c r="L3" s="299"/>
      <c r="M3" s="299"/>
      <c r="N3" s="299"/>
      <c r="O3" s="299"/>
    </row>
    <row r="4" spans="1:103" s="42" customFormat="1" ht="18" x14ac:dyDescent="0.25">
      <c r="B4" s="244"/>
      <c r="D4" s="245"/>
      <c r="E4" s="245"/>
      <c r="F4" s="245"/>
      <c r="G4" s="245"/>
      <c r="H4" s="245"/>
      <c r="I4" s="245"/>
      <c r="J4" s="245"/>
      <c r="K4" s="245"/>
      <c r="L4" s="245"/>
      <c r="M4" s="245"/>
      <c r="N4" s="245"/>
      <c r="O4" s="245"/>
    </row>
    <row r="5" spans="1:103" s="42" customFormat="1" ht="18" x14ac:dyDescent="0.25">
      <c r="B5" s="246" t="s">
        <v>180</v>
      </c>
      <c r="D5" s="245">
        <f>'9 COP Summary'!D5</f>
        <v>0</v>
      </c>
      <c r="E5" s="245">
        <f>'9 COP Summary'!E5</f>
        <v>0</v>
      </c>
      <c r="F5" s="245">
        <f>'9 COP Summary'!F5</f>
        <v>0</v>
      </c>
      <c r="G5" s="245">
        <f>'9 COP Summary'!G5</f>
        <v>0</v>
      </c>
      <c r="H5" s="245">
        <f>'9 COP Summary'!H5</f>
        <v>0</v>
      </c>
      <c r="I5" s="245">
        <f>'9 COP Summary'!I5</f>
        <v>0</v>
      </c>
      <c r="J5" s="245">
        <f>'9 COP Summary'!J5</f>
        <v>0</v>
      </c>
      <c r="K5" s="245">
        <f>'9 COP Summary'!K5</f>
        <v>0</v>
      </c>
      <c r="L5" s="245">
        <f>'9 COP Summary'!L5</f>
        <v>0</v>
      </c>
      <c r="M5" s="245">
        <f>'9 COP Summary'!M5</f>
        <v>0</v>
      </c>
      <c r="N5" s="245">
        <f>'9 COP Summary'!N5</f>
        <v>0</v>
      </c>
      <c r="O5" s="245">
        <f>'9 COP Summary'!O5</f>
        <v>0</v>
      </c>
      <c r="P5" s="245">
        <f>'9 COP Summary'!P5</f>
        <v>0</v>
      </c>
      <c r="Q5" s="245">
        <f>'9 COP Summary'!Q5</f>
        <v>0</v>
      </c>
      <c r="R5" s="245">
        <f>'9 COP Summary'!R5</f>
        <v>0</v>
      </c>
      <c r="S5" s="245">
        <f>'9 COP Summary'!S5</f>
        <v>0</v>
      </c>
      <c r="T5" s="245">
        <f>'9 COP Summary'!T5</f>
        <v>0</v>
      </c>
      <c r="U5" s="245">
        <f>'9 COP Summary'!U5</f>
        <v>0</v>
      </c>
      <c r="V5" s="245">
        <f>'9 COP Summary'!V5</f>
        <v>0</v>
      </c>
      <c r="W5" s="245">
        <f>'9 COP Summary'!W5</f>
        <v>0</v>
      </c>
      <c r="X5" s="245">
        <f>'9 COP Summary'!X5</f>
        <v>0</v>
      </c>
      <c r="Y5" s="245">
        <f>'9 COP Summary'!Y5</f>
        <v>0</v>
      </c>
      <c r="Z5" s="245">
        <f>'9 COP Summary'!Z5</f>
        <v>0</v>
      </c>
      <c r="AA5" s="245">
        <f>'9 COP Summary'!AA5</f>
        <v>0</v>
      </c>
      <c r="AB5" s="245">
        <f>'9 COP Summary'!AB5</f>
        <v>0</v>
      </c>
      <c r="AC5" s="245">
        <f>'9 COP Summary'!AC5</f>
        <v>0</v>
      </c>
      <c r="AD5" s="245">
        <f>'9 COP Summary'!AD5</f>
        <v>0</v>
      </c>
      <c r="AE5" s="245">
        <f>'9 COP Summary'!AE5</f>
        <v>0</v>
      </c>
      <c r="AF5" s="245">
        <f>'9 COP Summary'!AF5</f>
        <v>0</v>
      </c>
      <c r="AG5" s="245">
        <f>'9 COP Summary'!AG5</f>
        <v>0</v>
      </c>
      <c r="AH5" s="245">
        <f>'9 COP Summary'!AH5</f>
        <v>0</v>
      </c>
      <c r="AI5" s="245">
        <f>'9 COP Summary'!AI5</f>
        <v>0</v>
      </c>
      <c r="AJ5" s="245">
        <f>'9 COP Summary'!AJ5</f>
        <v>0</v>
      </c>
      <c r="AK5" s="245">
        <f>'9 COP Summary'!AK5</f>
        <v>0</v>
      </c>
      <c r="AL5" s="245">
        <f>'9 COP Summary'!AL5</f>
        <v>0</v>
      </c>
      <c r="AM5" s="245">
        <f>'9 COP Summary'!AM5</f>
        <v>0</v>
      </c>
      <c r="AN5" s="245">
        <f>'9 COP Summary'!AN5</f>
        <v>0</v>
      </c>
      <c r="AO5" s="245">
        <f>'9 COP Summary'!AO5</f>
        <v>0</v>
      </c>
      <c r="AP5" s="245">
        <f>'9 COP Summary'!AP5</f>
        <v>0</v>
      </c>
      <c r="AQ5" s="245">
        <f>'9 COP Summary'!AQ5</f>
        <v>0</v>
      </c>
      <c r="AR5" s="245">
        <f>'9 COP Summary'!AR5</f>
        <v>0</v>
      </c>
      <c r="AS5" s="245">
        <f>'9 COP Summary'!AS5</f>
        <v>0</v>
      </c>
      <c r="AT5" s="245">
        <f>'9 COP Summary'!AT5</f>
        <v>0</v>
      </c>
      <c r="AU5" s="245">
        <f>'9 COP Summary'!AU5</f>
        <v>0</v>
      </c>
      <c r="AV5" s="245">
        <f>'9 COP Summary'!AV5</f>
        <v>0</v>
      </c>
      <c r="AW5" s="245">
        <f>'9 COP Summary'!AW5</f>
        <v>0</v>
      </c>
      <c r="AX5" s="245">
        <f>'9 COP Summary'!AX5</f>
        <v>0</v>
      </c>
      <c r="AY5" s="245">
        <f>'9 COP Summary'!AY5</f>
        <v>0</v>
      </c>
      <c r="AZ5" s="245">
        <f>'9 COP Summary'!AZ5</f>
        <v>0</v>
      </c>
      <c r="BA5" s="245">
        <f>'9 COP Summary'!BA5</f>
        <v>0</v>
      </c>
      <c r="BB5" s="245">
        <f>'9 COP Summary'!BB5</f>
        <v>0</v>
      </c>
      <c r="BC5" s="245">
        <f>'9 COP Summary'!BC5</f>
        <v>0</v>
      </c>
      <c r="BD5" s="245">
        <f>'9 COP Summary'!BD5</f>
        <v>0</v>
      </c>
      <c r="BE5" s="245">
        <f>'9 COP Summary'!BE5</f>
        <v>0</v>
      </c>
      <c r="BF5" s="245">
        <f>'9 COP Summary'!BF5</f>
        <v>0</v>
      </c>
      <c r="BG5" s="245">
        <f>'9 COP Summary'!BG5</f>
        <v>0</v>
      </c>
      <c r="BH5" s="245">
        <f>'9 COP Summary'!BH5</f>
        <v>0</v>
      </c>
      <c r="BI5" s="245">
        <f>'9 COP Summary'!BI5</f>
        <v>0</v>
      </c>
      <c r="BJ5" s="245">
        <f>'9 COP Summary'!BJ5</f>
        <v>0</v>
      </c>
      <c r="BK5" s="245">
        <f>'9 COP Summary'!BK5</f>
        <v>0</v>
      </c>
      <c r="BL5" s="245">
        <f>'9 COP Summary'!BL5</f>
        <v>0</v>
      </c>
      <c r="BM5" s="245">
        <f>'9 COP Summary'!BM5</f>
        <v>0</v>
      </c>
      <c r="BN5" s="245">
        <f>'9 COP Summary'!BN5</f>
        <v>0</v>
      </c>
      <c r="BO5" s="245">
        <f>'9 COP Summary'!BO5</f>
        <v>0</v>
      </c>
      <c r="BP5" s="245">
        <f>'9 COP Summary'!BP5</f>
        <v>0</v>
      </c>
      <c r="BQ5" s="245">
        <f>'9 COP Summary'!BQ5</f>
        <v>0</v>
      </c>
      <c r="BR5" s="245">
        <f>'9 COP Summary'!BR5</f>
        <v>0</v>
      </c>
      <c r="BS5" s="245">
        <f>'9 COP Summary'!BS5</f>
        <v>0</v>
      </c>
      <c r="BT5" s="245">
        <f>'9 COP Summary'!BT5</f>
        <v>0</v>
      </c>
      <c r="BU5" s="245">
        <f>'9 COP Summary'!BU5</f>
        <v>0</v>
      </c>
      <c r="BV5" s="245">
        <f>'9 COP Summary'!BV5</f>
        <v>0</v>
      </c>
      <c r="BW5" s="245">
        <f>'9 COP Summary'!BW5</f>
        <v>0</v>
      </c>
      <c r="BX5" s="245">
        <f>'9 COP Summary'!BX5</f>
        <v>0</v>
      </c>
      <c r="BY5" s="245">
        <f>'9 COP Summary'!BY5</f>
        <v>0</v>
      </c>
      <c r="BZ5" s="245">
        <f>'9 COP Summary'!BZ5</f>
        <v>0</v>
      </c>
      <c r="CA5" s="245">
        <f>'9 COP Summary'!CA5</f>
        <v>0</v>
      </c>
      <c r="CB5" s="245">
        <f>'9 COP Summary'!CB5</f>
        <v>0</v>
      </c>
      <c r="CC5" s="245">
        <f>'9 COP Summary'!CC5</f>
        <v>0</v>
      </c>
      <c r="CD5" s="245">
        <f>'9 COP Summary'!CD5</f>
        <v>0</v>
      </c>
      <c r="CE5" s="245">
        <f>'9 COP Summary'!CE5</f>
        <v>0</v>
      </c>
      <c r="CF5" s="245">
        <f>'9 COP Summary'!CF5</f>
        <v>0</v>
      </c>
      <c r="CG5" s="245">
        <f>'9 COP Summary'!CG5</f>
        <v>0</v>
      </c>
      <c r="CH5" s="245">
        <f>'9 COP Summary'!CH5</f>
        <v>0</v>
      </c>
      <c r="CI5" s="245">
        <f>'9 COP Summary'!CI5</f>
        <v>0</v>
      </c>
      <c r="CJ5" s="245">
        <f>'9 COP Summary'!CJ5</f>
        <v>0</v>
      </c>
      <c r="CK5" s="245">
        <f>'9 COP Summary'!CK5</f>
        <v>0</v>
      </c>
      <c r="CL5" s="245">
        <f>'9 COP Summary'!CL5</f>
        <v>0</v>
      </c>
      <c r="CM5" s="245">
        <f>'9 COP Summary'!CM5</f>
        <v>0</v>
      </c>
      <c r="CN5" s="245">
        <f>'9 COP Summary'!CN5</f>
        <v>0</v>
      </c>
      <c r="CO5" s="245">
        <f>'9 COP Summary'!CO5</f>
        <v>0</v>
      </c>
      <c r="CP5" s="245">
        <f>'9 COP Summary'!CP5</f>
        <v>0</v>
      </c>
      <c r="CQ5" s="245">
        <f>'9 COP Summary'!CQ5</f>
        <v>0</v>
      </c>
      <c r="CR5" s="245">
        <f>'9 COP Summary'!CR5</f>
        <v>0</v>
      </c>
      <c r="CS5" s="245">
        <f>'9 COP Summary'!CS5</f>
        <v>0</v>
      </c>
      <c r="CT5" s="245">
        <f>'9 COP Summary'!CT5</f>
        <v>0</v>
      </c>
      <c r="CU5" s="245">
        <f>'9 COP Summary'!CU5</f>
        <v>0</v>
      </c>
      <c r="CV5" s="245">
        <f>'9 COP Summary'!CV5</f>
        <v>0</v>
      </c>
      <c r="CW5" s="245">
        <f>'9 COP Summary'!CW5</f>
        <v>0</v>
      </c>
      <c r="CX5" s="245">
        <f>'9 COP Summary'!CX5</f>
        <v>0</v>
      </c>
      <c r="CY5" s="245">
        <f>'9 COP Summary'!CY5</f>
        <v>0</v>
      </c>
    </row>
    <row r="6" spans="1:103" s="42" customFormat="1" ht="15" x14ac:dyDescent="0.25">
      <c r="B6" s="40" t="s">
        <v>245</v>
      </c>
      <c r="D6" s="108"/>
      <c r="E6" s="108"/>
      <c r="F6" s="108"/>
      <c r="G6" s="108"/>
      <c r="H6" s="108"/>
      <c r="I6" s="108"/>
      <c r="J6" s="108"/>
      <c r="K6" s="108"/>
      <c r="L6" s="108"/>
      <c r="M6" s="108"/>
      <c r="N6" s="108"/>
      <c r="O6" s="108"/>
      <c r="P6" s="108"/>
    </row>
    <row r="7" spans="1:103" s="16" customFormat="1" ht="15" x14ac:dyDescent="0.25">
      <c r="B7" s="118" t="s">
        <v>155</v>
      </c>
      <c r="D7" s="109" t="e">
        <f>'9 COP Summary'!D8</f>
        <v>#VALUE!</v>
      </c>
      <c r="E7" s="110" t="e">
        <f>'9 COP Summary'!E8</f>
        <v>#VALUE!</v>
      </c>
      <c r="F7" s="110" t="e">
        <f>'9 COP Summary'!F8</f>
        <v>#VALUE!</v>
      </c>
      <c r="G7" s="110" t="e">
        <f>'9 COP Summary'!G8</f>
        <v>#VALUE!</v>
      </c>
      <c r="H7" s="110" t="e">
        <f>'9 COP Summary'!H8</f>
        <v>#VALUE!</v>
      </c>
      <c r="I7" s="110" t="e">
        <f>'9 COP Summary'!I8</f>
        <v>#VALUE!</v>
      </c>
      <c r="J7" s="110" t="e">
        <f>'9 COP Summary'!J8</f>
        <v>#VALUE!</v>
      </c>
      <c r="K7" s="110" t="e">
        <f>'9 COP Summary'!K8</f>
        <v>#VALUE!</v>
      </c>
      <c r="L7" s="110" t="e">
        <f>'9 COP Summary'!L8</f>
        <v>#VALUE!</v>
      </c>
      <c r="M7" s="110" t="e">
        <f>'9 COP Summary'!M8</f>
        <v>#VALUE!</v>
      </c>
      <c r="N7" s="110" t="e">
        <f>'9 COP Summary'!N8</f>
        <v>#VALUE!</v>
      </c>
      <c r="O7" s="111" t="e">
        <f>'9 COP Summary'!O8</f>
        <v>#VALUE!</v>
      </c>
      <c r="P7" s="111" t="e">
        <f>'9 COP Summary'!P8</f>
        <v>#VALUE!</v>
      </c>
      <c r="Q7" s="111" t="e">
        <f>'9 COP Summary'!Q8</f>
        <v>#VALUE!</v>
      </c>
      <c r="R7" s="111" t="e">
        <f>'9 COP Summary'!R8</f>
        <v>#VALUE!</v>
      </c>
      <c r="S7" s="111" t="e">
        <f>'9 COP Summary'!S8</f>
        <v>#VALUE!</v>
      </c>
      <c r="T7" s="111" t="e">
        <f>'9 COP Summary'!T8</f>
        <v>#VALUE!</v>
      </c>
      <c r="U7" s="111" t="e">
        <f>'9 COP Summary'!U8</f>
        <v>#VALUE!</v>
      </c>
      <c r="V7" s="111" t="e">
        <f>'9 COP Summary'!V8</f>
        <v>#VALUE!</v>
      </c>
      <c r="W7" s="111" t="e">
        <f>'9 COP Summary'!W8</f>
        <v>#VALUE!</v>
      </c>
      <c r="X7" s="111" t="e">
        <f>'9 COP Summary'!X8</f>
        <v>#VALUE!</v>
      </c>
      <c r="Y7" s="111" t="e">
        <f>'9 COP Summary'!Y8</f>
        <v>#VALUE!</v>
      </c>
      <c r="Z7" s="111" t="e">
        <f>'9 COP Summary'!Z8</f>
        <v>#VALUE!</v>
      </c>
      <c r="AA7" s="111" t="e">
        <f>'9 COP Summary'!AA8</f>
        <v>#VALUE!</v>
      </c>
      <c r="AB7" s="111" t="e">
        <f>'9 COP Summary'!AB8</f>
        <v>#VALUE!</v>
      </c>
      <c r="AC7" s="111" t="e">
        <f>'9 COP Summary'!AC8</f>
        <v>#VALUE!</v>
      </c>
      <c r="AD7" s="111" t="e">
        <f>'9 COP Summary'!AD8</f>
        <v>#VALUE!</v>
      </c>
      <c r="AE7" s="111" t="e">
        <f>'9 COP Summary'!AE8</f>
        <v>#VALUE!</v>
      </c>
      <c r="AF7" s="111" t="e">
        <f>'9 COP Summary'!AF8</f>
        <v>#VALUE!</v>
      </c>
      <c r="AG7" s="111" t="e">
        <f>'9 COP Summary'!AG8</f>
        <v>#VALUE!</v>
      </c>
      <c r="AH7" s="111" t="e">
        <f>'9 COP Summary'!AH8</f>
        <v>#VALUE!</v>
      </c>
      <c r="AI7" s="111" t="e">
        <f>'9 COP Summary'!AI8</f>
        <v>#VALUE!</v>
      </c>
      <c r="AJ7" s="111" t="e">
        <f>'9 COP Summary'!AJ8</f>
        <v>#VALUE!</v>
      </c>
      <c r="AK7" s="111" t="e">
        <f>'9 COP Summary'!AK8</f>
        <v>#VALUE!</v>
      </c>
      <c r="AL7" s="111" t="e">
        <f>'9 COP Summary'!AL8</f>
        <v>#VALUE!</v>
      </c>
      <c r="AM7" s="111" t="e">
        <f>'9 COP Summary'!AM8</f>
        <v>#VALUE!</v>
      </c>
      <c r="AN7" s="111" t="e">
        <f>'9 COP Summary'!AN8</f>
        <v>#VALUE!</v>
      </c>
      <c r="AO7" s="111" t="e">
        <f>'9 COP Summary'!AO8</f>
        <v>#VALUE!</v>
      </c>
      <c r="AP7" s="111" t="e">
        <f>'9 COP Summary'!AP8</f>
        <v>#VALUE!</v>
      </c>
      <c r="AQ7" s="111" t="e">
        <f>'9 COP Summary'!AQ8</f>
        <v>#VALUE!</v>
      </c>
      <c r="AR7" s="111" t="e">
        <f>'9 COP Summary'!AR8</f>
        <v>#VALUE!</v>
      </c>
      <c r="AS7" s="111" t="e">
        <f>'9 COP Summary'!AS8</f>
        <v>#VALUE!</v>
      </c>
      <c r="AT7" s="111" t="e">
        <f>'9 COP Summary'!AT8</f>
        <v>#VALUE!</v>
      </c>
      <c r="AU7" s="111" t="e">
        <f>'9 COP Summary'!AU8</f>
        <v>#VALUE!</v>
      </c>
      <c r="AV7" s="111" t="e">
        <f>'9 COP Summary'!AV8</f>
        <v>#VALUE!</v>
      </c>
      <c r="AW7" s="111" t="e">
        <f>'9 COP Summary'!AW8</f>
        <v>#VALUE!</v>
      </c>
      <c r="AX7" s="111" t="e">
        <f>'9 COP Summary'!AX8</f>
        <v>#VALUE!</v>
      </c>
      <c r="AY7" s="111" t="e">
        <f>'9 COP Summary'!AY8</f>
        <v>#VALUE!</v>
      </c>
      <c r="AZ7" s="111" t="e">
        <f>'9 COP Summary'!AZ8</f>
        <v>#VALUE!</v>
      </c>
      <c r="BA7" s="111" t="e">
        <f>'9 COP Summary'!BA8</f>
        <v>#VALUE!</v>
      </c>
      <c r="BB7" s="111" t="e">
        <f>'9 COP Summary'!BB8</f>
        <v>#VALUE!</v>
      </c>
      <c r="BC7" s="111" t="e">
        <f>'9 COP Summary'!BC8</f>
        <v>#VALUE!</v>
      </c>
      <c r="BD7" s="111" t="e">
        <f>'9 COP Summary'!BD8</f>
        <v>#VALUE!</v>
      </c>
      <c r="BE7" s="111" t="e">
        <f>'9 COP Summary'!BE8</f>
        <v>#VALUE!</v>
      </c>
      <c r="BF7" s="111" t="e">
        <f>'9 COP Summary'!BF8</f>
        <v>#VALUE!</v>
      </c>
      <c r="BG7" s="111" t="e">
        <f>'9 COP Summary'!BG8</f>
        <v>#VALUE!</v>
      </c>
      <c r="BH7" s="111" t="e">
        <f>'9 COP Summary'!BH8</f>
        <v>#VALUE!</v>
      </c>
      <c r="BI7" s="111" t="e">
        <f>'9 COP Summary'!BI8</f>
        <v>#VALUE!</v>
      </c>
      <c r="BJ7" s="111" t="e">
        <f>'9 COP Summary'!BJ8</f>
        <v>#VALUE!</v>
      </c>
      <c r="BK7" s="111" t="e">
        <f>'9 COP Summary'!BK8</f>
        <v>#VALUE!</v>
      </c>
      <c r="BL7" s="111" t="e">
        <f>'9 COP Summary'!BL8</f>
        <v>#VALUE!</v>
      </c>
      <c r="BM7" s="111" t="e">
        <f>'9 COP Summary'!BM8</f>
        <v>#VALUE!</v>
      </c>
      <c r="BN7" s="111" t="e">
        <f>'9 COP Summary'!BN8</f>
        <v>#VALUE!</v>
      </c>
      <c r="BO7" s="111" t="e">
        <f>'9 COP Summary'!BO8</f>
        <v>#VALUE!</v>
      </c>
      <c r="BP7" s="111" t="e">
        <f>'9 COP Summary'!BP8</f>
        <v>#VALUE!</v>
      </c>
      <c r="BQ7" s="111" t="e">
        <f>'9 COP Summary'!BQ8</f>
        <v>#VALUE!</v>
      </c>
      <c r="BR7" s="111" t="e">
        <f>'9 COP Summary'!BR8</f>
        <v>#VALUE!</v>
      </c>
      <c r="BS7" s="111" t="e">
        <f>'9 COP Summary'!BS8</f>
        <v>#VALUE!</v>
      </c>
      <c r="BT7" s="111" t="e">
        <f>'9 COP Summary'!BT8</f>
        <v>#VALUE!</v>
      </c>
      <c r="BU7" s="111" t="e">
        <f>'9 COP Summary'!BU8</f>
        <v>#VALUE!</v>
      </c>
      <c r="BV7" s="111" t="e">
        <f>'9 COP Summary'!BV8</f>
        <v>#VALUE!</v>
      </c>
      <c r="BW7" s="111" t="e">
        <f>'9 COP Summary'!BW8</f>
        <v>#VALUE!</v>
      </c>
      <c r="BX7" s="111" t="e">
        <f>'9 COP Summary'!BX8</f>
        <v>#VALUE!</v>
      </c>
      <c r="BY7" s="111" t="e">
        <f>'9 COP Summary'!BY8</f>
        <v>#VALUE!</v>
      </c>
      <c r="BZ7" s="111" t="e">
        <f>'9 COP Summary'!BZ8</f>
        <v>#VALUE!</v>
      </c>
      <c r="CA7" s="111" t="e">
        <f>'9 COP Summary'!CA8</f>
        <v>#VALUE!</v>
      </c>
      <c r="CB7" s="111" t="e">
        <f>'9 COP Summary'!CB8</f>
        <v>#VALUE!</v>
      </c>
      <c r="CC7" s="111" t="e">
        <f>'9 COP Summary'!CC8</f>
        <v>#VALUE!</v>
      </c>
      <c r="CD7" s="111" t="e">
        <f>'9 COP Summary'!CD8</f>
        <v>#VALUE!</v>
      </c>
      <c r="CE7" s="111" t="e">
        <f>'9 COP Summary'!CE8</f>
        <v>#VALUE!</v>
      </c>
      <c r="CF7" s="111" t="e">
        <f>'9 COP Summary'!CF8</f>
        <v>#VALUE!</v>
      </c>
      <c r="CG7" s="111" t="e">
        <f>'9 COP Summary'!CG8</f>
        <v>#VALUE!</v>
      </c>
      <c r="CH7" s="111" t="e">
        <f>'9 COP Summary'!CH8</f>
        <v>#VALUE!</v>
      </c>
      <c r="CI7" s="111" t="e">
        <f>'9 COP Summary'!CI8</f>
        <v>#VALUE!</v>
      </c>
      <c r="CJ7" s="111" t="e">
        <f>'9 COP Summary'!CJ8</f>
        <v>#VALUE!</v>
      </c>
      <c r="CK7" s="111" t="e">
        <f>'9 COP Summary'!CK8</f>
        <v>#VALUE!</v>
      </c>
      <c r="CL7" s="111" t="e">
        <f>'9 COP Summary'!CL8</f>
        <v>#VALUE!</v>
      </c>
      <c r="CM7" s="111" t="e">
        <f>'9 COP Summary'!CM8</f>
        <v>#VALUE!</v>
      </c>
      <c r="CN7" s="111" t="e">
        <f>'9 COP Summary'!CN8</f>
        <v>#VALUE!</v>
      </c>
      <c r="CO7" s="111" t="e">
        <f>'9 COP Summary'!CO8</f>
        <v>#VALUE!</v>
      </c>
      <c r="CP7" s="111" t="e">
        <f>'9 COP Summary'!CP8</f>
        <v>#VALUE!</v>
      </c>
      <c r="CQ7" s="111" t="e">
        <f>'9 COP Summary'!CQ8</f>
        <v>#VALUE!</v>
      </c>
      <c r="CR7" s="111" t="e">
        <f>'9 COP Summary'!CR8</f>
        <v>#VALUE!</v>
      </c>
      <c r="CS7" s="111" t="e">
        <f>'9 COP Summary'!CS8</f>
        <v>#VALUE!</v>
      </c>
      <c r="CT7" s="111" t="e">
        <f>'9 COP Summary'!CT8</f>
        <v>#VALUE!</v>
      </c>
      <c r="CU7" s="111" t="e">
        <f>'9 COP Summary'!CU8</f>
        <v>#VALUE!</v>
      </c>
      <c r="CV7" s="111" t="e">
        <f>'9 COP Summary'!CV8</f>
        <v>#VALUE!</v>
      </c>
      <c r="CW7" s="111" t="e">
        <f>'9 COP Summary'!CW8</f>
        <v>#VALUE!</v>
      </c>
      <c r="CX7" s="111" t="e">
        <f>'9 COP Summary'!CX8</f>
        <v>#VALUE!</v>
      </c>
      <c r="CY7" s="111" t="e">
        <f>'9 COP Summary'!CY8</f>
        <v>#VALUE!</v>
      </c>
    </row>
    <row r="8" spans="1:103" s="16" customFormat="1" ht="15" x14ac:dyDescent="0.25">
      <c r="B8" s="118" t="s">
        <v>153</v>
      </c>
      <c r="D8" s="112" t="e">
        <f>D7/0.9</f>
        <v>#VALUE!</v>
      </c>
      <c r="E8" s="113" t="e">
        <f t="shared" ref="E8:P8" si="0">E7/0.9</f>
        <v>#VALUE!</v>
      </c>
      <c r="F8" s="113" t="e">
        <f t="shared" si="0"/>
        <v>#VALUE!</v>
      </c>
      <c r="G8" s="113" t="e">
        <f t="shared" si="0"/>
        <v>#VALUE!</v>
      </c>
      <c r="H8" s="113" t="e">
        <f t="shared" si="0"/>
        <v>#VALUE!</v>
      </c>
      <c r="I8" s="113" t="e">
        <f t="shared" si="0"/>
        <v>#VALUE!</v>
      </c>
      <c r="J8" s="113" t="e">
        <f t="shared" si="0"/>
        <v>#VALUE!</v>
      </c>
      <c r="K8" s="113" t="e">
        <f t="shared" si="0"/>
        <v>#VALUE!</v>
      </c>
      <c r="L8" s="113" t="e">
        <f t="shared" si="0"/>
        <v>#VALUE!</v>
      </c>
      <c r="M8" s="113" t="e">
        <f t="shared" si="0"/>
        <v>#VALUE!</v>
      </c>
      <c r="N8" s="113" t="e">
        <f t="shared" si="0"/>
        <v>#VALUE!</v>
      </c>
      <c r="O8" s="114" t="e">
        <f t="shared" si="0"/>
        <v>#VALUE!</v>
      </c>
      <c r="P8" s="114" t="e">
        <f t="shared" si="0"/>
        <v>#VALUE!</v>
      </c>
      <c r="Q8" s="114" t="e">
        <f t="shared" ref="Q8:AB8" si="1">Q7/0.9</f>
        <v>#VALUE!</v>
      </c>
      <c r="R8" s="114" t="e">
        <f t="shared" si="1"/>
        <v>#VALUE!</v>
      </c>
      <c r="S8" s="114" t="e">
        <f t="shared" si="1"/>
        <v>#VALUE!</v>
      </c>
      <c r="T8" s="114" t="e">
        <f t="shared" si="1"/>
        <v>#VALUE!</v>
      </c>
      <c r="U8" s="114" t="e">
        <f t="shared" si="1"/>
        <v>#VALUE!</v>
      </c>
      <c r="V8" s="114" t="e">
        <f t="shared" si="1"/>
        <v>#VALUE!</v>
      </c>
      <c r="W8" s="114" t="e">
        <f t="shared" si="1"/>
        <v>#VALUE!</v>
      </c>
      <c r="X8" s="114" t="e">
        <f t="shared" si="1"/>
        <v>#VALUE!</v>
      </c>
      <c r="Y8" s="114" t="e">
        <f t="shared" si="1"/>
        <v>#VALUE!</v>
      </c>
      <c r="Z8" s="114" t="e">
        <f t="shared" si="1"/>
        <v>#VALUE!</v>
      </c>
      <c r="AA8" s="114" t="e">
        <f t="shared" si="1"/>
        <v>#VALUE!</v>
      </c>
      <c r="AB8" s="114" t="e">
        <f t="shared" si="1"/>
        <v>#VALUE!</v>
      </c>
      <c r="AC8" s="114" t="e">
        <f t="shared" ref="AC8:CN8" si="2">AC7/0.9</f>
        <v>#VALUE!</v>
      </c>
      <c r="AD8" s="114" t="e">
        <f t="shared" si="2"/>
        <v>#VALUE!</v>
      </c>
      <c r="AE8" s="114" t="e">
        <f t="shared" si="2"/>
        <v>#VALUE!</v>
      </c>
      <c r="AF8" s="114" t="e">
        <f t="shared" si="2"/>
        <v>#VALUE!</v>
      </c>
      <c r="AG8" s="114" t="e">
        <f t="shared" si="2"/>
        <v>#VALUE!</v>
      </c>
      <c r="AH8" s="114" t="e">
        <f t="shared" si="2"/>
        <v>#VALUE!</v>
      </c>
      <c r="AI8" s="114" t="e">
        <f t="shared" si="2"/>
        <v>#VALUE!</v>
      </c>
      <c r="AJ8" s="114" t="e">
        <f t="shared" si="2"/>
        <v>#VALUE!</v>
      </c>
      <c r="AK8" s="114" t="e">
        <f t="shared" si="2"/>
        <v>#VALUE!</v>
      </c>
      <c r="AL8" s="114" t="e">
        <f t="shared" si="2"/>
        <v>#VALUE!</v>
      </c>
      <c r="AM8" s="114" t="e">
        <f t="shared" si="2"/>
        <v>#VALUE!</v>
      </c>
      <c r="AN8" s="114" t="e">
        <f t="shared" si="2"/>
        <v>#VALUE!</v>
      </c>
      <c r="AO8" s="114" t="e">
        <f t="shared" si="2"/>
        <v>#VALUE!</v>
      </c>
      <c r="AP8" s="114" t="e">
        <f t="shared" si="2"/>
        <v>#VALUE!</v>
      </c>
      <c r="AQ8" s="114" t="e">
        <f t="shared" si="2"/>
        <v>#VALUE!</v>
      </c>
      <c r="AR8" s="114" t="e">
        <f t="shared" si="2"/>
        <v>#VALUE!</v>
      </c>
      <c r="AS8" s="114" t="e">
        <f t="shared" si="2"/>
        <v>#VALUE!</v>
      </c>
      <c r="AT8" s="114" t="e">
        <f t="shared" si="2"/>
        <v>#VALUE!</v>
      </c>
      <c r="AU8" s="114" t="e">
        <f t="shared" si="2"/>
        <v>#VALUE!</v>
      </c>
      <c r="AV8" s="114" t="e">
        <f t="shared" si="2"/>
        <v>#VALUE!</v>
      </c>
      <c r="AW8" s="114" t="e">
        <f t="shared" si="2"/>
        <v>#VALUE!</v>
      </c>
      <c r="AX8" s="114" t="e">
        <f t="shared" si="2"/>
        <v>#VALUE!</v>
      </c>
      <c r="AY8" s="114" t="e">
        <f t="shared" si="2"/>
        <v>#VALUE!</v>
      </c>
      <c r="AZ8" s="114" t="e">
        <f t="shared" si="2"/>
        <v>#VALUE!</v>
      </c>
      <c r="BA8" s="114" t="e">
        <f t="shared" si="2"/>
        <v>#VALUE!</v>
      </c>
      <c r="BB8" s="114" t="e">
        <f t="shared" si="2"/>
        <v>#VALUE!</v>
      </c>
      <c r="BC8" s="114" t="e">
        <f t="shared" si="2"/>
        <v>#VALUE!</v>
      </c>
      <c r="BD8" s="114" t="e">
        <f t="shared" si="2"/>
        <v>#VALUE!</v>
      </c>
      <c r="BE8" s="114" t="e">
        <f t="shared" si="2"/>
        <v>#VALUE!</v>
      </c>
      <c r="BF8" s="114" t="e">
        <f t="shared" si="2"/>
        <v>#VALUE!</v>
      </c>
      <c r="BG8" s="114" t="e">
        <f t="shared" si="2"/>
        <v>#VALUE!</v>
      </c>
      <c r="BH8" s="114" t="e">
        <f t="shared" si="2"/>
        <v>#VALUE!</v>
      </c>
      <c r="BI8" s="114" t="e">
        <f t="shared" si="2"/>
        <v>#VALUE!</v>
      </c>
      <c r="BJ8" s="114" t="e">
        <f t="shared" si="2"/>
        <v>#VALUE!</v>
      </c>
      <c r="BK8" s="114" t="e">
        <f t="shared" si="2"/>
        <v>#VALUE!</v>
      </c>
      <c r="BL8" s="114" t="e">
        <f t="shared" si="2"/>
        <v>#VALUE!</v>
      </c>
      <c r="BM8" s="114" t="e">
        <f t="shared" si="2"/>
        <v>#VALUE!</v>
      </c>
      <c r="BN8" s="114" t="e">
        <f t="shared" si="2"/>
        <v>#VALUE!</v>
      </c>
      <c r="BO8" s="114" t="e">
        <f t="shared" si="2"/>
        <v>#VALUE!</v>
      </c>
      <c r="BP8" s="114" t="e">
        <f t="shared" si="2"/>
        <v>#VALUE!</v>
      </c>
      <c r="BQ8" s="114" t="e">
        <f t="shared" si="2"/>
        <v>#VALUE!</v>
      </c>
      <c r="BR8" s="114" t="e">
        <f t="shared" si="2"/>
        <v>#VALUE!</v>
      </c>
      <c r="BS8" s="114" t="e">
        <f t="shared" si="2"/>
        <v>#VALUE!</v>
      </c>
      <c r="BT8" s="114" t="e">
        <f t="shared" si="2"/>
        <v>#VALUE!</v>
      </c>
      <c r="BU8" s="114" t="e">
        <f t="shared" si="2"/>
        <v>#VALUE!</v>
      </c>
      <c r="BV8" s="114" t="e">
        <f t="shared" si="2"/>
        <v>#VALUE!</v>
      </c>
      <c r="BW8" s="114" t="e">
        <f t="shared" si="2"/>
        <v>#VALUE!</v>
      </c>
      <c r="BX8" s="114" t="e">
        <f t="shared" si="2"/>
        <v>#VALUE!</v>
      </c>
      <c r="BY8" s="114" t="e">
        <f t="shared" si="2"/>
        <v>#VALUE!</v>
      </c>
      <c r="BZ8" s="114" t="e">
        <f t="shared" si="2"/>
        <v>#VALUE!</v>
      </c>
      <c r="CA8" s="114" t="e">
        <f t="shared" si="2"/>
        <v>#VALUE!</v>
      </c>
      <c r="CB8" s="114" t="e">
        <f t="shared" si="2"/>
        <v>#VALUE!</v>
      </c>
      <c r="CC8" s="114" t="e">
        <f t="shared" si="2"/>
        <v>#VALUE!</v>
      </c>
      <c r="CD8" s="114" t="e">
        <f t="shared" si="2"/>
        <v>#VALUE!</v>
      </c>
      <c r="CE8" s="114" t="e">
        <f t="shared" si="2"/>
        <v>#VALUE!</v>
      </c>
      <c r="CF8" s="114" t="e">
        <f t="shared" si="2"/>
        <v>#VALUE!</v>
      </c>
      <c r="CG8" s="114" t="e">
        <f t="shared" si="2"/>
        <v>#VALUE!</v>
      </c>
      <c r="CH8" s="114" t="e">
        <f t="shared" si="2"/>
        <v>#VALUE!</v>
      </c>
      <c r="CI8" s="114" t="e">
        <f t="shared" si="2"/>
        <v>#VALUE!</v>
      </c>
      <c r="CJ8" s="114" t="e">
        <f t="shared" si="2"/>
        <v>#VALUE!</v>
      </c>
      <c r="CK8" s="114" t="e">
        <f t="shared" si="2"/>
        <v>#VALUE!</v>
      </c>
      <c r="CL8" s="114" t="e">
        <f t="shared" si="2"/>
        <v>#VALUE!</v>
      </c>
      <c r="CM8" s="114" t="e">
        <f t="shared" si="2"/>
        <v>#VALUE!</v>
      </c>
      <c r="CN8" s="114" t="e">
        <f t="shared" si="2"/>
        <v>#VALUE!</v>
      </c>
      <c r="CO8" s="114" t="e">
        <f t="shared" ref="CO8:CY8" si="3">CO7/0.9</f>
        <v>#VALUE!</v>
      </c>
      <c r="CP8" s="114" t="e">
        <f t="shared" si="3"/>
        <v>#VALUE!</v>
      </c>
      <c r="CQ8" s="114" t="e">
        <f t="shared" si="3"/>
        <v>#VALUE!</v>
      </c>
      <c r="CR8" s="114" t="e">
        <f t="shared" si="3"/>
        <v>#VALUE!</v>
      </c>
      <c r="CS8" s="114" t="e">
        <f t="shared" si="3"/>
        <v>#VALUE!</v>
      </c>
      <c r="CT8" s="114" t="e">
        <f t="shared" si="3"/>
        <v>#VALUE!</v>
      </c>
      <c r="CU8" s="114" t="e">
        <f t="shared" si="3"/>
        <v>#VALUE!</v>
      </c>
      <c r="CV8" s="114" t="e">
        <f t="shared" si="3"/>
        <v>#VALUE!</v>
      </c>
      <c r="CW8" s="114" t="e">
        <f t="shared" si="3"/>
        <v>#VALUE!</v>
      </c>
      <c r="CX8" s="114" t="e">
        <f t="shared" si="3"/>
        <v>#VALUE!</v>
      </c>
      <c r="CY8" s="114" t="e">
        <f t="shared" si="3"/>
        <v>#VALUE!</v>
      </c>
    </row>
    <row r="9" spans="1:103" s="16" customFormat="1" ht="15" x14ac:dyDescent="0.25">
      <c r="B9" s="118" t="s">
        <v>154</v>
      </c>
      <c r="D9" s="115" t="e">
        <f>D7/0.7</f>
        <v>#VALUE!</v>
      </c>
      <c r="E9" s="116" t="e">
        <f t="shared" ref="E9:O9" si="4">E7/0.7</f>
        <v>#VALUE!</v>
      </c>
      <c r="F9" s="116" t="e">
        <f t="shared" si="4"/>
        <v>#VALUE!</v>
      </c>
      <c r="G9" s="116" t="e">
        <f t="shared" si="4"/>
        <v>#VALUE!</v>
      </c>
      <c r="H9" s="116" t="e">
        <f t="shared" si="4"/>
        <v>#VALUE!</v>
      </c>
      <c r="I9" s="116" t="e">
        <f t="shared" si="4"/>
        <v>#VALUE!</v>
      </c>
      <c r="J9" s="116" t="e">
        <f t="shared" si="4"/>
        <v>#VALUE!</v>
      </c>
      <c r="K9" s="116" t="e">
        <f t="shared" si="4"/>
        <v>#VALUE!</v>
      </c>
      <c r="L9" s="116" t="e">
        <f t="shared" si="4"/>
        <v>#VALUE!</v>
      </c>
      <c r="M9" s="116" t="e">
        <f t="shared" si="4"/>
        <v>#VALUE!</v>
      </c>
      <c r="N9" s="116" t="e">
        <f t="shared" si="4"/>
        <v>#VALUE!</v>
      </c>
      <c r="O9" s="117" t="e">
        <f t="shared" si="4"/>
        <v>#VALUE!</v>
      </c>
      <c r="P9" s="117" t="e">
        <f t="shared" ref="P9:AB9" si="5">P7/0.7</f>
        <v>#VALUE!</v>
      </c>
      <c r="Q9" s="117" t="e">
        <f t="shared" si="5"/>
        <v>#VALUE!</v>
      </c>
      <c r="R9" s="117" t="e">
        <f t="shared" si="5"/>
        <v>#VALUE!</v>
      </c>
      <c r="S9" s="117" t="e">
        <f t="shared" si="5"/>
        <v>#VALUE!</v>
      </c>
      <c r="T9" s="117" t="e">
        <f t="shared" si="5"/>
        <v>#VALUE!</v>
      </c>
      <c r="U9" s="117" t="e">
        <f t="shared" si="5"/>
        <v>#VALUE!</v>
      </c>
      <c r="V9" s="117" t="e">
        <f t="shared" si="5"/>
        <v>#VALUE!</v>
      </c>
      <c r="W9" s="117" t="e">
        <f t="shared" si="5"/>
        <v>#VALUE!</v>
      </c>
      <c r="X9" s="117" t="e">
        <f t="shared" si="5"/>
        <v>#VALUE!</v>
      </c>
      <c r="Y9" s="117" t="e">
        <f t="shared" si="5"/>
        <v>#VALUE!</v>
      </c>
      <c r="Z9" s="117" t="e">
        <f t="shared" si="5"/>
        <v>#VALUE!</v>
      </c>
      <c r="AA9" s="117" t="e">
        <f t="shared" si="5"/>
        <v>#VALUE!</v>
      </c>
      <c r="AB9" s="117" t="e">
        <f t="shared" si="5"/>
        <v>#VALUE!</v>
      </c>
      <c r="AC9" s="117" t="e">
        <f t="shared" ref="AC9:CN9" si="6">AC7/0.7</f>
        <v>#VALUE!</v>
      </c>
      <c r="AD9" s="117" t="e">
        <f t="shared" si="6"/>
        <v>#VALUE!</v>
      </c>
      <c r="AE9" s="117" t="e">
        <f t="shared" si="6"/>
        <v>#VALUE!</v>
      </c>
      <c r="AF9" s="117" t="e">
        <f t="shared" si="6"/>
        <v>#VALUE!</v>
      </c>
      <c r="AG9" s="117" t="e">
        <f t="shared" si="6"/>
        <v>#VALUE!</v>
      </c>
      <c r="AH9" s="117" t="e">
        <f t="shared" si="6"/>
        <v>#VALUE!</v>
      </c>
      <c r="AI9" s="117" t="e">
        <f t="shared" si="6"/>
        <v>#VALUE!</v>
      </c>
      <c r="AJ9" s="117" t="e">
        <f t="shared" si="6"/>
        <v>#VALUE!</v>
      </c>
      <c r="AK9" s="117" t="e">
        <f t="shared" si="6"/>
        <v>#VALUE!</v>
      </c>
      <c r="AL9" s="117" t="e">
        <f t="shared" si="6"/>
        <v>#VALUE!</v>
      </c>
      <c r="AM9" s="117" t="e">
        <f t="shared" si="6"/>
        <v>#VALUE!</v>
      </c>
      <c r="AN9" s="117" t="e">
        <f t="shared" si="6"/>
        <v>#VALUE!</v>
      </c>
      <c r="AO9" s="117" t="e">
        <f t="shared" si="6"/>
        <v>#VALUE!</v>
      </c>
      <c r="AP9" s="117" t="e">
        <f t="shared" si="6"/>
        <v>#VALUE!</v>
      </c>
      <c r="AQ9" s="117" t="e">
        <f t="shared" si="6"/>
        <v>#VALUE!</v>
      </c>
      <c r="AR9" s="117" t="e">
        <f t="shared" si="6"/>
        <v>#VALUE!</v>
      </c>
      <c r="AS9" s="117" t="e">
        <f t="shared" si="6"/>
        <v>#VALUE!</v>
      </c>
      <c r="AT9" s="117" t="e">
        <f t="shared" si="6"/>
        <v>#VALUE!</v>
      </c>
      <c r="AU9" s="117" t="e">
        <f t="shared" si="6"/>
        <v>#VALUE!</v>
      </c>
      <c r="AV9" s="117" t="e">
        <f t="shared" si="6"/>
        <v>#VALUE!</v>
      </c>
      <c r="AW9" s="117" t="e">
        <f t="shared" si="6"/>
        <v>#VALUE!</v>
      </c>
      <c r="AX9" s="117" t="e">
        <f t="shared" si="6"/>
        <v>#VALUE!</v>
      </c>
      <c r="AY9" s="117" t="e">
        <f t="shared" si="6"/>
        <v>#VALUE!</v>
      </c>
      <c r="AZ9" s="117" t="e">
        <f t="shared" si="6"/>
        <v>#VALUE!</v>
      </c>
      <c r="BA9" s="117" t="e">
        <f t="shared" si="6"/>
        <v>#VALUE!</v>
      </c>
      <c r="BB9" s="117" t="e">
        <f t="shared" si="6"/>
        <v>#VALUE!</v>
      </c>
      <c r="BC9" s="117" t="e">
        <f t="shared" si="6"/>
        <v>#VALUE!</v>
      </c>
      <c r="BD9" s="117" t="e">
        <f t="shared" si="6"/>
        <v>#VALUE!</v>
      </c>
      <c r="BE9" s="117" t="e">
        <f t="shared" si="6"/>
        <v>#VALUE!</v>
      </c>
      <c r="BF9" s="117" t="e">
        <f t="shared" si="6"/>
        <v>#VALUE!</v>
      </c>
      <c r="BG9" s="117" t="e">
        <f t="shared" si="6"/>
        <v>#VALUE!</v>
      </c>
      <c r="BH9" s="117" t="e">
        <f t="shared" si="6"/>
        <v>#VALUE!</v>
      </c>
      <c r="BI9" s="117" t="e">
        <f t="shared" si="6"/>
        <v>#VALUE!</v>
      </c>
      <c r="BJ9" s="117" t="e">
        <f t="shared" si="6"/>
        <v>#VALUE!</v>
      </c>
      <c r="BK9" s="117" t="e">
        <f t="shared" si="6"/>
        <v>#VALUE!</v>
      </c>
      <c r="BL9" s="117" t="e">
        <f t="shared" si="6"/>
        <v>#VALUE!</v>
      </c>
      <c r="BM9" s="117" t="e">
        <f t="shared" si="6"/>
        <v>#VALUE!</v>
      </c>
      <c r="BN9" s="117" t="e">
        <f t="shared" si="6"/>
        <v>#VALUE!</v>
      </c>
      <c r="BO9" s="117" t="e">
        <f t="shared" si="6"/>
        <v>#VALUE!</v>
      </c>
      <c r="BP9" s="117" t="e">
        <f t="shared" si="6"/>
        <v>#VALUE!</v>
      </c>
      <c r="BQ9" s="117" t="e">
        <f t="shared" si="6"/>
        <v>#VALUE!</v>
      </c>
      <c r="BR9" s="117" t="e">
        <f t="shared" si="6"/>
        <v>#VALUE!</v>
      </c>
      <c r="BS9" s="117" t="e">
        <f t="shared" si="6"/>
        <v>#VALUE!</v>
      </c>
      <c r="BT9" s="117" t="e">
        <f t="shared" si="6"/>
        <v>#VALUE!</v>
      </c>
      <c r="BU9" s="117" t="e">
        <f t="shared" si="6"/>
        <v>#VALUE!</v>
      </c>
      <c r="BV9" s="117" t="e">
        <f t="shared" si="6"/>
        <v>#VALUE!</v>
      </c>
      <c r="BW9" s="117" t="e">
        <f t="shared" si="6"/>
        <v>#VALUE!</v>
      </c>
      <c r="BX9" s="117" t="e">
        <f t="shared" si="6"/>
        <v>#VALUE!</v>
      </c>
      <c r="BY9" s="117" t="e">
        <f t="shared" si="6"/>
        <v>#VALUE!</v>
      </c>
      <c r="BZ9" s="117" t="e">
        <f t="shared" si="6"/>
        <v>#VALUE!</v>
      </c>
      <c r="CA9" s="117" t="e">
        <f t="shared" si="6"/>
        <v>#VALUE!</v>
      </c>
      <c r="CB9" s="117" t="e">
        <f t="shared" si="6"/>
        <v>#VALUE!</v>
      </c>
      <c r="CC9" s="117" t="e">
        <f t="shared" si="6"/>
        <v>#VALUE!</v>
      </c>
      <c r="CD9" s="117" t="e">
        <f t="shared" si="6"/>
        <v>#VALUE!</v>
      </c>
      <c r="CE9" s="117" t="e">
        <f t="shared" si="6"/>
        <v>#VALUE!</v>
      </c>
      <c r="CF9" s="117" t="e">
        <f t="shared" si="6"/>
        <v>#VALUE!</v>
      </c>
      <c r="CG9" s="117" t="e">
        <f t="shared" si="6"/>
        <v>#VALUE!</v>
      </c>
      <c r="CH9" s="117" t="e">
        <f t="shared" si="6"/>
        <v>#VALUE!</v>
      </c>
      <c r="CI9" s="117" t="e">
        <f t="shared" si="6"/>
        <v>#VALUE!</v>
      </c>
      <c r="CJ9" s="117" t="e">
        <f t="shared" si="6"/>
        <v>#VALUE!</v>
      </c>
      <c r="CK9" s="117" t="e">
        <f t="shared" si="6"/>
        <v>#VALUE!</v>
      </c>
      <c r="CL9" s="117" t="e">
        <f t="shared" si="6"/>
        <v>#VALUE!</v>
      </c>
      <c r="CM9" s="117" t="e">
        <f t="shared" si="6"/>
        <v>#VALUE!</v>
      </c>
      <c r="CN9" s="117" t="e">
        <f t="shared" si="6"/>
        <v>#VALUE!</v>
      </c>
      <c r="CO9" s="117" t="e">
        <f t="shared" ref="CO9:CY9" si="7">CO7/0.7</f>
        <v>#VALUE!</v>
      </c>
      <c r="CP9" s="117" t="e">
        <f t="shared" si="7"/>
        <v>#VALUE!</v>
      </c>
      <c r="CQ9" s="117" t="e">
        <f t="shared" si="7"/>
        <v>#VALUE!</v>
      </c>
      <c r="CR9" s="117" t="e">
        <f t="shared" si="7"/>
        <v>#VALUE!</v>
      </c>
      <c r="CS9" s="117" t="e">
        <f t="shared" si="7"/>
        <v>#VALUE!</v>
      </c>
      <c r="CT9" s="117" t="e">
        <f t="shared" si="7"/>
        <v>#VALUE!</v>
      </c>
      <c r="CU9" s="117" t="e">
        <f t="shared" si="7"/>
        <v>#VALUE!</v>
      </c>
      <c r="CV9" s="117" t="e">
        <f t="shared" si="7"/>
        <v>#VALUE!</v>
      </c>
      <c r="CW9" s="117" t="e">
        <f t="shared" si="7"/>
        <v>#VALUE!</v>
      </c>
      <c r="CX9" s="117" t="e">
        <f t="shared" si="7"/>
        <v>#VALUE!</v>
      </c>
      <c r="CY9" s="117" t="e">
        <f t="shared" si="7"/>
        <v>#VALUE!</v>
      </c>
    </row>
    <row r="10" spans="1:103" s="16" customFormat="1" ht="15" x14ac:dyDescent="0.25">
      <c r="B10" s="118"/>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row>
    <row r="11" spans="1:103" s="16" customFormat="1" ht="15" x14ac:dyDescent="0.25">
      <c r="B11" s="119" t="s">
        <v>370</v>
      </c>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row>
    <row r="12" spans="1:103" ht="15" x14ac:dyDescent="0.25">
      <c r="A12" s="16"/>
      <c r="B12" s="118" t="s">
        <v>155</v>
      </c>
      <c r="C12" s="16"/>
      <c r="D12" s="43" t="e">
        <f>'9 COP Summary'!D14</f>
        <v>#VALUE!</v>
      </c>
      <c r="E12" s="43" t="e">
        <f>'9 COP Summary'!E14</f>
        <v>#VALUE!</v>
      </c>
      <c r="F12" s="43" t="e">
        <f>'9 COP Summary'!F14</f>
        <v>#VALUE!</v>
      </c>
      <c r="G12" s="43" t="e">
        <f>'9 COP Summary'!G14</f>
        <v>#VALUE!</v>
      </c>
      <c r="H12" s="43" t="e">
        <f>'9 COP Summary'!H14</f>
        <v>#VALUE!</v>
      </c>
      <c r="I12" s="43" t="e">
        <f>'9 COP Summary'!I14</f>
        <v>#VALUE!</v>
      </c>
      <c r="J12" s="43" t="e">
        <f>'9 COP Summary'!J14</f>
        <v>#VALUE!</v>
      </c>
      <c r="K12" s="43" t="e">
        <f>'9 COP Summary'!K14</f>
        <v>#VALUE!</v>
      </c>
      <c r="L12" s="43" t="e">
        <f>'9 COP Summary'!L14</f>
        <v>#VALUE!</v>
      </c>
      <c r="M12" s="43" t="e">
        <f>'9 COP Summary'!M14</f>
        <v>#VALUE!</v>
      </c>
      <c r="N12" s="43" t="e">
        <f>'9 COP Summary'!N14</f>
        <v>#VALUE!</v>
      </c>
      <c r="O12" s="43" t="e">
        <f>'9 COP Summary'!O14</f>
        <v>#VALUE!</v>
      </c>
      <c r="P12" s="43" t="e">
        <f>'9 COP Summary'!P14</f>
        <v>#VALUE!</v>
      </c>
      <c r="Q12" s="43" t="e">
        <f>'9 COP Summary'!Q14</f>
        <v>#VALUE!</v>
      </c>
      <c r="R12" s="43" t="e">
        <f>'9 COP Summary'!R14</f>
        <v>#VALUE!</v>
      </c>
      <c r="S12" s="43" t="e">
        <f>'9 COP Summary'!S14</f>
        <v>#VALUE!</v>
      </c>
      <c r="T12" s="43" t="e">
        <f>'9 COP Summary'!T14</f>
        <v>#VALUE!</v>
      </c>
      <c r="U12" s="43" t="e">
        <f>'9 COP Summary'!U14</f>
        <v>#VALUE!</v>
      </c>
      <c r="V12" s="43" t="e">
        <f>'9 COP Summary'!V14</f>
        <v>#VALUE!</v>
      </c>
      <c r="W12" s="43" t="e">
        <f>'9 COP Summary'!W14</f>
        <v>#VALUE!</v>
      </c>
      <c r="X12" s="43" t="e">
        <f>'9 COP Summary'!X14</f>
        <v>#VALUE!</v>
      </c>
      <c r="Y12" s="43" t="e">
        <f>'9 COP Summary'!Y14</f>
        <v>#VALUE!</v>
      </c>
      <c r="Z12" s="43" t="e">
        <f>'9 COP Summary'!Z14</f>
        <v>#VALUE!</v>
      </c>
      <c r="AA12" s="43" t="e">
        <f>'9 COP Summary'!AA14</f>
        <v>#VALUE!</v>
      </c>
      <c r="AB12" s="43" t="e">
        <f>'9 COP Summary'!AB14</f>
        <v>#VALUE!</v>
      </c>
      <c r="AC12" s="43" t="e">
        <f>'9 COP Summary'!AC14</f>
        <v>#VALUE!</v>
      </c>
      <c r="AD12" s="43" t="e">
        <f>'9 COP Summary'!AD14</f>
        <v>#VALUE!</v>
      </c>
      <c r="AE12" s="43" t="e">
        <f>'9 COP Summary'!AE14</f>
        <v>#VALUE!</v>
      </c>
      <c r="AF12" s="43" t="e">
        <f>'9 COP Summary'!AF14</f>
        <v>#VALUE!</v>
      </c>
      <c r="AG12" s="43" t="e">
        <f>'9 COP Summary'!AG14</f>
        <v>#VALUE!</v>
      </c>
      <c r="AH12" s="43" t="e">
        <f>'9 COP Summary'!AH14</f>
        <v>#VALUE!</v>
      </c>
      <c r="AI12" s="43" t="e">
        <f>'9 COP Summary'!AI14</f>
        <v>#VALUE!</v>
      </c>
      <c r="AJ12" s="43" t="e">
        <f>'9 COP Summary'!AJ14</f>
        <v>#VALUE!</v>
      </c>
      <c r="AK12" s="43" t="e">
        <f>'9 COP Summary'!AK14</f>
        <v>#VALUE!</v>
      </c>
      <c r="AL12" s="43" t="e">
        <f>'9 COP Summary'!AL14</f>
        <v>#VALUE!</v>
      </c>
      <c r="AM12" s="43" t="e">
        <f>'9 COP Summary'!AM14</f>
        <v>#VALUE!</v>
      </c>
      <c r="AN12" s="43" t="e">
        <f>'9 COP Summary'!AN14</f>
        <v>#VALUE!</v>
      </c>
      <c r="AO12" s="43" t="e">
        <f>'9 COP Summary'!AO14</f>
        <v>#VALUE!</v>
      </c>
      <c r="AP12" s="43" t="e">
        <f>'9 COP Summary'!AP14</f>
        <v>#VALUE!</v>
      </c>
      <c r="AQ12" s="43" t="e">
        <f>'9 COP Summary'!AQ14</f>
        <v>#VALUE!</v>
      </c>
      <c r="AR12" s="43" t="e">
        <f>'9 COP Summary'!AR14</f>
        <v>#VALUE!</v>
      </c>
      <c r="AS12" s="43" t="e">
        <f>'9 COP Summary'!AS14</f>
        <v>#VALUE!</v>
      </c>
      <c r="AT12" s="43" t="e">
        <f>'9 COP Summary'!AT14</f>
        <v>#VALUE!</v>
      </c>
      <c r="AU12" s="43" t="e">
        <f>'9 COP Summary'!AU14</f>
        <v>#VALUE!</v>
      </c>
      <c r="AV12" s="43" t="e">
        <f>'9 COP Summary'!AV14</f>
        <v>#VALUE!</v>
      </c>
      <c r="AW12" s="43" t="e">
        <f>'9 COP Summary'!AW14</f>
        <v>#VALUE!</v>
      </c>
      <c r="AX12" s="43" t="e">
        <f>'9 COP Summary'!AX14</f>
        <v>#VALUE!</v>
      </c>
      <c r="AY12" s="43" t="e">
        <f>'9 COP Summary'!AY14</f>
        <v>#VALUE!</v>
      </c>
      <c r="AZ12" s="43" t="e">
        <f>'9 COP Summary'!AZ14</f>
        <v>#VALUE!</v>
      </c>
      <c r="BA12" s="43" t="e">
        <f>'9 COP Summary'!BA14</f>
        <v>#VALUE!</v>
      </c>
      <c r="BB12" s="43" t="e">
        <f>'9 COP Summary'!BB14</f>
        <v>#VALUE!</v>
      </c>
      <c r="BC12" s="43" t="e">
        <f>'9 COP Summary'!BC14</f>
        <v>#VALUE!</v>
      </c>
      <c r="BD12" s="43" t="e">
        <f>'9 COP Summary'!BD14</f>
        <v>#VALUE!</v>
      </c>
      <c r="BE12" s="43" t="e">
        <f>'9 COP Summary'!BE14</f>
        <v>#VALUE!</v>
      </c>
      <c r="BF12" s="43" t="e">
        <f>'9 COP Summary'!BF14</f>
        <v>#VALUE!</v>
      </c>
      <c r="BG12" s="43" t="e">
        <f>'9 COP Summary'!BG14</f>
        <v>#VALUE!</v>
      </c>
      <c r="BH12" s="43" t="e">
        <f>'9 COP Summary'!BH14</f>
        <v>#VALUE!</v>
      </c>
      <c r="BI12" s="43" t="e">
        <f>'9 COP Summary'!BI14</f>
        <v>#VALUE!</v>
      </c>
      <c r="BJ12" s="43" t="e">
        <f>'9 COP Summary'!BJ14</f>
        <v>#VALUE!</v>
      </c>
      <c r="BK12" s="43" t="e">
        <f>'9 COP Summary'!BK14</f>
        <v>#VALUE!</v>
      </c>
      <c r="BL12" s="43" t="e">
        <f>'9 COP Summary'!BL14</f>
        <v>#VALUE!</v>
      </c>
      <c r="BM12" s="43" t="e">
        <f>'9 COP Summary'!BM14</f>
        <v>#VALUE!</v>
      </c>
      <c r="BN12" s="43" t="e">
        <f>'9 COP Summary'!BN14</f>
        <v>#VALUE!</v>
      </c>
      <c r="BO12" s="43" t="e">
        <f>'9 COP Summary'!BO14</f>
        <v>#VALUE!</v>
      </c>
      <c r="BP12" s="43" t="e">
        <f>'9 COP Summary'!BP14</f>
        <v>#VALUE!</v>
      </c>
      <c r="BQ12" s="43" t="e">
        <f>'9 COP Summary'!BQ14</f>
        <v>#VALUE!</v>
      </c>
      <c r="BR12" s="43" t="e">
        <f>'9 COP Summary'!BR14</f>
        <v>#VALUE!</v>
      </c>
      <c r="BS12" s="43" t="e">
        <f>'9 COP Summary'!BS14</f>
        <v>#VALUE!</v>
      </c>
      <c r="BT12" s="43" t="e">
        <f>'9 COP Summary'!BT14</f>
        <v>#VALUE!</v>
      </c>
      <c r="BU12" s="43" t="e">
        <f>'9 COP Summary'!BU14</f>
        <v>#VALUE!</v>
      </c>
      <c r="BV12" s="43" t="e">
        <f>'9 COP Summary'!BV14</f>
        <v>#VALUE!</v>
      </c>
      <c r="BW12" s="43" t="e">
        <f>'9 COP Summary'!BW14</f>
        <v>#VALUE!</v>
      </c>
      <c r="BX12" s="43" t="e">
        <f>'9 COP Summary'!BX14</f>
        <v>#VALUE!</v>
      </c>
      <c r="BY12" s="43" t="e">
        <f>'9 COP Summary'!BY14</f>
        <v>#VALUE!</v>
      </c>
      <c r="BZ12" s="43" t="e">
        <f>'9 COP Summary'!BZ14</f>
        <v>#VALUE!</v>
      </c>
      <c r="CA12" s="43" t="e">
        <f>'9 COP Summary'!CA14</f>
        <v>#VALUE!</v>
      </c>
      <c r="CB12" s="43" t="e">
        <f>'9 COP Summary'!CB14</f>
        <v>#VALUE!</v>
      </c>
      <c r="CC12" s="43" t="e">
        <f>'9 COP Summary'!CC14</f>
        <v>#VALUE!</v>
      </c>
      <c r="CD12" s="43" t="e">
        <f>'9 COP Summary'!CD14</f>
        <v>#VALUE!</v>
      </c>
      <c r="CE12" s="43" t="e">
        <f>'9 COP Summary'!CE14</f>
        <v>#VALUE!</v>
      </c>
      <c r="CF12" s="43" t="e">
        <f>'9 COP Summary'!CF14</f>
        <v>#VALUE!</v>
      </c>
      <c r="CG12" s="43" t="e">
        <f>'9 COP Summary'!CG14</f>
        <v>#VALUE!</v>
      </c>
      <c r="CH12" s="43" t="e">
        <f>'9 COP Summary'!CH14</f>
        <v>#VALUE!</v>
      </c>
      <c r="CI12" s="43" t="e">
        <f>'9 COP Summary'!CI14</f>
        <v>#VALUE!</v>
      </c>
      <c r="CJ12" s="43" t="e">
        <f>'9 COP Summary'!CJ14</f>
        <v>#VALUE!</v>
      </c>
      <c r="CK12" s="43" t="e">
        <f>'9 COP Summary'!CK14</f>
        <v>#VALUE!</v>
      </c>
      <c r="CL12" s="43" t="e">
        <f>'9 COP Summary'!CL14</f>
        <v>#VALUE!</v>
      </c>
      <c r="CM12" s="43" t="e">
        <f>'9 COP Summary'!CM14</f>
        <v>#VALUE!</v>
      </c>
      <c r="CN12" s="43" t="e">
        <f>'9 COP Summary'!CN14</f>
        <v>#VALUE!</v>
      </c>
      <c r="CO12" s="43" t="e">
        <f>'9 COP Summary'!CO14</f>
        <v>#VALUE!</v>
      </c>
      <c r="CP12" s="43" t="e">
        <f>'9 COP Summary'!CP14</f>
        <v>#VALUE!</v>
      </c>
      <c r="CQ12" s="43" t="e">
        <f>'9 COP Summary'!CQ14</f>
        <v>#VALUE!</v>
      </c>
      <c r="CR12" s="43" t="e">
        <f>'9 COP Summary'!CR14</f>
        <v>#VALUE!</v>
      </c>
      <c r="CS12" s="43" t="e">
        <f>'9 COP Summary'!CS14</f>
        <v>#VALUE!</v>
      </c>
      <c r="CT12" s="43" t="e">
        <f>'9 COP Summary'!CT14</f>
        <v>#VALUE!</v>
      </c>
      <c r="CU12" s="43" t="e">
        <f>'9 COP Summary'!CU14</f>
        <v>#VALUE!</v>
      </c>
      <c r="CV12" s="43" t="e">
        <f>'9 COP Summary'!CV14</f>
        <v>#VALUE!</v>
      </c>
      <c r="CW12" s="43" t="e">
        <f>'9 COP Summary'!CW14</f>
        <v>#VALUE!</v>
      </c>
      <c r="CX12" s="43" t="e">
        <f>'9 COP Summary'!CX14</f>
        <v>#VALUE!</v>
      </c>
      <c r="CY12" s="43" t="e">
        <f>'9 COP Summary'!CY14</f>
        <v>#VALUE!</v>
      </c>
    </row>
    <row r="13" spans="1:103" ht="15" x14ac:dyDescent="0.25">
      <c r="A13" s="16"/>
      <c r="B13" s="118" t="s">
        <v>153</v>
      </c>
      <c r="C13" s="16"/>
      <c r="D13" s="43" t="e">
        <f>D12/0.9</f>
        <v>#VALUE!</v>
      </c>
      <c r="E13" s="43" t="e">
        <f t="shared" ref="E13:P13" si="8">E12/0.9</f>
        <v>#VALUE!</v>
      </c>
      <c r="F13" s="43" t="e">
        <f t="shared" si="8"/>
        <v>#VALUE!</v>
      </c>
      <c r="G13" s="43" t="e">
        <f t="shared" si="8"/>
        <v>#VALUE!</v>
      </c>
      <c r="H13" s="43" t="e">
        <f t="shared" si="8"/>
        <v>#VALUE!</v>
      </c>
      <c r="I13" s="43" t="e">
        <f t="shared" si="8"/>
        <v>#VALUE!</v>
      </c>
      <c r="J13" s="43" t="e">
        <f t="shared" si="8"/>
        <v>#VALUE!</v>
      </c>
      <c r="K13" s="43" t="e">
        <f t="shared" si="8"/>
        <v>#VALUE!</v>
      </c>
      <c r="L13" s="43" t="e">
        <f t="shared" si="8"/>
        <v>#VALUE!</v>
      </c>
      <c r="M13" s="43" t="e">
        <f t="shared" si="8"/>
        <v>#VALUE!</v>
      </c>
      <c r="N13" s="43" t="e">
        <f t="shared" si="8"/>
        <v>#VALUE!</v>
      </c>
      <c r="O13" s="43" t="e">
        <f t="shared" si="8"/>
        <v>#VALUE!</v>
      </c>
      <c r="P13" s="43" t="e">
        <f t="shared" si="8"/>
        <v>#VALUE!</v>
      </c>
      <c r="Q13" s="43" t="e">
        <f t="shared" ref="Q13:AB13" si="9">Q12/0.9</f>
        <v>#VALUE!</v>
      </c>
      <c r="R13" s="43" t="e">
        <f t="shared" si="9"/>
        <v>#VALUE!</v>
      </c>
      <c r="S13" s="43" t="e">
        <f t="shared" si="9"/>
        <v>#VALUE!</v>
      </c>
      <c r="T13" s="43" t="e">
        <f t="shared" si="9"/>
        <v>#VALUE!</v>
      </c>
      <c r="U13" s="43" t="e">
        <f t="shared" si="9"/>
        <v>#VALUE!</v>
      </c>
      <c r="V13" s="43" t="e">
        <f t="shared" si="9"/>
        <v>#VALUE!</v>
      </c>
      <c r="W13" s="43" t="e">
        <f t="shared" si="9"/>
        <v>#VALUE!</v>
      </c>
      <c r="X13" s="43" t="e">
        <f t="shared" si="9"/>
        <v>#VALUE!</v>
      </c>
      <c r="Y13" s="43" t="e">
        <f t="shared" si="9"/>
        <v>#VALUE!</v>
      </c>
      <c r="Z13" s="43" t="e">
        <f t="shared" si="9"/>
        <v>#VALUE!</v>
      </c>
      <c r="AA13" s="43" t="e">
        <f t="shared" si="9"/>
        <v>#VALUE!</v>
      </c>
      <c r="AB13" s="43" t="e">
        <f t="shared" si="9"/>
        <v>#VALUE!</v>
      </c>
      <c r="AC13" s="43" t="e">
        <f t="shared" ref="AC13:CN13" si="10">AC12/0.9</f>
        <v>#VALUE!</v>
      </c>
      <c r="AD13" s="43" t="e">
        <f t="shared" si="10"/>
        <v>#VALUE!</v>
      </c>
      <c r="AE13" s="43" t="e">
        <f t="shared" si="10"/>
        <v>#VALUE!</v>
      </c>
      <c r="AF13" s="43" t="e">
        <f t="shared" si="10"/>
        <v>#VALUE!</v>
      </c>
      <c r="AG13" s="43" t="e">
        <f t="shared" si="10"/>
        <v>#VALUE!</v>
      </c>
      <c r="AH13" s="43" t="e">
        <f t="shared" si="10"/>
        <v>#VALUE!</v>
      </c>
      <c r="AI13" s="43" t="e">
        <f t="shared" si="10"/>
        <v>#VALUE!</v>
      </c>
      <c r="AJ13" s="43" t="e">
        <f t="shared" si="10"/>
        <v>#VALUE!</v>
      </c>
      <c r="AK13" s="43" t="e">
        <f t="shared" si="10"/>
        <v>#VALUE!</v>
      </c>
      <c r="AL13" s="43" t="e">
        <f t="shared" si="10"/>
        <v>#VALUE!</v>
      </c>
      <c r="AM13" s="43" t="e">
        <f t="shared" si="10"/>
        <v>#VALUE!</v>
      </c>
      <c r="AN13" s="43" t="e">
        <f t="shared" si="10"/>
        <v>#VALUE!</v>
      </c>
      <c r="AO13" s="43" t="e">
        <f t="shared" si="10"/>
        <v>#VALUE!</v>
      </c>
      <c r="AP13" s="43" t="e">
        <f t="shared" si="10"/>
        <v>#VALUE!</v>
      </c>
      <c r="AQ13" s="43" t="e">
        <f t="shared" si="10"/>
        <v>#VALUE!</v>
      </c>
      <c r="AR13" s="43" t="e">
        <f t="shared" si="10"/>
        <v>#VALUE!</v>
      </c>
      <c r="AS13" s="43" t="e">
        <f t="shared" si="10"/>
        <v>#VALUE!</v>
      </c>
      <c r="AT13" s="43" t="e">
        <f t="shared" si="10"/>
        <v>#VALUE!</v>
      </c>
      <c r="AU13" s="43" t="e">
        <f t="shared" si="10"/>
        <v>#VALUE!</v>
      </c>
      <c r="AV13" s="43" t="e">
        <f t="shared" si="10"/>
        <v>#VALUE!</v>
      </c>
      <c r="AW13" s="43" t="e">
        <f t="shared" si="10"/>
        <v>#VALUE!</v>
      </c>
      <c r="AX13" s="43" t="e">
        <f t="shared" si="10"/>
        <v>#VALUE!</v>
      </c>
      <c r="AY13" s="43" t="e">
        <f t="shared" si="10"/>
        <v>#VALUE!</v>
      </c>
      <c r="AZ13" s="43" t="e">
        <f t="shared" si="10"/>
        <v>#VALUE!</v>
      </c>
      <c r="BA13" s="43" t="e">
        <f t="shared" si="10"/>
        <v>#VALUE!</v>
      </c>
      <c r="BB13" s="43" t="e">
        <f t="shared" si="10"/>
        <v>#VALUE!</v>
      </c>
      <c r="BC13" s="43" t="e">
        <f t="shared" si="10"/>
        <v>#VALUE!</v>
      </c>
      <c r="BD13" s="43" t="e">
        <f t="shared" si="10"/>
        <v>#VALUE!</v>
      </c>
      <c r="BE13" s="43" t="e">
        <f t="shared" si="10"/>
        <v>#VALUE!</v>
      </c>
      <c r="BF13" s="43" t="e">
        <f t="shared" si="10"/>
        <v>#VALUE!</v>
      </c>
      <c r="BG13" s="43" t="e">
        <f t="shared" si="10"/>
        <v>#VALUE!</v>
      </c>
      <c r="BH13" s="43" t="e">
        <f t="shared" si="10"/>
        <v>#VALUE!</v>
      </c>
      <c r="BI13" s="43" t="e">
        <f t="shared" si="10"/>
        <v>#VALUE!</v>
      </c>
      <c r="BJ13" s="43" t="e">
        <f t="shared" si="10"/>
        <v>#VALUE!</v>
      </c>
      <c r="BK13" s="43" t="e">
        <f t="shared" si="10"/>
        <v>#VALUE!</v>
      </c>
      <c r="BL13" s="43" t="e">
        <f t="shared" si="10"/>
        <v>#VALUE!</v>
      </c>
      <c r="BM13" s="43" t="e">
        <f t="shared" si="10"/>
        <v>#VALUE!</v>
      </c>
      <c r="BN13" s="43" t="e">
        <f t="shared" si="10"/>
        <v>#VALUE!</v>
      </c>
      <c r="BO13" s="43" t="e">
        <f t="shared" si="10"/>
        <v>#VALUE!</v>
      </c>
      <c r="BP13" s="43" t="e">
        <f t="shared" si="10"/>
        <v>#VALUE!</v>
      </c>
      <c r="BQ13" s="43" t="e">
        <f t="shared" si="10"/>
        <v>#VALUE!</v>
      </c>
      <c r="BR13" s="43" t="e">
        <f t="shared" si="10"/>
        <v>#VALUE!</v>
      </c>
      <c r="BS13" s="43" t="e">
        <f t="shared" si="10"/>
        <v>#VALUE!</v>
      </c>
      <c r="BT13" s="43" t="e">
        <f t="shared" si="10"/>
        <v>#VALUE!</v>
      </c>
      <c r="BU13" s="43" t="e">
        <f t="shared" si="10"/>
        <v>#VALUE!</v>
      </c>
      <c r="BV13" s="43" t="e">
        <f t="shared" si="10"/>
        <v>#VALUE!</v>
      </c>
      <c r="BW13" s="43" t="e">
        <f t="shared" si="10"/>
        <v>#VALUE!</v>
      </c>
      <c r="BX13" s="43" t="e">
        <f t="shared" si="10"/>
        <v>#VALUE!</v>
      </c>
      <c r="BY13" s="43" t="e">
        <f t="shared" si="10"/>
        <v>#VALUE!</v>
      </c>
      <c r="BZ13" s="43" t="e">
        <f t="shared" si="10"/>
        <v>#VALUE!</v>
      </c>
      <c r="CA13" s="43" t="e">
        <f t="shared" si="10"/>
        <v>#VALUE!</v>
      </c>
      <c r="CB13" s="43" t="e">
        <f t="shared" si="10"/>
        <v>#VALUE!</v>
      </c>
      <c r="CC13" s="43" t="e">
        <f t="shared" si="10"/>
        <v>#VALUE!</v>
      </c>
      <c r="CD13" s="43" t="e">
        <f t="shared" si="10"/>
        <v>#VALUE!</v>
      </c>
      <c r="CE13" s="43" t="e">
        <f t="shared" si="10"/>
        <v>#VALUE!</v>
      </c>
      <c r="CF13" s="43" t="e">
        <f t="shared" si="10"/>
        <v>#VALUE!</v>
      </c>
      <c r="CG13" s="43" t="e">
        <f t="shared" si="10"/>
        <v>#VALUE!</v>
      </c>
      <c r="CH13" s="43" t="e">
        <f t="shared" si="10"/>
        <v>#VALUE!</v>
      </c>
      <c r="CI13" s="43" t="e">
        <f t="shared" si="10"/>
        <v>#VALUE!</v>
      </c>
      <c r="CJ13" s="43" t="e">
        <f t="shared" si="10"/>
        <v>#VALUE!</v>
      </c>
      <c r="CK13" s="43" t="e">
        <f t="shared" si="10"/>
        <v>#VALUE!</v>
      </c>
      <c r="CL13" s="43" t="e">
        <f t="shared" si="10"/>
        <v>#VALUE!</v>
      </c>
      <c r="CM13" s="43" t="e">
        <f t="shared" si="10"/>
        <v>#VALUE!</v>
      </c>
      <c r="CN13" s="43" t="e">
        <f t="shared" si="10"/>
        <v>#VALUE!</v>
      </c>
      <c r="CO13" s="43" t="e">
        <f t="shared" ref="CO13:CY13" si="11">CO12/0.9</f>
        <v>#VALUE!</v>
      </c>
      <c r="CP13" s="43" t="e">
        <f t="shared" si="11"/>
        <v>#VALUE!</v>
      </c>
      <c r="CQ13" s="43" t="e">
        <f t="shared" si="11"/>
        <v>#VALUE!</v>
      </c>
      <c r="CR13" s="43" t="e">
        <f t="shared" si="11"/>
        <v>#VALUE!</v>
      </c>
      <c r="CS13" s="43" t="e">
        <f t="shared" si="11"/>
        <v>#VALUE!</v>
      </c>
      <c r="CT13" s="43" t="e">
        <f t="shared" si="11"/>
        <v>#VALUE!</v>
      </c>
      <c r="CU13" s="43" t="e">
        <f t="shared" si="11"/>
        <v>#VALUE!</v>
      </c>
      <c r="CV13" s="43" t="e">
        <f t="shared" si="11"/>
        <v>#VALUE!</v>
      </c>
      <c r="CW13" s="43" t="e">
        <f t="shared" si="11"/>
        <v>#VALUE!</v>
      </c>
      <c r="CX13" s="43" t="e">
        <f t="shared" si="11"/>
        <v>#VALUE!</v>
      </c>
      <c r="CY13" s="43" t="e">
        <f t="shared" si="11"/>
        <v>#VALUE!</v>
      </c>
    </row>
    <row r="14" spans="1:103" ht="15" x14ac:dyDescent="0.25">
      <c r="A14" s="16"/>
      <c r="B14" s="118" t="s">
        <v>154</v>
      </c>
      <c r="C14" s="16"/>
      <c r="D14" s="43" t="e">
        <f>D12/0.7</f>
        <v>#VALUE!</v>
      </c>
      <c r="E14" s="43" t="e">
        <f t="shared" ref="E14:O14" si="12">E12/0.7</f>
        <v>#VALUE!</v>
      </c>
      <c r="F14" s="43" t="e">
        <f t="shared" si="12"/>
        <v>#VALUE!</v>
      </c>
      <c r="G14" s="43" t="e">
        <f t="shared" si="12"/>
        <v>#VALUE!</v>
      </c>
      <c r="H14" s="43" t="e">
        <f t="shared" si="12"/>
        <v>#VALUE!</v>
      </c>
      <c r="I14" s="43" t="e">
        <f t="shared" si="12"/>
        <v>#VALUE!</v>
      </c>
      <c r="J14" s="43" t="e">
        <f t="shared" si="12"/>
        <v>#VALUE!</v>
      </c>
      <c r="K14" s="43" t="e">
        <f t="shared" si="12"/>
        <v>#VALUE!</v>
      </c>
      <c r="L14" s="43" t="e">
        <f t="shared" si="12"/>
        <v>#VALUE!</v>
      </c>
      <c r="M14" s="43" t="e">
        <f t="shared" si="12"/>
        <v>#VALUE!</v>
      </c>
      <c r="N14" s="43" t="e">
        <f t="shared" si="12"/>
        <v>#VALUE!</v>
      </c>
      <c r="O14" s="43" t="e">
        <f t="shared" si="12"/>
        <v>#VALUE!</v>
      </c>
      <c r="P14" s="43" t="e">
        <f t="shared" ref="P14:AB14" si="13">P12/0.7</f>
        <v>#VALUE!</v>
      </c>
      <c r="Q14" s="43" t="e">
        <f t="shared" si="13"/>
        <v>#VALUE!</v>
      </c>
      <c r="R14" s="43" t="e">
        <f t="shared" si="13"/>
        <v>#VALUE!</v>
      </c>
      <c r="S14" s="43" t="e">
        <f t="shared" si="13"/>
        <v>#VALUE!</v>
      </c>
      <c r="T14" s="43" t="e">
        <f t="shared" si="13"/>
        <v>#VALUE!</v>
      </c>
      <c r="U14" s="43" t="e">
        <f t="shared" si="13"/>
        <v>#VALUE!</v>
      </c>
      <c r="V14" s="43" t="e">
        <f t="shared" si="13"/>
        <v>#VALUE!</v>
      </c>
      <c r="W14" s="43" t="e">
        <f t="shared" si="13"/>
        <v>#VALUE!</v>
      </c>
      <c r="X14" s="43" t="e">
        <f t="shared" si="13"/>
        <v>#VALUE!</v>
      </c>
      <c r="Y14" s="43" t="e">
        <f t="shared" si="13"/>
        <v>#VALUE!</v>
      </c>
      <c r="Z14" s="43" t="e">
        <f t="shared" si="13"/>
        <v>#VALUE!</v>
      </c>
      <c r="AA14" s="43" t="e">
        <f t="shared" si="13"/>
        <v>#VALUE!</v>
      </c>
      <c r="AB14" s="43" t="e">
        <f t="shared" si="13"/>
        <v>#VALUE!</v>
      </c>
      <c r="AC14" s="43" t="e">
        <f t="shared" ref="AC14:CN14" si="14">AC12/0.7</f>
        <v>#VALUE!</v>
      </c>
      <c r="AD14" s="43" t="e">
        <f t="shared" si="14"/>
        <v>#VALUE!</v>
      </c>
      <c r="AE14" s="43" t="e">
        <f t="shared" si="14"/>
        <v>#VALUE!</v>
      </c>
      <c r="AF14" s="43" t="e">
        <f t="shared" si="14"/>
        <v>#VALUE!</v>
      </c>
      <c r="AG14" s="43" t="e">
        <f t="shared" si="14"/>
        <v>#VALUE!</v>
      </c>
      <c r="AH14" s="43" t="e">
        <f t="shared" si="14"/>
        <v>#VALUE!</v>
      </c>
      <c r="AI14" s="43" t="e">
        <f t="shared" si="14"/>
        <v>#VALUE!</v>
      </c>
      <c r="AJ14" s="43" t="e">
        <f t="shared" si="14"/>
        <v>#VALUE!</v>
      </c>
      <c r="AK14" s="43" t="e">
        <f t="shared" si="14"/>
        <v>#VALUE!</v>
      </c>
      <c r="AL14" s="43" t="e">
        <f t="shared" si="14"/>
        <v>#VALUE!</v>
      </c>
      <c r="AM14" s="43" t="e">
        <f t="shared" si="14"/>
        <v>#VALUE!</v>
      </c>
      <c r="AN14" s="43" t="e">
        <f t="shared" si="14"/>
        <v>#VALUE!</v>
      </c>
      <c r="AO14" s="43" t="e">
        <f t="shared" si="14"/>
        <v>#VALUE!</v>
      </c>
      <c r="AP14" s="43" t="e">
        <f t="shared" si="14"/>
        <v>#VALUE!</v>
      </c>
      <c r="AQ14" s="43" t="e">
        <f t="shared" si="14"/>
        <v>#VALUE!</v>
      </c>
      <c r="AR14" s="43" t="e">
        <f t="shared" si="14"/>
        <v>#VALUE!</v>
      </c>
      <c r="AS14" s="43" t="e">
        <f t="shared" si="14"/>
        <v>#VALUE!</v>
      </c>
      <c r="AT14" s="43" t="e">
        <f t="shared" si="14"/>
        <v>#VALUE!</v>
      </c>
      <c r="AU14" s="43" t="e">
        <f t="shared" si="14"/>
        <v>#VALUE!</v>
      </c>
      <c r="AV14" s="43" t="e">
        <f t="shared" si="14"/>
        <v>#VALUE!</v>
      </c>
      <c r="AW14" s="43" t="e">
        <f t="shared" si="14"/>
        <v>#VALUE!</v>
      </c>
      <c r="AX14" s="43" t="e">
        <f t="shared" si="14"/>
        <v>#VALUE!</v>
      </c>
      <c r="AY14" s="43" t="e">
        <f t="shared" si="14"/>
        <v>#VALUE!</v>
      </c>
      <c r="AZ14" s="43" t="e">
        <f t="shared" si="14"/>
        <v>#VALUE!</v>
      </c>
      <c r="BA14" s="43" t="e">
        <f t="shared" si="14"/>
        <v>#VALUE!</v>
      </c>
      <c r="BB14" s="43" t="e">
        <f t="shared" si="14"/>
        <v>#VALUE!</v>
      </c>
      <c r="BC14" s="43" t="e">
        <f t="shared" si="14"/>
        <v>#VALUE!</v>
      </c>
      <c r="BD14" s="43" t="e">
        <f t="shared" si="14"/>
        <v>#VALUE!</v>
      </c>
      <c r="BE14" s="43" t="e">
        <f t="shared" si="14"/>
        <v>#VALUE!</v>
      </c>
      <c r="BF14" s="43" t="e">
        <f t="shared" si="14"/>
        <v>#VALUE!</v>
      </c>
      <c r="BG14" s="43" t="e">
        <f t="shared" si="14"/>
        <v>#VALUE!</v>
      </c>
      <c r="BH14" s="43" t="e">
        <f t="shared" si="14"/>
        <v>#VALUE!</v>
      </c>
      <c r="BI14" s="43" t="e">
        <f t="shared" si="14"/>
        <v>#VALUE!</v>
      </c>
      <c r="BJ14" s="43" t="e">
        <f t="shared" si="14"/>
        <v>#VALUE!</v>
      </c>
      <c r="BK14" s="43" t="e">
        <f t="shared" si="14"/>
        <v>#VALUE!</v>
      </c>
      <c r="BL14" s="43" t="e">
        <f t="shared" si="14"/>
        <v>#VALUE!</v>
      </c>
      <c r="BM14" s="43" t="e">
        <f t="shared" si="14"/>
        <v>#VALUE!</v>
      </c>
      <c r="BN14" s="43" t="e">
        <f t="shared" si="14"/>
        <v>#VALUE!</v>
      </c>
      <c r="BO14" s="43" t="e">
        <f t="shared" si="14"/>
        <v>#VALUE!</v>
      </c>
      <c r="BP14" s="43" t="e">
        <f t="shared" si="14"/>
        <v>#VALUE!</v>
      </c>
      <c r="BQ14" s="43" t="e">
        <f t="shared" si="14"/>
        <v>#VALUE!</v>
      </c>
      <c r="BR14" s="43" t="e">
        <f t="shared" si="14"/>
        <v>#VALUE!</v>
      </c>
      <c r="BS14" s="43" t="e">
        <f t="shared" si="14"/>
        <v>#VALUE!</v>
      </c>
      <c r="BT14" s="43" t="e">
        <f t="shared" si="14"/>
        <v>#VALUE!</v>
      </c>
      <c r="BU14" s="43" t="e">
        <f t="shared" si="14"/>
        <v>#VALUE!</v>
      </c>
      <c r="BV14" s="43" t="e">
        <f t="shared" si="14"/>
        <v>#VALUE!</v>
      </c>
      <c r="BW14" s="43" t="e">
        <f t="shared" si="14"/>
        <v>#VALUE!</v>
      </c>
      <c r="BX14" s="43" t="e">
        <f t="shared" si="14"/>
        <v>#VALUE!</v>
      </c>
      <c r="BY14" s="43" t="e">
        <f t="shared" si="14"/>
        <v>#VALUE!</v>
      </c>
      <c r="BZ14" s="43" t="e">
        <f t="shared" si="14"/>
        <v>#VALUE!</v>
      </c>
      <c r="CA14" s="43" t="e">
        <f t="shared" si="14"/>
        <v>#VALUE!</v>
      </c>
      <c r="CB14" s="43" t="e">
        <f t="shared" si="14"/>
        <v>#VALUE!</v>
      </c>
      <c r="CC14" s="43" t="e">
        <f t="shared" si="14"/>
        <v>#VALUE!</v>
      </c>
      <c r="CD14" s="43" t="e">
        <f t="shared" si="14"/>
        <v>#VALUE!</v>
      </c>
      <c r="CE14" s="43" t="e">
        <f t="shared" si="14"/>
        <v>#VALUE!</v>
      </c>
      <c r="CF14" s="43" t="e">
        <f t="shared" si="14"/>
        <v>#VALUE!</v>
      </c>
      <c r="CG14" s="43" t="e">
        <f t="shared" si="14"/>
        <v>#VALUE!</v>
      </c>
      <c r="CH14" s="43" t="e">
        <f t="shared" si="14"/>
        <v>#VALUE!</v>
      </c>
      <c r="CI14" s="43" t="e">
        <f t="shared" si="14"/>
        <v>#VALUE!</v>
      </c>
      <c r="CJ14" s="43" t="e">
        <f t="shared" si="14"/>
        <v>#VALUE!</v>
      </c>
      <c r="CK14" s="43" t="e">
        <f t="shared" si="14"/>
        <v>#VALUE!</v>
      </c>
      <c r="CL14" s="43" t="e">
        <f t="shared" si="14"/>
        <v>#VALUE!</v>
      </c>
      <c r="CM14" s="43" t="e">
        <f t="shared" si="14"/>
        <v>#VALUE!</v>
      </c>
      <c r="CN14" s="43" t="e">
        <f t="shared" si="14"/>
        <v>#VALUE!</v>
      </c>
      <c r="CO14" s="43" t="e">
        <f t="shared" ref="CO14:CY14" si="15">CO12/0.7</f>
        <v>#VALUE!</v>
      </c>
      <c r="CP14" s="43" t="e">
        <f t="shared" si="15"/>
        <v>#VALUE!</v>
      </c>
      <c r="CQ14" s="43" t="e">
        <f t="shared" si="15"/>
        <v>#VALUE!</v>
      </c>
      <c r="CR14" s="43" t="e">
        <f t="shared" si="15"/>
        <v>#VALUE!</v>
      </c>
      <c r="CS14" s="43" t="e">
        <f t="shared" si="15"/>
        <v>#VALUE!</v>
      </c>
      <c r="CT14" s="43" t="e">
        <f t="shared" si="15"/>
        <v>#VALUE!</v>
      </c>
      <c r="CU14" s="43" t="e">
        <f t="shared" si="15"/>
        <v>#VALUE!</v>
      </c>
      <c r="CV14" s="43" t="e">
        <f t="shared" si="15"/>
        <v>#VALUE!</v>
      </c>
      <c r="CW14" s="43" t="e">
        <f t="shared" si="15"/>
        <v>#VALUE!</v>
      </c>
      <c r="CX14" s="43" t="e">
        <f t="shared" si="15"/>
        <v>#VALUE!</v>
      </c>
      <c r="CY14" s="43" t="e">
        <f t="shared" si="15"/>
        <v>#VALUE!</v>
      </c>
    </row>
    <row r="15" spans="1:103" ht="15" x14ac:dyDescent="0.25">
      <c r="A15" s="16"/>
      <c r="B15" s="42"/>
      <c r="C15" s="16"/>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row>
    <row r="16" spans="1:103" ht="15" x14ac:dyDescent="0.25">
      <c r="A16" s="16"/>
      <c r="B16" s="119" t="s">
        <v>239</v>
      </c>
      <c r="C16" s="16"/>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row>
    <row r="17" spans="1:103" ht="15" x14ac:dyDescent="0.25">
      <c r="A17" s="16"/>
      <c r="B17" s="118" t="s">
        <v>155</v>
      </c>
      <c r="C17" s="16"/>
      <c r="D17" s="43" t="e">
        <f>'9 COP Summary'!D20</f>
        <v>#VALUE!</v>
      </c>
      <c r="E17" s="43" t="e">
        <f>'9 COP Summary'!E20</f>
        <v>#VALUE!</v>
      </c>
      <c r="F17" s="43" t="e">
        <f>'9 COP Summary'!F20</f>
        <v>#VALUE!</v>
      </c>
      <c r="G17" s="43" t="e">
        <f>'9 COP Summary'!G20</f>
        <v>#VALUE!</v>
      </c>
      <c r="H17" s="43" t="e">
        <f>'9 COP Summary'!H20</f>
        <v>#VALUE!</v>
      </c>
      <c r="I17" s="43" t="e">
        <f>'9 COP Summary'!I20</f>
        <v>#VALUE!</v>
      </c>
      <c r="J17" s="43" t="e">
        <f>'9 COP Summary'!J20</f>
        <v>#VALUE!</v>
      </c>
      <c r="K17" s="43" t="e">
        <f>'9 COP Summary'!K20</f>
        <v>#VALUE!</v>
      </c>
      <c r="L17" s="43" t="e">
        <f>'9 COP Summary'!L20</f>
        <v>#VALUE!</v>
      </c>
      <c r="M17" s="43" t="e">
        <f>'9 COP Summary'!M20</f>
        <v>#VALUE!</v>
      </c>
      <c r="N17" s="43" t="e">
        <f>'9 COP Summary'!N20</f>
        <v>#VALUE!</v>
      </c>
      <c r="O17" s="43" t="e">
        <f>'9 COP Summary'!O20</f>
        <v>#VALUE!</v>
      </c>
      <c r="P17" s="43" t="e">
        <f>'9 COP Summary'!P20</f>
        <v>#VALUE!</v>
      </c>
      <c r="Q17" s="43" t="e">
        <f>'9 COP Summary'!Q20</f>
        <v>#VALUE!</v>
      </c>
      <c r="R17" s="43" t="e">
        <f>'9 COP Summary'!R20</f>
        <v>#VALUE!</v>
      </c>
      <c r="S17" s="43" t="e">
        <f>'9 COP Summary'!S20</f>
        <v>#VALUE!</v>
      </c>
      <c r="T17" s="43" t="e">
        <f>'9 COP Summary'!T20</f>
        <v>#VALUE!</v>
      </c>
      <c r="U17" s="43" t="e">
        <f>'9 COP Summary'!U20</f>
        <v>#VALUE!</v>
      </c>
      <c r="V17" s="43" t="e">
        <f>'9 COP Summary'!V20</f>
        <v>#VALUE!</v>
      </c>
      <c r="W17" s="43" t="e">
        <f>'9 COP Summary'!W20</f>
        <v>#VALUE!</v>
      </c>
      <c r="X17" s="43" t="e">
        <f>'9 COP Summary'!X20</f>
        <v>#VALUE!</v>
      </c>
      <c r="Y17" s="43" t="e">
        <f>'9 COP Summary'!Y20</f>
        <v>#VALUE!</v>
      </c>
      <c r="Z17" s="43" t="e">
        <f>'9 COP Summary'!Z20</f>
        <v>#VALUE!</v>
      </c>
      <c r="AA17" s="43" t="e">
        <f>'9 COP Summary'!AA20</f>
        <v>#VALUE!</v>
      </c>
      <c r="AB17" s="43" t="e">
        <f>'9 COP Summary'!AB20</f>
        <v>#VALUE!</v>
      </c>
      <c r="AC17" s="43" t="e">
        <f>'9 COP Summary'!AC20</f>
        <v>#VALUE!</v>
      </c>
      <c r="AD17" s="43" t="e">
        <f>'9 COP Summary'!AD20</f>
        <v>#VALUE!</v>
      </c>
      <c r="AE17" s="43" t="e">
        <f>'9 COP Summary'!AE20</f>
        <v>#VALUE!</v>
      </c>
      <c r="AF17" s="43" t="e">
        <f>'9 COP Summary'!AF20</f>
        <v>#VALUE!</v>
      </c>
      <c r="AG17" s="43" t="e">
        <f>'9 COP Summary'!AG20</f>
        <v>#VALUE!</v>
      </c>
      <c r="AH17" s="43" t="e">
        <f>'9 COP Summary'!AH20</f>
        <v>#VALUE!</v>
      </c>
      <c r="AI17" s="43" t="e">
        <f>'9 COP Summary'!AI20</f>
        <v>#VALUE!</v>
      </c>
      <c r="AJ17" s="43" t="e">
        <f>'9 COP Summary'!AJ20</f>
        <v>#VALUE!</v>
      </c>
      <c r="AK17" s="43" t="e">
        <f>'9 COP Summary'!AK20</f>
        <v>#VALUE!</v>
      </c>
      <c r="AL17" s="43" t="e">
        <f>'9 COP Summary'!AL20</f>
        <v>#VALUE!</v>
      </c>
      <c r="AM17" s="43" t="e">
        <f>'9 COP Summary'!AM20</f>
        <v>#VALUE!</v>
      </c>
      <c r="AN17" s="43" t="e">
        <f>'9 COP Summary'!AN20</f>
        <v>#VALUE!</v>
      </c>
      <c r="AO17" s="43" t="e">
        <f>'9 COP Summary'!AO20</f>
        <v>#VALUE!</v>
      </c>
      <c r="AP17" s="43" t="e">
        <f>'9 COP Summary'!AP20</f>
        <v>#VALUE!</v>
      </c>
      <c r="AQ17" s="43" t="e">
        <f>'9 COP Summary'!AQ20</f>
        <v>#VALUE!</v>
      </c>
      <c r="AR17" s="43" t="e">
        <f>'9 COP Summary'!AR20</f>
        <v>#VALUE!</v>
      </c>
      <c r="AS17" s="43" t="e">
        <f>'9 COP Summary'!AS20</f>
        <v>#VALUE!</v>
      </c>
      <c r="AT17" s="43" t="e">
        <f>'9 COP Summary'!AT20</f>
        <v>#VALUE!</v>
      </c>
      <c r="AU17" s="43" t="e">
        <f>'9 COP Summary'!AU20</f>
        <v>#VALUE!</v>
      </c>
      <c r="AV17" s="43" t="e">
        <f>'9 COP Summary'!AV20</f>
        <v>#VALUE!</v>
      </c>
      <c r="AW17" s="43" t="e">
        <f>'9 COP Summary'!AW20</f>
        <v>#VALUE!</v>
      </c>
      <c r="AX17" s="43" t="e">
        <f>'9 COP Summary'!AX20</f>
        <v>#VALUE!</v>
      </c>
      <c r="AY17" s="43" t="e">
        <f>'9 COP Summary'!AY20</f>
        <v>#VALUE!</v>
      </c>
      <c r="AZ17" s="43" t="e">
        <f>'9 COP Summary'!AZ20</f>
        <v>#VALUE!</v>
      </c>
      <c r="BA17" s="43" t="e">
        <f>'9 COP Summary'!BA20</f>
        <v>#VALUE!</v>
      </c>
      <c r="BB17" s="43" t="e">
        <f>'9 COP Summary'!BB20</f>
        <v>#VALUE!</v>
      </c>
      <c r="BC17" s="43" t="e">
        <f>'9 COP Summary'!BC20</f>
        <v>#VALUE!</v>
      </c>
      <c r="BD17" s="43" t="e">
        <f>'9 COP Summary'!BD20</f>
        <v>#VALUE!</v>
      </c>
      <c r="BE17" s="43" t="e">
        <f>'9 COP Summary'!BE20</f>
        <v>#VALUE!</v>
      </c>
      <c r="BF17" s="43" t="e">
        <f>'9 COP Summary'!BF20</f>
        <v>#VALUE!</v>
      </c>
      <c r="BG17" s="43" t="e">
        <f>'9 COP Summary'!BG20</f>
        <v>#VALUE!</v>
      </c>
      <c r="BH17" s="43" t="e">
        <f>'9 COP Summary'!BH20</f>
        <v>#VALUE!</v>
      </c>
      <c r="BI17" s="43" t="e">
        <f>'9 COP Summary'!BI20</f>
        <v>#VALUE!</v>
      </c>
      <c r="BJ17" s="43" t="e">
        <f>'9 COP Summary'!BJ20</f>
        <v>#VALUE!</v>
      </c>
      <c r="BK17" s="43" t="e">
        <f>'9 COP Summary'!BK20</f>
        <v>#VALUE!</v>
      </c>
      <c r="BL17" s="43" t="e">
        <f>'9 COP Summary'!BL20</f>
        <v>#VALUE!</v>
      </c>
      <c r="BM17" s="43" t="e">
        <f>'9 COP Summary'!BM20</f>
        <v>#VALUE!</v>
      </c>
      <c r="BN17" s="43" t="e">
        <f>'9 COP Summary'!BN20</f>
        <v>#VALUE!</v>
      </c>
      <c r="BO17" s="43" t="e">
        <f>'9 COP Summary'!BO20</f>
        <v>#VALUE!</v>
      </c>
      <c r="BP17" s="43" t="e">
        <f>'9 COP Summary'!BP20</f>
        <v>#VALUE!</v>
      </c>
      <c r="BQ17" s="43" t="e">
        <f>'9 COP Summary'!BQ20</f>
        <v>#VALUE!</v>
      </c>
      <c r="BR17" s="43" t="e">
        <f>'9 COP Summary'!BR20</f>
        <v>#VALUE!</v>
      </c>
      <c r="BS17" s="43" t="e">
        <f>'9 COP Summary'!BS20</f>
        <v>#VALUE!</v>
      </c>
      <c r="BT17" s="43" t="e">
        <f>'9 COP Summary'!BT20</f>
        <v>#VALUE!</v>
      </c>
      <c r="BU17" s="43" t="e">
        <f>'9 COP Summary'!BU20</f>
        <v>#VALUE!</v>
      </c>
      <c r="BV17" s="43" t="e">
        <f>'9 COP Summary'!BV20</f>
        <v>#VALUE!</v>
      </c>
      <c r="BW17" s="43" t="e">
        <f>'9 COP Summary'!BW20</f>
        <v>#VALUE!</v>
      </c>
      <c r="BX17" s="43" t="e">
        <f>'9 COP Summary'!BX20</f>
        <v>#VALUE!</v>
      </c>
      <c r="BY17" s="43" t="e">
        <f>'9 COP Summary'!BY20</f>
        <v>#VALUE!</v>
      </c>
      <c r="BZ17" s="43" t="e">
        <f>'9 COP Summary'!BZ20</f>
        <v>#VALUE!</v>
      </c>
      <c r="CA17" s="43" t="e">
        <f>'9 COP Summary'!CA20</f>
        <v>#VALUE!</v>
      </c>
      <c r="CB17" s="43" t="e">
        <f>'9 COP Summary'!CB20</f>
        <v>#VALUE!</v>
      </c>
      <c r="CC17" s="43" t="e">
        <f>'9 COP Summary'!CC20</f>
        <v>#VALUE!</v>
      </c>
      <c r="CD17" s="43" t="e">
        <f>'9 COP Summary'!CD20</f>
        <v>#VALUE!</v>
      </c>
      <c r="CE17" s="43" t="e">
        <f>'9 COP Summary'!CE20</f>
        <v>#VALUE!</v>
      </c>
      <c r="CF17" s="43" t="e">
        <f>'9 COP Summary'!CF20</f>
        <v>#VALUE!</v>
      </c>
      <c r="CG17" s="43" t="e">
        <f>'9 COP Summary'!CG20</f>
        <v>#VALUE!</v>
      </c>
      <c r="CH17" s="43" t="e">
        <f>'9 COP Summary'!CH20</f>
        <v>#VALUE!</v>
      </c>
      <c r="CI17" s="43" t="e">
        <f>'9 COP Summary'!CI20</f>
        <v>#VALUE!</v>
      </c>
      <c r="CJ17" s="43" t="e">
        <f>'9 COP Summary'!CJ20</f>
        <v>#VALUE!</v>
      </c>
      <c r="CK17" s="43" t="e">
        <f>'9 COP Summary'!CK20</f>
        <v>#VALUE!</v>
      </c>
      <c r="CL17" s="43" t="e">
        <f>'9 COP Summary'!CL20</f>
        <v>#VALUE!</v>
      </c>
      <c r="CM17" s="43" t="e">
        <f>'9 COP Summary'!CM20</f>
        <v>#VALUE!</v>
      </c>
      <c r="CN17" s="43" t="e">
        <f>'9 COP Summary'!CN20</f>
        <v>#VALUE!</v>
      </c>
      <c r="CO17" s="43" t="e">
        <f>'9 COP Summary'!CO20</f>
        <v>#VALUE!</v>
      </c>
      <c r="CP17" s="43" t="e">
        <f>'9 COP Summary'!CP20</f>
        <v>#VALUE!</v>
      </c>
      <c r="CQ17" s="43" t="e">
        <f>'9 COP Summary'!CQ20</f>
        <v>#VALUE!</v>
      </c>
      <c r="CR17" s="43" t="e">
        <f>'9 COP Summary'!CR20</f>
        <v>#VALUE!</v>
      </c>
      <c r="CS17" s="43" t="e">
        <f>'9 COP Summary'!CS20</f>
        <v>#VALUE!</v>
      </c>
      <c r="CT17" s="43" t="e">
        <f>'9 COP Summary'!CT20</f>
        <v>#VALUE!</v>
      </c>
      <c r="CU17" s="43" t="e">
        <f>'9 COP Summary'!CU20</f>
        <v>#VALUE!</v>
      </c>
      <c r="CV17" s="43" t="e">
        <f>'9 COP Summary'!CV20</f>
        <v>#VALUE!</v>
      </c>
      <c r="CW17" s="43" t="e">
        <f>'9 COP Summary'!CW20</f>
        <v>#VALUE!</v>
      </c>
      <c r="CX17" s="43" t="e">
        <f>'9 COP Summary'!CX20</f>
        <v>#VALUE!</v>
      </c>
      <c r="CY17" s="43" t="e">
        <f>'9 COP Summary'!CY20</f>
        <v>#VALUE!</v>
      </c>
    </row>
    <row r="18" spans="1:103" ht="15" x14ac:dyDescent="0.25">
      <c r="A18" s="16"/>
      <c r="B18" s="118" t="s">
        <v>153</v>
      </c>
      <c r="C18" s="16"/>
      <c r="D18" s="43" t="e">
        <f>D17/0.9</f>
        <v>#VALUE!</v>
      </c>
      <c r="E18" s="43" t="e">
        <f t="shared" ref="E18:P18" si="16">E17/0.9</f>
        <v>#VALUE!</v>
      </c>
      <c r="F18" s="43" t="e">
        <f t="shared" si="16"/>
        <v>#VALUE!</v>
      </c>
      <c r="G18" s="43" t="e">
        <f t="shared" si="16"/>
        <v>#VALUE!</v>
      </c>
      <c r="H18" s="43" t="e">
        <f t="shared" si="16"/>
        <v>#VALUE!</v>
      </c>
      <c r="I18" s="43" t="e">
        <f t="shared" si="16"/>
        <v>#VALUE!</v>
      </c>
      <c r="J18" s="43" t="e">
        <f t="shared" si="16"/>
        <v>#VALUE!</v>
      </c>
      <c r="K18" s="43" t="e">
        <f t="shared" si="16"/>
        <v>#VALUE!</v>
      </c>
      <c r="L18" s="43" t="e">
        <f t="shared" si="16"/>
        <v>#VALUE!</v>
      </c>
      <c r="M18" s="43" t="e">
        <f t="shared" si="16"/>
        <v>#VALUE!</v>
      </c>
      <c r="N18" s="43" t="e">
        <f t="shared" si="16"/>
        <v>#VALUE!</v>
      </c>
      <c r="O18" s="43" t="e">
        <f t="shared" si="16"/>
        <v>#VALUE!</v>
      </c>
      <c r="P18" s="43" t="e">
        <f t="shared" si="16"/>
        <v>#VALUE!</v>
      </c>
      <c r="Q18" s="43" t="e">
        <f t="shared" ref="Q18:AB18" si="17">Q17/0.9</f>
        <v>#VALUE!</v>
      </c>
      <c r="R18" s="43" t="e">
        <f t="shared" si="17"/>
        <v>#VALUE!</v>
      </c>
      <c r="S18" s="43" t="e">
        <f t="shared" si="17"/>
        <v>#VALUE!</v>
      </c>
      <c r="T18" s="43" t="e">
        <f t="shared" si="17"/>
        <v>#VALUE!</v>
      </c>
      <c r="U18" s="43" t="e">
        <f t="shared" si="17"/>
        <v>#VALUE!</v>
      </c>
      <c r="V18" s="43" t="e">
        <f t="shared" si="17"/>
        <v>#VALUE!</v>
      </c>
      <c r="W18" s="43" t="e">
        <f t="shared" si="17"/>
        <v>#VALUE!</v>
      </c>
      <c r="X18" s="43" t="e">
        <f t="shared" si="17"/>
        <v>#VALUE!</v>
      </c>
      <c r="Y18" s="43" t="e">
        <f t="shared" si="17"/>
        <v>#VALUE!</v>
      </c>
      <c r="Z18" s="43" t="e">
        <f t="shared" si="17"/>
        <v>#VALUE!</v>
      </c>
      <c r="AA18" s="43" t="e">
        <f t="shared" si="17"/>
        <v>#VALUE!</v>
      </c>
      <c r="AB18" s="43" t="e">
        <f t="shared" si="17"/>
        <v>#VALUE!</v>
      </c>
      <c r="AC18" s="43" t="e">
        <f t="shared" ref="AC18:CN18" si="18">AC17/0.9</f>
        <v>#VALUE!</v>
      </c>
      <c r="AD18" s="43" t="e">
        <f t="shared" si="18"/>
        <v>#VALUE!</v>
      </c>
      <c r="AE18" s="43" t="e">
        <f t="shared" si="18"/>
        <v>#VALUE!</v>
      </c>
      <c r="AF18" s="43" t="e">
        <f t="shared" si="18"/>
        <v>#VALUE!</v>
      </c>
      <c r="AG18" s="43" t="e">
        <f t="shared" si="18"/>
        <v>#VALUE!</v>
      </c>
      <c r="AH18" s="43" t="e">
        <f t="shared" si="18"/>
        <v>#VALUE!</v>
      </c>
      <c r="AI18" s="43" t="e">
        <f t="shared" si="18"/>
        <v>#VALUE!</v>
      </c>
      <c r="AJ18" s="43" t="e">
        <f t="shared" si="18"/>
        <v>#VALUE!</v>
      </c>
      <c r="AK18" s="43" t="e">
        <f t="shared" si="18"/>
        <v>#VALUE!</v>
      </c>
      <c r="AL18" s="43" t="e">
        <f t="shared" si="18"/>
        <v>#VALUE!</v>
      </c>
      <c r="AM18" s="43" t="e">
        <f t="shared" si="18"/>
        <v>#VALUE!</v>
      </c>
      <c r="AN18" s="43" t="e">
        <f t="shared" si="18"/>
        <v>#VALUE!</v>
      </c>
      <c r="AO18" s="43" t="e">
        <f t="shared" si="18"/>
        <v>#VALUE!</v>
      </c>
      <c r="AP18" s="43" t="e">
        <f t="shared" si="18"/>
        <v>#VALUE!</v>
      </c>
      <c r="AQ18" s="43" t="e">
        <f t="shared" si="18"/>
        <v>#VALUE!</v>
      </c>
      <c r="AR18" s="43" t="e">
        <f t="shared" si="18"/>
        <v>#VALUE!</v>
      </c>
      <c r="AS18" s="43" t="e">
        <f t="shared" si="18"/>
        <v>#VALUE!</v>
      </c>
      <c r="AT18" s="43" t="e">
        <f t="shared" si="18"/>
        <v>#VALUE!</v>
      </c>
      <c r="AU18" s="43" t="e">
        <f t="shared" si="18"/>
        <v>#VALUE!</v>
      </c>
      <c r="AV18" s="43" t="e">
        <f t="shared" si="18"/>
        <v>#VALUE!</v>
      </c>
      <c r="AW18" s="43" t="e">
        <f t="shared" si="18"/>
        <v>#VALUE!</v>
      </c>
      <c r="AX18" s="43" t="e">
        <f t="shared" si="18"/>
        <v>#VALUE!</v>
      </c>
      <c r="AY18" s="43" t="e">
        <f t="shared" si="18"/>
        <v>#VALUE!</v>
      </c>
      <c r="AZ18" s="43" t="e">
        <f t="shared" si="18"/>
        <v>#VALUE!</v>
      </c>
      <c r="BA18" s="43" t="e">
        <f t="shared" si="18"/>
        <v>#VALUE!</v>
      </c>
      <c r="BB18" s="43" t="e">
        <f t="shared" si="18"/>
        <v>#VALUE!</v>
      </c>
      <c r="BC18" s="43" t="e">
        <f t="shared" si="18"/>
        <v>#VALUE!</v>
      </c>
      <c r="BD18" s="43" t="e">
        <f t="shared" si="18"/>
        <v>#VALUE!</v>
      </c>
      <c r="BE18" s="43" t="e">
        <f t="shared" si="18"/>
        <v>#VALUE!</v>
      </c>
      <c r="BF18" s="43" t="e">
        <f t="shared" si="18"/>
        <v>#VALUE!</v>
      </c>
      <c r="BG18" s="43" t="e">
        <f t="shared" si="18"/>
        <v>#VALUE!</v>
      </c>
      <c r="BH18" s="43" t="e">
        <f t="shared" si="18"/>
        <v>#VALUE!</v>
      </c>
      <c r="BI18" s="43" t="e">
        <f t="shared" si="18"/>
        <v>#VALUE!</v>
      </c>
      <c r="BJ18" s="43" t="e">
        <f t="shared" si="18"/>
        <v>#VALUE!</v>
      </c>
      <c r="BK18" s="43" t="e">
        <f t="shared" si="18"/>
        <v>#VALUE!</v>
      </c>
      <c r="BL18" s="43" t="e">
        <f t="shared" si="18"/>
        <v>#VALUE!</v>
      </c>
      <c r="BM18" s="43" t="e">
        <f t="shared" si="18"/>
        <v>#VALUE!</v>
      </c>
      <c r="BN18" s="43" t="e">
        <f t="shared" si="18"/>
        <v>#VALUE!</v>
      </c>
      <c r="BO18" s="43" t="e">
        <f t="shared" si="18"/>
        <v>#VALUE!</v>
      </c>
      <c r="BP18" s="43" t="e">
        <f t="shared" si="18"/>
        <v>#VALUE!</v>
      </c>
      <c r="BQ18" s="43" t="e">
        <f t="shared" si="18"/>
        <v>#VALUE!</v>
      </c>
      <c r="BR18" s="43" t="e">
        <f t="shared" si="18"/>
        <v>#VALUE!</v>
      </c>
      <c r="BS18" s="43" t="e">
        <f t="shared" si="18"/>
        <v>#VALUE!</v>
      </c>
      <c r="BT18" s="43" t="e">
        <f t="shared" si="18"/>
        <v>#VALUE!</v>
      </c>
      <c r="BU18" s="43" t="e">
        <f t="shared" si="18"/>
        <v>#VALUE!</v>
      </c>
      <c r="BV18" s="43" t="e">
        <f t="shared" si="18"/>
        <v>#VALUE!</v>
      </c>
      <c r="BW18" s="43" t="e">
        <f t="shared" si="18"/>
        <v>#VALUE!</v>
      </c>
      <c r="BX18" s="43" t="e">
        <f t="shared" si="18"/>
        <v>#VALUE!</v>
      </c>
      <c r="BY18" s="43" t="e">
        <f t="shared" si="18"/>
        <v>#VALUE!</v>
      </c>
      <c r="BZ18" s="43" t="e">
        <f t="shared" si="18"/>
        <v>#VALUE!</v>
      </c>
      <c r="CA18" s="43" t="e">
        <f t="shared" si="18"/>
        <v>#VALUE!</v>
      </c>
      <c r="CB18" s="43" t="e">
        <f t="shared" si="18"/>
        <v>#VALUE!</v>
      </c>
      <c r="CC18" s="43" t="e">
        <f t="shared" si="18"/>
        <v>#VALUE!</v>
      </c>
      <c r="CD18" s="43" t="e">
        <f t="shared" si="18"/>
        <v>#VALUE!</v>
      </c>
      <c r="CE18" s="43" t="e">
        <f t="shared" si="18"/>
        <v>#VALUE!</v>
      </c>
      <c r="CF18" s="43" t="e">
        <f t="shared" si="18"/>
        <v>#VALUE!</v>
      </c>
      <c r="CG18" s="43" t="e">
        <f t="shared" si="18"/>
        <v>#VALUE!</v>
      </c>
      <c r="CH18" s="43" t="e">
        <f t="shared" si="18"/>
        <v>#VALUE!</v>
      </c>
      <c r="CI18" s="43" t="e">
        <f t="shared" si="18"/>
        <v>#VALUE!</v>
      </c>
      <c r="CJ18" s="43" t="e">
        <f t="shared" si="18"/>
        <v>#VALUE!</v>
      </c>
      <c r="CK18" s="43" t="e">
        <f t="shared" si="18"/>
        <v>#VALUE!</v>
      </c>
      <c r="CL18" s="43" t="e">
        <f t="shared" si="18"/>
        <v>#VALUE!</v>
      </c>
      <c r="CM18" s="43" t="e">
        <f t="shared" si="18"/>
        <v>#VALUE!</v>
      </c>
      <c r="CN18" s="43" t="e">
        <f t="shared" si="18"/>
        <v>#VALUE!</v>
      </c>
      <c r="CO18" s="43" t="e">
        <f t="shared" ref="CO18:CY18" si="19">CO17/0.9</f>
        <v>#VALUE!</v>
      </c>
      <c r="CP18" s="43" t="e">
        <f t="shared" si="19"/>
        <v>#VALUE!</v>
      </c>
      <c r="CQ18" s="43" t="e">
        <f t="shared" si="19"/>
        <v>#VALUE!</v>
      </c>
      <c r="CR18" s="43" t="e">
        <f t="shared" si="19"/>
        <v>#VALUE!</v>
      </c>
      <c r="CS18" s="43" t="e">
        <f t="shared" si="19"/>
        <v>#VALUE!</v>
      </c>
      <c r="CT18" s="43" t="e">
        <f t="shared" si="19"/>
        <v>#VALUE!</v>
      </c>
      <c r="CU18" s="43" t="e">
        <f t="shared" si="19"/>
        <v>#VALUE!</v>
      </c>
      <c r="CV18" s="43" t="e">
        <f t="shared" si="19"/>
        <v>#VALUE!</v>
      </c>
      <c r="CW18" s="43" t="e">
        <f t="shared" si="19"/>
        <v>#VALUE!</v>
      </c>
      <c r="CX18" s="43" t="e">
        <f t="shared" si="19"/>
        <v>#VALUE!</v>
      </c>
      <c r="CY18" s="43" t="e">
        <f t="shared" si="19"/>
        <v>#VALUE!</v>
      </c>
    </row>
    <row r="19" spans="1:103" ht="15" x14ac:dyDescent="0.25">
      <c r="B19" s="118" t="s">
        <v>154</v>
      </c>
      <c r="D19" s="43" t="e">
        <f>D17/0.7</f>
        <v>#VALUE!</v>
      </c>
      <c r="E19" s="43" t="e">
        <f t="shared" ref="E19:O19" si="20">E17/0.7</f>
        <v>#VALUE!</v>
      </c>
      <c r="F19" s="43" t="e">
        <f t="shared" si="20"/>
        <v>#VALUE!</v>
      </c>
      <c r="G19" s="43" t="e">
        <f t="shared" si="20"/>
        <v>#VALUE!</v>
      </c>
      <c r="H19" s="43" t="e">
        <f t="shared" si="20"/>
        <v>#VALUE!</v>
      </c>
      <c r="I19" s="43" t="e">
        <f t="shared" si="20"/>
        <v>#VALUE!</v>
      </c>
      <c r="J19" s="43" t="e">
        <f t="shared" si="20"/>
        <v>#VALUE!</v>
      </c>
      <c r="K19" s="43" t="e">
        <f t="shared" si="20"/>
        <v>#VALUE!</v>
      </c>
      <c r="L19" s="43" t="e">
        <f t="shared" si="20"/>
        <v>#VALUE!</v>
      </c>
      <c r="M19" s="43" t="e">
        <f t="shared" si="20"/>
        <v>#VALUE!</v>
      </c>
      <c r="N19" s="43" t="e">
        <f t="shared" si="20"/>
        <v>#VALUE!</v>
      </c>
      <c r="O19" s="43" t="e">
        <f t="shared" si="20"/>
        <v>#VALUE!</v>
      </c>
      <c r="P19" s="43" t="e">
        <f t="shared" ref="P19:AB19" si="21">P17/0.7</f>
        <v>#VALUE!</v>
      </c>
      <c r="Q19" s="43" t="e">
        <f t="shared" si="21"/>
        <v>#VALUE!</v>
      </c>
      <c r="R19" s="43" t="e">
        <f t="shared" si="21"/>
        <v>#VALUE!</v>
      </c>
      <c r="S19" s="43" t="e">
        <f t="shared" si="21"/>
        <v>#VALUE!</v>
      </c>
      <c r="T19" s="43" t="e">
        <f t="shared" si="21"/>
        <v>#VALUE!</v>
      </c>
      <c r="U19" s="43" t="e">
        <f t="shared" si="21"/>
        <v>#VALUE!</v>
      </c>
      <c r="V19" s="43" t="e">
        <f t="shared" si="21"/>
        <v>#VALUE!</v>
      </c>
      <c r="W19" s="43" t="e">
        <f t="shared" si="21"/>
        <v>#VALUE!</v>
      </c>
      <c r="X19" s="43" t="e">
        <f t="shared" si="21"/>
        <v>#VALUE!</v>
      </c>
      <c r="Y19" s="43" t="e">
        <f t="shared" si="21"/>
        <v>#VALUE!</v>
      </c>
      <c r="Z19" s="43" t="e">
        <f t="shared" si="21"/>
        <v>#VALUE!</v>
      </c>
      <c r="AA19" s="43" t="e">
        <f t="shared" si="21"/>
        <v>#VALUE!</v>
      </c>
      <c r="AB19" s="43" t="e">
        <f t="shared" si="21"/>
        <v>#VALUE!</v>
      </c>
      <c r="AC19" s="43" t="e">
        <f t="shared" ref="AC19:CN19" si="22">AC17/0.7</f>
        <v>#VALUE!</v>
      </c>
      <c r="AD19" s="43" t="e">
        <f t="shared" si="22"/>
        <v>#VALUE!</v>
      </c>
      <c r="AE19" s="43" t="e">
        <f t="shared" si="22"/>
        <v>#VALUE!</v>
      </c>
      <c r="AF19" s="43" t="e">
        <f t="shared" si="22"/>
        <v>#VALUE!</v>
      </c>
      <c r="AG19" s="43" t="e">
        <f t="shared" si="22"/>
        <v>#VALUE!</v>
      </c>
      <c r="AH19" s="43" t="e">
        <f t="shared" si="22"/>
        <v>#VALUE!</v>
      </c>
      <c r="AI19" s="43" t="e">
        <f t="shared" si="22"/>
        <v>#VALUE!</v>
      </c>
      <c r="AJ19" s="43" t="e">
        <f t="shared" si="22"/>
        <v>#VALUE!</v>
      </c>
      <c r="AK19" s="43" t="e">
        <f t="shared" si="22"/>
        <v>#VALUE!</v>
      </c>
      <c r="AL19" s="43" t="e">
        <f t="shared" si="22"/>
        <v>#VALUE!</v>
      </c>
      <c r="AM19" s="43" t="e">
        <f t="shared" si="22"/>
        <v>#VALUE!</v>
      </c>
      <c r="AN19" s="43" t="e">
        <f t="shared" si="22"/>
        <v>#VALUE!</v>
      </c>
      <c r="AO19" s="43" t="e">
        <f t="shared" si="22"/>
        <v>#VALUE!</v>
      </c>
      <c r="AP19" s="43" t="e">
        <f t="shared" si="22"/>
        <v>#VALUE!</v>
      </c>
      <c r="AQ19" s="43" t="e">
        <f t="shared" si="22"/>
        <v>#VALUE!</v>
      </c>
      <c r="AR19" s="43" t="e">
        <f t="shared" si="22"/>
        <v>#VALUE!</v>
      </c>
      <c r="AS19" s="43" t="e">
        <f t="shared" si="22"/>
        <v>#VALUE!</v>
      </c>
      <c r="AT19" s="43" t="e">
        <f t="shared" si="22"/>
        <v>#VALUE!</v>
      </c>
      <c r="AU19" s="43" t="e">
        <f t="shared" si="22"/>
        <v>#VALUE!</v>
      </c>
      <c r="AV19" s="43" t="e">
        <f t="shared" si="22"/>
        <v>#VALUE!</v>
      </c>
      <c r="AW19" s="43" t="e">
        <f t="shared" si="22"/>
        <v>#VALUE!</v>
      </c>
      <c r="AX19" s="43" t="e">
        <f t="shared" si="22"/>
        <v>#VALUE!</v>
      </c>
      <c r="AY19" s="43" t="e">
        <f t="shared" si="22"/>
        <v>#VALUE!</v>
      </c>
      <c r="AZ19" s="43" t="e">
        <f t="shared" si="22"/>
        <v>#VALUE!</v>
      </c>
      <c r="BA19" s="43" t="e">
        <f t="shared" si="22"/>
        <v>#VALUE!</v>
      </c>
      <c r="BB19" s="43" t="e">
        <f t="shared" si="22"/>
        <v>#VALUE!</v>
      </c>
      <c r="BC19" s="43" t="e">
        <f t="shared" si="22"/>
        <v>#VALUE!</v>
      </c>
      <c r="BD19" s="43" t="e">
        <f t="shared" si="22"/>
        <v>#VALUE!</v>
      </c>
      <c r="BE19" s="43" t="e">
        <f t="shared" si="22"/>
        <v>#VALUE!</v>
      </c>
      <c r="BF19" s="43" t="e">
        <f t="shared" si="22"/>
        <v>#VALUE!</v>
      </c>
      <c r="BG19" s="43" t="e">
        <f t="shared" si="22"/>
        <v>#VALUE!</v>
      </c>
      <c r="BH19" s="43" t="e">
        <f t="shared" si="22"/>
        <v>#VALUE!</v>
      </c>
      <c r="BI19" s="43" t="e">
        <f t="shared" si="22"/>
        <v>#VALUE!</v>
      </c>
      <c r="BJ19" s="43" t="e">
        <f t="shared" si="22"/>
        <v>#VALUE!</v>
      </c>
      <c r="BK19" s="43" t="e">
        <f t="shared" si="22"/>
        <v>#VALUE!</v>
      </c>
      <c r="BL19" s="43" t="e">
        <f t="shared" si="22"/>
        <v>#VALUE!</v>
      </c>
      <c r="BM19" s="43" t="e">
        <f t="shared" si="22"/>
        <v>#VALUE!</v>
      </c>
      <c r="BN19" s="43" t="e">
        <f t="shared" si="22"/>
        <v>#VALUE!</v>
      </c>
      <c r="BO19" s="43" t="e">
        <f t="shared" si="22"/>
        <v>#VALUE!</v>
      </c>
      <c r="BP19" s="43" t="e">
        <f t="shared" si="22"/>
        <v>#VALUE!</v>
      </c>
      <c r="BQ19" s="43" t="e">
        <f t="shared" si="22"/>
        <v>#VALUE!</v>
      </c>
      <c r="BR19" s="43" t="e">
        <f t="shared" si="22"/>
        <v>#VALUE!</v>
      </c>
      <c r="BS19" s="43" t="e">
        <f t="shared" si="22"/>
        <v>#VALUE!</v>
      </c>
      <c r="BT19" s="43" t="e">
        <f t="shared" si="22"/>
        <v>#VALUE!</v>
      </c>
      <c r="BU19" s="43" t="e">
        <f t="shared" si="22"/>
        <v>#VALUE!</v>
      </c>
      <c r="BV19" s="43" t="e">
        <f t="shared" si="22"/>
        <v>#VALUE!</v>
      </c>
      <c r="BW19" s="43" t="e">
        <f t="shared" si="22"/>
        <v>#VALUE!</v>
      </c>
      <c r="BX19" s="43" t="e">
        <f t="shared" si="22"/>
        <v>#VALUE!</v>
      </c>
      <c r="BY19" s="43" t="e">
        <f t="shared" si="22"/>
        <v>#VALUE!</v>
      </c>
      <c r="BZ19" s="43" t="e">
        <f t="shared" si="22"/>
        <v>#VALUE!</v>
      </c>
      <c r="CA19" s="43" t="e">
        <f t="shared" si="22"/>
        <v>#VALUE!</v>
      </c>
      <c r="CB19" s="43" t="e">
        <f t="shared" si="22"/>
        <v>#VALUE!</v>
      </c>
      <c r="CC19" s="43" t="e">
        <f t="shared" si="22"/>
        <v>#VALUE!</v>
      </c>
      <c r="CD19" s="43" t="e">
        <f t="shared" si="22"/>
        <v>#VALUE!</v>
      </c>
      <c r="CE19" s="43" t="e">
        <f t="shared" si="22"/>
        <v>#VALUE!</v>
      </c>
      <c r="CF19" s="43" t="e">
        <f t="shared" si="22"/>
        <v>#VALUE!</v>
      </c>
      <c r="CG19" s="43" t="e">
        <f t="shared" si="22"/>
        <v>#VALUE!</v>
      </c>
      <c r="CH19" s="43" t="e">
        <f t="shared" si="22"/>
        <v>#VALUE!</v>
      </c>
      <c r="CI19" s="43" t="e">
        <f t="shared" si="22"/>
        <v>#VALUE!</v>
      </c>
      <c r="CJ19" s="43" t="e">
        <f t="shared" si="22"/>
        <v>#VALUE!</v>
      </c>
      <c r="CK19" s="43" t="e">
        <f t="shared" si="22"/>
        <v>#VALUE!</v>
      </c>
      <c r="CL19" s="43" t="e">
        <f t="shared" si="22"/>
        <v>#VALUE!</v>
      </c>
      <c r="CM19" s="43" t="e">
        <f t="shared" si="22"/>
        <v>#VALUE!</v>
      </c>
      <c r="CN19" s="43" t="e">
        <f t="shared" si="22"/>
        <v>#VALUE!</v>
      </c>
      <c r="CO19" s="43" t="e">
        <f t="shared" ref="CO19:CY19" si="23">CO17/0.7</f>
        <v>#VALUE!</v>
      </c>
      <c r="CP19" s="43" t="e">
        <f t="shared" si="23"/>
        <v>#VALUE!</v>
      </c>
      <c r="CQ19" s="43" t="e">
        <f t="shared" si="23"/>
        <v>#VALUE!</v>
      </c>
      <c r="CR19" s="43" t="e">
        <f t="shared" si="23"/>
        <v>#VALUE!</v>
      </c>
      <c r="CS19" s="43" t="e">
        <f t="shared" si="23"/>
        <v>#VALUE!</v>
      </c>
      <c r="CT19" s="43" t="e">
        <f t="shared" si="23"/>
        <v>#VALUE!</v>
      </c>
      <c r="CU19" s="43" t="e">
        <f t="shared" si="23"/>
        <v>#VALUE!</v>
      </c>
      <c r="CV19" s="43" t="e">
        <f t="shared" si="23"/>
        <v>#VALUE!</v>
      </c>
      <c r="CW19" s="43" t="e">
        <f t="shared" si="23"/>
        <v>#VALUE!</v>
      </c>
      <c r="CX19" s="43" t="e">
        <f t="shared" si="23"/>
        <v>#VALUE!</v>
      </c>
      <c r="CY19" s="43" t="e">
        <f t="shared" si="23"/>
        <v>#VALUE!</v>
      </c>
    </row>
    <row r="21" spans="1:103" ht="15" x14ac:dyDescent="0.25">
      <c r="B21" s="16" t="s">
        <v>440</v>
      </c>
    </row>
    <row r="22" spans="1:103" ht="15" x14ac:dyDescent="0.25">
      <c r="B22" s="16" t="s">
        <v>441</v>
      </c>
    </row>
    <row r="24" spans="1:103" ht="18" x14ac:dyDescent="0.25">
      <c r="D24" s="302" t="s">
        <v>286</v>
      </c>
      <c r="E24" s="303"/>
      <c r="F24" s="303"/>
      <c r="G24" s="303"/>
      <c r="H24" s="303"/>
      <c r="I24" s="303"/>
      <c r="J24" s="303"/>
      <c r="K24" s="303"/>
      <c r="L24" s="303"/>
      <c r="M24" s="303"/>
      <c r="N24" s="303"/>
      <c r="O24" s="303"/>
    </row>
    <row r="25" spans="1:103" ht="15" x14ac:dyDescent="0.25">
      <c r="B25" s="300" t="s">
        <v>260</v>
      </c>
      <c r="C25" s="300"/>
      <c r="D25" s="301"/>
      <c r="E25" s="143"/>
    </row>
    <row r="26" spans="1:103" ht="15" x14ac:dyDescent="0.25">
      <c r="B26" s="42" t="s">
        <v>276</v>
      </c>
      <c r="C26" s="119"/>
      <c r="D26" s="243">
        <f>IF('9 COP Summary'!D4=0,0,$E$25*'8 Cost of Production'!D9/'9 COP Summary'!D4)</f>
        <v>0</v>
      </c>
      <c r="E26" s="243">
        <f>IF('9 COP Summary'!E4=0,0,$E$25*'8 Cost of Production'!E9/'9 COP Summary'!E4)</f>
        <v>0</v>
      </c>
      <c r="F26" s="243">
        <f>IF('9 COP Summary'!F4=0,0,$E$25*'8 Cost of Production'!F9/'9 COP Summary'!F4)</f>
        <v>0</v>
      </c>
      <c r="G26" s="243">
        <f>IF('9 COP Summary'!G4=0,0,$E$25*'8 Cost of Production'!G9/'9 COP Summary'!G4)</f>
        <v>0</v>
      </c>
      <c r="H26" s="243">
        <f>IF('9 COP Summary'!H4=0,0,$E$25*'8 Cost of Production'!H9/'9 COP Summary'!H4)</f>
        <v>0</v>
      </c>
      <c r="I26" s="243">
        <f>IF('9 COP Summary'!I4=0,0,$E$25*'8 Cost of Production'!I9/'9 COP Summary'!I4)</f>
        <v>0</v>
      </c>
      <c r="J26" s="243">
        <f>IF('9 COP Summary'!J4=0,0,$E$25*'8 Cost of Production'!J9/'9 COP Summary'!J4)</f>
        <v>0</v>
      </c>
      <c r="K26" s="243">
        <f>IF('9 COP Summary'!K4=0,0,$E$25*'8 Cost of Production'!K9/'9 COP Summary'!K4)</f>
        <v>0</v>
      </c>
      <c r="L26" s="243">
        <f>IF('9 COP Summary'!L4=0,0,$E$25*'8 Cost of Production'!L9/'9 COP Summary'!L4)</f>
        <v>0</v>
      </c>
      <c r="M26" s="243">
        <f>IF('9 COP Summary'!M4=0,0,$E$25*'8 Cost of Production'!M9/'9 COP Summary'!M4)</f>
        <v>0</v>
      </c>
      <c r="N26" s="243">
        <f>IF('9 COP Summary'!N4=0,0,$E$25*'8 Cost of Production'!N9/'9 COP Summary'!N4)</f>
        <v>0</v>
      </c>
      <c r="O26" s="243">
        <f>IF('9 COP Summary'!O4=0,0,$E$25*'8 Cost of Production'!O9/'9 COP Summary'!O4)</f>
        <v>0</v>
      </c>
      <c r="P26" s="243">
        <f>IF('9 COP Summary'!P4=0,0,$E$25*'8 Cost of Production'!P9/'9 COP Summary'!P4)</f>
        <v>0</v>
      </c>
      <c r="Q26" s="243">
        <f>IF('9 COP Summary'!Q4=0,0,$E$25*'8 Cost of Production'!Q9/'9 COP Summary'!Q4)</f>
        <v>0</v>
      </c>
      <c r="R26" s="243">
        <f>IF('9 COP Summary'!R4=0,0,$E$25*'8 Cost of Production'!R9/'9 COP Summary'!R4)</f>
        <v>0</v>
      </c>
      <c r="S26" s="243">
        <f>IF('9 COP Summary'!S4=0,0,$E$25*'8 Cost of Production'!S9/'9 COP Summary'!S4)</f>
        <v>0</v>
      </c>
      <c r="T26" s="243">
        <f>IF('9 COP Summary'!T4=0,0,$E$25*'8 Cost of Production'!T9/'9 COP Summary'!T4)</f>
        <v>0</v>
      </c>
      <c r="U26" s="243">
        <f>IF('9 COP Summary'!U4=0,0,$E$25*'8 Cost of Production'!U9/'9 COP Summary'!U4)</f>
        <v>0</v>
      </c>
      <c r="V26" s="243">
        <f>IF('9 COP Summary'!V4=0,0,$E$25*'8 Cost of Production'!V9/'9 COP Summary'!V4)</f>
        <v>0</v>
      </c>
      <c r="W26" s="243">
        <f>IF('9 COP Summary'!W4=0,0,$E$25*'8 Cost of Production'!W9/'9 COP Summary'!W4)</f>
        <v>0</v>
      </c>
      <c r="X26" s="243">
        <f>IF('9 COP Summary'!X4=0,0,$E$25*'8 Cost of Production'!X9/'9 COP Summary'!X4)</f>
        <v>0</v>
      </c>
      <c r="Y26" s="243">
        <f>IF('9 COP Summary'!Y4=0,0,$E$25*'8 Cost of Production'!Y9/'9 COP Summary'!Y4)</f>
        <v>0</v>
      </c>
      <c r="Z26" s="243">
        <f>IF('9 COP Summary'!Z4=0,0,$E$25*'8 Cost of Production'!Z9/'9 COP Summary'!Z4)</f>
        <v>0</v>
      </c>
      <c r="AA26" s="243">
        <f>IF('9 COP Summary'!AA4=0,0,$E$25*'8 Cost of Production'!AA9/'9 COP Summary'!AA4)</f>
        <v>0</v>
      </c>
      <c r="AB26" s="243">
        <f>IF('9 COP Summary'!AB4=0,0,$E$25*'8 Cost of Production'!AB9/'9 COP Summary'!AB4)</f>
        <v>0</v>
      </c>
      <c r="AC26" s="243">
        <f>IF('9 COP Summary'!AC4=0,0,$E$25*'8 Cost of Production'!AC9/'9 COP Summary'!AC4)</f>
        <v>0</v>
      </c>
      <c r="AD26" s="243">
        <f>IF('9 COP Summary'!AD4=0,0,$E$25*'8 Cost of Production'!AD9/'9 COP Summary'!AD4)</f>
        <v>0</v>
      </c>
      <c r="AE26" s="243">
        <f>IF('9 COP Summary'!AE4=0,0,$E$25*'8 Cost of Production'!AE9/'9 COP Summary'!AE4)</f>
        <v>0</v>
      </c>
      <c r="AF26" s="243">
        <f>IF('9 COP Summary'!AF4=0,0,$E$25*'8 Cost of Production'!AF9/'9 COP Summary'!AF4)</f>
        <v>0</v>
      </c>
      <c r="AG26" s="243">
        <f>IF('9 COP Summary'!AG4=0,0,$E$25*'8 Cost of Production'!AG9/'9 COP Summary'!AG4)</f>
        <v>0</v>
      </c>
      <c r="AH26" s="243">
        <f>IF('9 COP Summary'!AH4=0,0,$E$25*'8 Cost of Production'!AH9/'9 COP Summary'!AH4)</f>
        <v>0</v>
      </c>
      <c r="AI26" s="243">
        <f>IF('9 COP Summary'!AI4=0,0,$E$25*'8 Cost of Production'!AI9/'9 COP Summary'!AI4)</f>
        <v>0</v>
      </c>
      <c r="AJ26" s="243">
        <f>IF('9 COP Summary'!AJ4=0,0,$E$25*'8 Cost of Production'!AJ9/'9 COP Summary'!AJ4)</f>
        <v>0</v>
      </c>
      <c r="AK26" s="243">
        <f>IF('9 COP Summary'!AK4=0,0,$E$25*'8 Cost of Production'!AK9/'9 COP Summary'!AK4)</f>
        <v>0</v>
      </c>
      <c r="AL26" s="243">
        <f>IF('9 COP Summary'!AL4=0,0,$E$25*'8 Cost of Production'!AL9/'9 COP Summary'!AL4)</f>
        <v>0</v>
      </c>
      <c r="AM26" s="243">
        <f>IF('9 COP Summary'!AM4=0,0,$E$25*'8 Cost of Production'!AM9/'9 COP Summary'!AM4)</f>
        <v>0</v>
      </c>
      <c r="AN26" s="243">
        <f>IF('9 COP Summary'!AN4=0,0,$E$25*'8 Cost of Production'!AN9/'9 COP Summary'!AN4)</f>
        <v>0</v>
      </c>
      <c r="AO26" s="243">
        <f>IF('9 COP Summary'!AO4=0,0,$E$25*'8 Cost of Production'!AO9/'9 COP Summary'!AO4)</f>
        <v>0</v>
      </c>
      <c r="AP26" s="243">
        <f>IF('9 COP Summary'!AP4=0,0,$E$25*'8 Cost of Production'!AP9/'9 COP Summary'!AP4)</f>
        <v>0</v>
      </c>
      <c r="AQ26" s="243">
        <f>IF('9 COP Summary'!AQ4=0,0,$E$25*'8 Cost of Production'!AQ9/'9 COP Summary'!AQ4)</f>
        <v>0</v>
      </c>
      <c r="AR26" s="243">
        <f>IF('9 COP Summary'!AR4=0,0,$E$25*'8 Cost of Production'!AR9/'9 COP Summary'!AR4)</f>
        <v>0</v>
      </c>
      <c r="AS26" s="243">
        <f>IF('9 COP Summary'!AS4=0,0,$E$25*'8 Cost of Production'!AS9/'9 COP Summary'!AS4)</f>
        <v>0</v>
      </c>
      <c r="AT26" s="243">
        <f>IF('9 COP Summary'!AT4=0,0,$E$25*'8 Cost of Production'!AT9/'9 COP Summary'!AT4)</f>
        <v>0</v>
      </c>
      <c r="AU26" s="243">
        <f>IF('9 COP Summary'!AU4=0,0,$E$25*'8 Cost of Production'!AU9/'9 COP Summary'!AU4)</f>
        <v>0</v>
      </c>
      <c r="AV26" s="243">
        <f>IF('9 COP Summary'!AV4=0,0,$E$25*'8 Cost of Production'!AV9/'9 COP Summary'!AV4)</f>
        <v>0</v>
      </c>
      <c r="AW26" s="243">
        <f>IF('9 COP Summary'!AW4=0,0,$E$25*'8 Cost of Production'!AW9/'9 COP Summary'!AW4)</f>
        <v>0</v>
      </c>
      <c r="AX26" s="243">
        <f>IF('9 COP Summary'!AX4=0,0,$E$25*'8 Cost of Production'!AX9/'9 COP Summary'!AX4)</f>
        <v>0</v>
      </c>
      <c r="AY26" s="243">
        <f>IF('9 COP Summary'!AY4=0,0,$E$25*'8 Cost of Production'!AY9/'9 COP Summary'!AY4)</f>
        <v>0</v>
      </c>
      <c r="AZ26" s="243">
        <f>IF('9 COP Summary'!AZ4=0,0,$E$25*'8 Cost of Production'!AZ9/'9 COP Summary'!AZ4)</f>
        <v>0</v>
      </c>
      <c r="BA26" s="243">
        <f>IF('9 COP Summary'!BA4=0,0,$E$25*'8 Cost of Production'!BA9/'9 COP Summary'!BA4)</f>
        <v>0</v>
      </c>
      <c r="BB26" s="243">
        <f>IF('9 COP Summary'!BB4=0,0,$E$25*'8 Cost of Production'!BB9/'9 COP Summary'!BB4)</f>
        <v>0</v>
      </c>
      <c r="BC26" s="243">
        <f>IF('9 COP Summary'!BC4=0,0,$E$25*'8 Cost of Production'!BC9/'9 COP Summary'!BC4)</f>
        <v>0</v>
      </c>
      <c r="BD26" s="243">
        <f>IF('9 COP Summary'!BD4=0,0,$E$25*'8 Cost of Production'!BD9/'9 COP Summary'!BD4)</f>
        <v>0</v>
      </c>
      <c r="BE26" s="243">
        <f>IF('9 COP Summary'!BE4=0,0,$E$25*'8 Cost of Production'!BE9/'9 COP Summary'!BE4)</f>
        <v>0</v>
      </c>
      <c r="BF26" s="243">
        <f>IF('9 COP Summary'!BF4=0,0,$E$25*'8 Cost of Production'!BF9/'9 COP Summary'!BF4)</f>
        <v>0</v>
      </c>
      <c r="BG26" s="243">
        <f>IF('9 COP Summary'!BG4=0,0,$E$25*'8 Cost of Production'!BG9/'9 COP Summary'!BG4)</f>
        <v>0</v>
      </c>
      <c r="BH26" s="243">
        <f>IF('9 COP Summary'!BH4=0,0,$E$25*'8 Cost of Production'!BH9/'9 COP Summary'!BH4)</f>
        <v>0</v>
      </c>
      <c r="BI26" s="243">
        <f>IF('9 COP Summary'!BI4=0,0,$E$25*'8 Cost of Production'!BI9/'9 COP Summary'!BI4)</f>
        <v>0</v>
      </c>
      <c r="BJ26" s="243">
        <f>IF('9 COP Summary'!BJ4=0,0,$E$25*'8 Cost of Production'!BJ9/'9 COP Summary'!BJ4)</f>
        <v>0</v>
      </c>
      <c r="BK26" s="243">
        <f>IF('9 COP Summary'!BK4=0,0,$E$25*'8 Cost of Production'!BK9/'9 COP Summary'!BK4)</f>
        <v>0</v>
      </c>
      <c r="BL26" s="243">
        <f>IF('9 COP Summary'!BL4=0,0,$E$25*'8 Cost of Production'!BL9/'9 COP Summary'!BL4)</f>
        <v>0</v>
      </c>
      <c r="BM26" s="243">
        <f>IF('9 COP Summary'!BM4=0,0,$E$25*'8 Cost of Production'!BM9/'9 COP Summary'!BM4)</f>
        <v>0</v>
      </c>
      <c r="BN26" s="243">
        <f>IF('9 COP Summary'!BN4=0,0,$E$25*'8 Cost of Production'!BN9/'9 COP Summary'!BN4)</f>
        <v>0</v>
      </c>
      <c r="BO26" s="243">
        <f>IF('9 COP Summary'!BO4=0,0,$E$25*'8 Cost of Production'!BO9/'9 COP Summary'!BO4)</f>
        <v>0</v>
      </c>
      <c r="BP26" s="243">
        <f>IF('9 COP Summary'!BP4=0,0,$E$25*'8 Cost of Production'!BP9/'9 COP Summary'!BP4)</f>
        <v>0</v>
      </c>
      <c r="BQ26" s="243">
        <f>IF('9 COP Summary'!BQ4=0,0,$E$25*'8 Cost of Production'!BQ9/'9 COP Summary'!BQ4)</f>
        <v>0</v>
      </c>
      <c r="BR26" s="243">
        <f>IF('9 COP Summary'!BR4=0,0,$E$25*'8 Cost of Production'!BR9/'9 COP Summary'!BR4)</f>
        <v>0</v>
      </c>
      <c r="BS26" s="243">
        <f>IF('9 COP Summary'!BS4=0,0,$E$25*'8 Cost of Production'!BS9/'9 COP Summary'!BS4)</f>
        <v>0</v>
      </c>
      <c r="BT26" s="243">
        <f>IF('9 COP Summary'!BT4=0,0,$E$25*'8 Cost of Production'!BT9/'9 COP Summary'!BT4)</f>
        <v>0</v>
      </c>
      <c r="BU26" s="243">
        <f>IF('9 COP Summary'!BU4=0,0,$E$25*'8 Cost of Production'!BU9/'9 COP Summary'!BU4)</f>
        <v>0</v>
      </c>
      <c r="BV26" s="243">
        <f>IF('9 COP Summary'!BV4=0,0,$E$25*'8 Cost of Production'!BV9/'9 COP Summary'!BV4)</f>
        <v>0</v>
      </c>
      <c r="BW26" s="243">
        <f>IF('9 COP Summary'!BW4=0,0,$E$25*'8 Cost of Production'!BW9/'9 COP Summary'!BW4)</f>
        <v>0</v>
      </c>
      <c r="BX26" s="243">
        <f>IF('9 COP Summary'!BX4=0,0,$E$25*'8 Cost of Production'!BX9/'9 COP Summary'!BX4)</f>
        <v>0</v>
      </c>
      <c r="BY26" s="243">
        <f>IF('9 COP Summary'!BY4=0,0,$E$25*'8 Cost of Production'!BY9/'9 COP Summary'!BY4)</f>
        <v>0</v>
      </c>
      <c r="BZ26" s="243">
        <f>IF('9 COP Summary'!BZ4=0,0,$E$25*'8 Cost of Production'!BZ9/'9 COP Summary'!BZ4)</f>
        <v>0</v>
      </c>
      <c r="CA26" s="243">
        <f>IF('9 COP Summary'!CA4=0,0,$E$25*'8 Cost of Production'!CA9/'9 COP Summary'!CA4)</f>
        <v>0</v>
      </c>
      <c r="CB26" s="243">
        <f>IF('9 COP Summary'!CB4=0,0,$E$25*'8 Cost of Production'!CB9/'9 COP Summary'!CB4)</f>
        <v>0</v>
      </c>
      <c r="CC26" s="243">
        <f>IF('9 COP Summary'!CC4=0,0,$E$25*'8 Cost of Production'!CC9/'9 COP Summary'!CC4)</f>
        <v>0</v>
      </c>
      <c r="CD26" s="243">
        <f>IF('9 COP Summary'!CD4=0,0,$E$25*'8 Cost of Production'!CD9/'9 COP Summary'!CD4)</f>
        <v>0</v>
      </c>
      <c r="CE26" s="243">
        <f>IF('9 COP Summary'!CE4=0,0,$E$25*'8 Cost of Production'!CE9/'9 COP Summary'!CE4)</f>
        <v>0</v>
      </c>
      <c r="CF26" s="243">
        <f>IF('9 COP Summary'!CF4=0,0,$E$25*'8 Cost of Production'!CF9/'9 COP Summary'!CF4)</f>
        <v>0</v>
      </c>
      <c r="CG26" s="243">
        <f>IF('9 COP Summary'!CG4=0,0,$E$25*'8 Cost of Production'!CG9/'9 COP Summary'!CG4)</f>
        <v>0</v>
      </c>
      <c r="CH26" s="243">
        <f>IF('9 COP Summary'!CH4=0,0,$E$25*'8 Cost of Production'!CH9/'9 COP Summary'!CH4)</f>
        <v>0</v>
      </c>
      <c r="CI26" s="243">
        <f>IF('9 COP Summary'!CI4=0,0,$E$25*'8 Cost of Production'!CI9/'9 COP Summary'!CI4)</f>
        <v>0</v>
      </c>
      <c r="CJ26" s="243">
        <f>IF('9 COP Summary'!CJ4=0,0,$E$25*'8 Cost of Production'!CJ9/'9 COP Summary'!CJ4)</f>
        <v>0</v>
      </c>
      <c r="CK26" s="243">
        <f>IF('9 COP Summary'!CK4=0,0,$E$25*'8 Cost of Production'!CK9/'9 COP Summary'!CK4)</f>
        <v>0</v>
      </c>
      <c r="CL26" s="243">
        <f>IF('9 COP Summary'!CL4=0,0,$E$25*'8 Cost of Production'!CL9/'9 COP Summary'!CL4)</f>
        <v>0</v>
      </c>
      <c r="CM26" s="243">
        <f>IF('9 COP Summary'!CM4=0,0,$E$25*'8 Cost of Production'!CM9/'9 COP Summary'!CM4)</f>
        <v>0</v>
      </c>
      <c r="CN26" s="243">
        <f>IF('9 COP Summary'!CN4=0,0,$E$25*'8 Cost of Production'!CN9/'9 COP Summary'!CN4)</f>
        <v>0</v>
      </c>
      <c r="CO26" s="243">
        <f>IF('9 COP Summary'!CO4=0,0,$E$25*'8 Cost of Production'!CO9/'9 COP Summary'!CO4)</f>
        <v>0</v>
      </c>
      <c r="CP26" s="243">
        <f>IF('9 COP Summary'!CP4=0,0,$E$25*'8 Cost of Production'!CP9/'9 COP Summary'!CP4)</f>
        <v>0</v>
      </c>
      <c r="CQ26" s="243">
        <f>IF('9 COP Summary'!CQ4=0,0,$E$25*'8 Cost of Production'!CQ9/'9 COP Summary'!CQ4)</f>
        <v>0</v>
      </c>
      <c r="CR26" s="243">
        <f>IF('9 COP Summary'!CR4=0,0,$E$25*'8 Cost of Production'!CR9/'9 COP Summary'!CR4)</f>
        <v>0</v>
      </c>
      <c r="CS26" s="243">
        <f>IF('9 COP Summary'!CS4=0,0,$E$25*'8 Cost of Production'!CS9/'9 COP Summary'!CS4)</f>
        <v>0</v>
      </c>
      <c r="CT26" s="243">
        <f>IF('9 COP Summary'!CT4=0,0,$E$25*'8 Cost of Production'!CT9/'9 COP Summary'!CT4)</f>
        <v>0</v>
      </c>
      <c r="CU26" s="243">
        <f>IF('9 COP Summary'!CU4=0,0,$E$25*'8 Cost of Production'!CU9/'9 COP Summary'!CU4)</f>
        <v>0</v>
      </c>
      <c r="CV26" s="243">
        <f>IF('9 COP Summary'!CV4=0,0,$E$25*'8 Cost of Production'!CV9/'9 COP Summary'!CV4)</f>
        <v>0</v>
      </c>
      <c r="CW26" s="243">
        <f>IF('9 COP Summary'!CW4=0,0,$E$25*'8 Cost of Production'!CW9/'9 COP Summary'!CW4)</f>
        <v>0</v>
      </c>
      <c r="CX26" s="243">
        <f>IF('9 COP Summary'!CX4=0,0,$E$25*'8 Cost of Production'!CX9/'9 COP Summary'!CX4)</f>
        <v>0</v>
      </c>
      <c r="CY26" s="243">
        <f>IF('9 COP Summary'!CY4=0,0,$E$25*'8 Cost of Production'!CY9/'9 COP Summary'!CY4)</f>
        <v>0</v>
      </c>
    </row>
    <row r="27" spans="1:103" ht="15" x14ac:dyDescent="0.25">
      <c r="B27" s="118" t="s">
        <v>155</v>
      </c>
      <c r="D27" s="43" t="e">
        <f>D7+D26</f>
        <v>#VALUE!</v>
      </c>
      <c r="E27" s="43" t="e">
        <f t="shared" ref="E27:P27" si="24">E7+E26</f>
        <v>#VALUE!</v>
      </c>
      <c r="F27" s="43" t="e">
        <f t="shared" si="24"/>
        <v>#VALUE!</v>
      </c>
      <c r="G27" s="43" t="e">
        <f t="shared" si="24"/>
        <v>#VALUE!</v>
      </c>
      <c r="H27" s="43" t="e">
        <f t="shared" si="24"/>
        <v>#VALUE!</v>
      </c>
      <c r="I27" s="43" t="e">
        <f t="shared" si="24"/>
        <v>#VALUE!</v>
      </c>
      <c r="J27" s="43" t="e">
        <f t="shared" si="24"/>
        <v>#VALUE!</v>
      </c>
      <c r="K27" s="43" t="e">
        <f t="shared" si="24"/>
        <v>#VALUE!</v>
      </c>
      <c r="L27" s="43" t="e">
        <f t="shared" si="24"/>
        <v>#VALUE!</v>
      </c>
      <c r="M27" s="43" t="e">
        <f t="shared" si="24"/>
        <v>#VALUE!</v>
      </c>
      <c r="N27" s="43" t="e">
        <f t="shared" si="24"/>
        <v>#VALUE!</v>
      </c>
      <c r="O27" s="43" t="e">
        <f t="shared" si="24"/>
        <v>#VALUE!</v>
      </c>
      <c r="P27" s="43" t="e">
        <f t="shared" si="24"/>
        <v>#VALUE!</v>
      </c>
      <c r="Q27" s="43" t="e">
        <f t="shared" ref="Q27:AB27" si="25">Q7+Q26</f>
        <v>#VALUE!</v>
      </c>
      <c r="R27" s="43" t="e">
        <f t="shared" si="25"/>
        <v>#VALUE!</v>
      </c>
      <c r="S27" s="43" t="e">
        <f t="shared" si="25"/>
        <v>#VALUE!</v>
      </c>
      <c r="T27" s="43" t="e">
        <f t="shared" si="25"/>
        <v>#VALUE!</v>
      </c>
      <c r="U27" s="43" t="e">
        <f t="shared" si="25"/>
        <v>#VALUE!</v>
      </c>
      <c r="V27" s="43" t="e">
        <f t="shared" si="25"/>
        <v>#VALUE!</v>
      </c>
      <c r="W27" s="43" t="e">
        <f t="shared" si="25"/>
        <v>#VALUE!</v>
      </c>
      <c r="X27" s="43" t="e">
        <f t="shared" si="25"/>
        <v>#VALUE!</v>
      </c>
      <c r="Y27" s="43" t="e">
        <f t="shared" si="25"/>
        <v>#VALUE!</v>
      </c>
      <c r="Z27" s="43" t="e">
        <f t="shared" si="25"/>
        <v>#VALUE!</v>
      </c>
      <c r="AA27" s="43" t="e">
        <f t="shared" si="25"/>
        <v>#VALUE!</v>
      </c>
      <c r="AB27" s="43" t="e">
        <f t="shared" si="25"/>
        <v>#VALUE!</v>
      </c>
      <c r="AC27" s="43" t="e">
        <f t="shared" ref="AC27:CN27" si="26">AC7+AC26</f>
        <v>#VALUE!</v>
      </c>
      <c r="AD27" s="43" t="e">
        <f t="shared" si="26"/>
        <v>#VALUE!</v>
      </c>
      <c r="AE27" s="43" t="e">
        <f t="shared" si="26"/>
        <v>#VALUE!</v>
      </c>
      <c r="AF27" s="43" t="e">
        <f t="shared" si="26"/>
        <v>#VALUE!</v>
      </c>
      <c r="AG27" s="43" t="e">
        <f t="shared" si="26"/>
        <v>#VALUE!</v>
      </c>
      <c r="AH27" s="43" t="e">
        <f t="shared" si="26"/>
        <v>#VALUE!</v>
      </c>
      <c r="AI27" s="43" t="e">
        <f t="shared" si="26"/>
        <v>#VALUE!</v>
      </c>
      <c r="AJ27" s="43" t="e">
        <f t="shared" si="26"/>
        <v>#VALUE!</v>
      </c>
      <c r="AK27" s="43" t="e">
        <f t="shared" si="26"/>
        <v>#VALUE!</v>
      </c>
      <c r="AL27" s="43" t="e">
        <f t="shared" si="26"/>
        <v>#VALUE!</v>
      </c>
      <c r="AM27" s="43" t="e">
        <f t="shared" si="26"/>
        <v>#VALUE!</v>
      </c>
      <c r="AN27" s="43" t="e">
        <f t="shared" si="26"/>
        <v>#VALUE!</v>
      </c>
      <c r="AO27" s="43" t="e">
        <f t="shared" si="26"/>
        <v>#VALUE!</v>
      </c>
      <c r="AP27" s="43" t="e">
        <f t="shared" si="26"/>
        <v>#VALUE!</v>
      </c>
      <c r="AQ27" s="43" t="e">
        <f t="shared" si="26"/>
        <v>#VALUE!</v>
      </c>
      <c r="AR27" s="43" t="e">
        <f t="shared" si="26"/>
        <v>#VALUE!</v>
      </c>
      <c r="AS27" s="43" t="e">
        <f t="shared" si="26"/>
        <v>#VALUE!</v>
      </c>
      <c r="AT27" s="43" t="e">
        <f t="shared" si="26"/>
        <v>#VALUE!</v>
      </c>
      <c r="AU27" s="43" t="e">
        <f t="shared" si="26"/>
        <v>#VALUE!</v>
      </c>
      <c r="AV27" s="43" t="e">
        <f t="shared" si="26"/>
        <v>#VALUE!</v>
      </c>
      <c r="AW27" s="43" t="e">
        <f t="shared" si="26"/>
        <v>#VALUE!</v>
      </c>
      <c r="AX27" s="43" t="e">
        <f t="shared" si="26"/>
        <v>#VALUE!</v>
      </c>
      <c r="AY27" s="43" t="e">
        <f t="shared" si="26"/>
        <v>#VALUE!</v>
      </c>
      <c r="AZ27" s="43" t="e">
        <f t="shared" si="26"/>
        <v>#VALUE!</v>
      </c>
      <c r="BA27" s="43" t="e">
        <f t="shared" si="26"/>
        <v>#VALUE!</v>
      </c>
      <c r="BB27" s="43" t="e">
        <f t="shared" si="26"/>
        <v>#VALUE!</v>
      </c>
      <c r="BC27" s="43" t="e">
        <f t="shared" si="26"/>
        <v>#VALUE!</v>
      </c>
      <c r="BD27" s="43" t="e">
        <f t="shared" si="26"/>
        <v>#VALUE!</v>
      </c>
      <c r="BE27" s="43" t="e">
        <f t="shared" si="26"/>
        <v>#VALUE!</v>
      </c>
      <c r="BF27" s="43" t="e">
        <f t="shared" si="26"/>
        <v>#VALUE!</v>
      </c>
      <c r="BG27" s="43" t="e">
        <f t="shared" si="26"/>
        <v>#VALUE!</v>
      </c>
      <c r="BH27" s="43" t="e">
        <f t="shared" si="26"/>
        <v>#VALUE!</v>
      </c>
      <c r="BI27" s="43" t="e">
        <f t="shared" si="26"/>
        <v>#VALUE!</v>
      </c>
      <c r="BJ27" s="43" t="e">
        <f t="shared" si="26"/>
        <v>#VALUE!</v>
      </c>
      <c r="BK27" s="43" t="e">
        <f t="shared" si="26"/>
        <v>#VALUE!</v>
      </c>
      <c r="BL27" s="43" t="e">
        <f t="shared" si="26"/>
        <v>#VALUE!</v>
      </c>
      <c r="BM27" s="43" t="e">
        <f t="shared" si="26"/>
        <v>#VALUE!</v>
      </c>
      <c r="BN27" s="43" t="e">
        <f t="shared" si="26"/>
        <v>#VALUE!</v>
      </c>
      <c r="BO27" s="43" t="e">
        <f t="shared" si="26"/>
        <v>#VALUE!</v>
      </c>
      <c r="BP27" s="43" t="e">
        <f t="shared" si="26"/>
        <v>#VALUE!</v>
      </c>
      <c r="BQ27" s="43" t="e">
        <f t="shared" si="26"/>
        <v>#VALUE!</v>
      </c>
      <c r="BR27" s="43" t="e">
        <f t="shared" si="26"/>
        <v>#VALUE!</v>
      </c>
      <c r="BS27" s="43" t="e">
        <f t="shared" si="26"/>
        <v>#VALUE!</v>
      </c>
      <c r="BT27" s="43" t="e">
        <f t="shared" si="26"/>
        <v>#VALUE!</v>
      </c>
      <c r="BU27" s="43" t="e">
        <f t="shared" si="26"/>
        <v>#VALUE!</v>
      </c>
      <c r="BV27" s="43" t="e">
        <f t="shared" si="26"/>
        <v>#VALUE!</v>
      </c>
      <c r="BW27" s="43" t="e">
        <f t="shared" si="26"/>
        <v>#VALUE!</v>
      </c>
      <c r="BX27" s="43" t="e">
        <f t="shared" si="26"/>
        <v>#VALUE!</v>
      </c>
      <c r="BY27" s="43" t="e">
        <f t="shared" si="26"/>
        <v>#VALUE!</v>
      </c>
      <c r="BZ27" s="43" t="e">
        <f t="shared" si="26"/>
        <v>#VALUE!</v>
      </c>
      <c r="CA27" s="43" t="e">
        <f t="shared" si="26"/>
        <v>#VALUE!</v>
      </c>
      <c r="CB27" s="43" t="e">
        <f t="shared" si="26"/>
        <v>#VALUE!</v>
      </c>
      <c r="CC27" s="43" t="e">
        <f t="shared" si="26"/>
        <v>#VALUE!</v>
      </c>
      <c r="CD27" s="43" t="e">
        <f t="shared" si="26"/>
        <v>#VALUE!</v>
      </c>
      <c r="CE27" s="43" t="e">
        <f t="shared" si="26"/>
        <v>#VALUE!</v>
      </c>
      <c r="CF27" s="43" t="e">
        <f t="shared" si="26"/>
        <v>#VALUE!</v>
      </c>
      <c r="CG27" s="43" t="e">
        <f t="shared" si="26"/>
        <v>#VALUE!</v>
      </c>
      <c r="CH27" s="43" t="e">
        <f t="shared" si="26"/>
        <v>#VALUE!</v>
      </c>
      <c r="CI27" s="43" t="e">
        <f t="shared" si="26"/>
        <v>#VALUE!</v>
      </c>
      <c r="CJ27" s="43" t="e">
        <f t="shared" si="26"/>
        <v>#VALUE!</v>
      </c>
      <c r="CK27" s="43" t="e">
        <f t="shared" si="26"/>
        <v>#VALUE!</v>
      </c>
      <c r="CL27" s="43" t="e">
        <f t="shared" si="26"/>
        <v>#VALUE!</v>
      </c>
      <c r="CM27" s="43" t="e">
        <f t="shared" si="26"/>
        <v>#VALUE!</v>
      </c>
      <c r="CN27" s="43" t="e">
        <f t="shared" si="26"/>
        <v>#VALUE!</v>
      </c>
      <c r="CO27" s="43" t="e">
        <f t="shared" ref="CO27:CY27" si="27">CO7+CO26</f>
        <v>#VALUE!</v>
      </c>
      <c r="CP27" s="43" t="e">
        <f t="shared" si="27"/>
        <v>#VALUE!</v>
      </c>
      <c r="CQ27" s="43" t="e">
        <f t="shared" si="27"/>
        <v>#VALUE!</v>
      </c>
      <c r="CR27" s="43" t="e">
        <f t="shared" si="27"/>
        <v>#VALUE!</v>
      </c>
      <c r="CS27" s="43" t="e">
        <f t="shared" si="27"/>
        <v>#VALUE!</v>
      </c>
      <c r="CT27" s="43" t="e">
        <f t="shared" si="27"/>
        <v>#VALUE!</v>
      </c>
      <c r="CU27" s="43" t="e">
        <f t="shared" si="27"/>
        <v>#VALUE!</v>
      </c>
      <c r="CV27" s="43" t="e">
        <f t="shared" si="27"/>
        <v>#VALUE!</v>
      </c>
      <c r="CW27" s="43" t="e">
        <f t="shared" si="27"/>
        <v>#VALUE!</v>
      </c>
      <c r="CX27" s="43" t="e">
        <f t="shared" si="27"/>
        <v>#VALUE!</v>
      </c>
      <c r="CY27" s="43" t="e">
        <f t="shared" si="27"/>
        <v>#VALUE!</v>
      </c>
    </row>
    <row r="28" spans="1:103" ht="15" x14ac:dyDescent="0.25">
      <c r="B28" s="118" t="s">
        <v>153</v>
      </c>
      <c r="D28" s="43" t="e">
        <f>D27/0.9</f>
        <v>#VALUE!</v>
      </c>
      <c r="E28" s="43" t="e">
        <f t="shared" ref="E28:P28" si="28">E27/0.9</f>
        <v>#VALUE!</v>
      </c>
      <c r="F28" s="43" t="e">
        <f t="shared" si="28"/>
        <v>#VALUE!</v>
      </c>
      <c r="G28" s="43" t="e">
        <f t="shared" si="28"/>
        <v>#VALUE!</v>
      </c>
      <c r="H28" s="43" t="e">
        <f t="shared" si="28"/>
        <v>#VALUE!</v>
      </c>
      <c r="I28" s="43" t="e">
        <f t="shared" si="28"/>
        <v>#VALUE!</v>
      </c>
      <c r="J28" s="43" t="e">
        <f t="shared" si="28"/>
        <v>#VALUE!</v>
      </c>
      <c r="K28" s="43" t="e">
        <f t="shared" si="28"/>
        <v>#VALUE!</v>
      </c>
      <c r="L28" s="43" t="e">
        <f t="shared" si="28"/>
        <v>#VALUE!</v>
      </c>
      <c r="M28" s="43" t="e">
        <f t="shared" si="28"/>
        <v>#VALUE!</v>
      </c>
      <c r="N28" s="43" t="e">
        <f t="shared" si="28"/>
        <v>#VALUE!</v>
      </c>
      <c r="O28" s="43" t="e">
        <f t="shared" si="28"/>
        <v>#VALUE!</v>
      </c>
      <c r="P28" s="43" t="e">
        <f t="shared" si="28"/>
        <v>#VALUE!</v>
      </c>
      <c r="Q28" s="43" t="e">
        <f t="shared" ref="Q28:AB28" si="29">Q27/0.9</f>
        <v>#VALUE!</v>
      </c>
      <c r="R28" s="43" t="e">
        <f t="shared" si="29"/>
        <v>#VALUE!</v>
      </c>
      <c r="S28" s="43" t="e">
        <f t="shared" si="29"/>
        <v>#VALUE!</v>
      </c>
      <c r="T28" s="43" t="e">
        <f t="shared" si="29"/>
        <v>#VALUE!</v>
      </c>
      <c r="U28" s="43" t="e">
        <f t="shared" si="29"/>
        <v>#VALUE!</v>
      </c>
      <c r="V28" s="43" t="e">
        <f t="shared" si="29"/>
        <v>#VALUE!</v>
      </c>
      <c r="W28" s="43" t="e">
        <f t="shared" si="29"/>
        <v>#VALUE!</v>
      </c>
      <c r="X28" s="43" t="e">
        <f t="shared" si="29"/>
        <v>#VALUE!</v>
      </c>
      <c r="Y28" s="43" t="e">
        <f t="shared" si="29"/>
        <v>#VALUE!</v>
      </c>
      <c r="Z28" s="43" t="e">
        <f t="shared" si="29"/>
        <v>#VALUE!</v>
      </c>
      <c r="AA28" s="43" t="e">
        <f t="shared" si="29"/>
        <v>#VALUE!</v>
      </c>
      <c r="AB28" s="43" t="e">
        <f t="shared" si="29"/>
        <v>#VALUE!</v>
      </c>
      <c r="AC28" s="43" t="e">
        <f t="shared" ref="AC28:CN28" si="30">AC27/0.9</f>
        <v>#VALUE!</v>
      </c>
      <c r="AD28" s="43" t="e">
        <f t="shared" si="30"/>
        <v>#VALUE!</v>
      </c>
      <c r="AE28" s="43" t="e">
        <f t="shared" si="30"/>
        <v>#VALUE!</v>
      </c>
      <c r="AF28" s="43" t="e">
        <f t="shared" si="30"/>
        <v>#VALUE!</v>
      </c>
      <c r="AG28" s="43" t="e">
        <f t="shared" si="30"/>
        <v>#VALUE!</v>
      </c>
      <c r="AH28" s="43" t="e">
        <f t="shared" si="30"/>
        <v>#VALUE!</v>
      </c>
      <c r="AI28" s="43" t="e">
        <f t="shared" si="30"/>
        <v>#VALUE!</v>
      </c>
      <c r="AJ28" s="43" t="e">
        <f t="shared" si="30"/>
        <v>#VALUE!</v>
      </c>
      <c r="AK28" s="43" t="e">
        <f t="shared" si="30"/>
        <v>#VALUE!</v>
      </c>
      <c r="AL28" s="43" t="e">
        <f t="shared" si="30"/>
        <v>#VALUE!</v>
      </c>
      <c r="AM28" s="43" t="e">
        <f t="shared" si="30"/>
        <v>#VALUE!</v>
      </c>
      <c r="AN28" s="43" t="e">
        <f t="shared" si="30"/>
        <v>#VALUE!</v>
      </c>
      <c r="AO28" s="43" t="e">
        <f t="shared" si="30"/>
        <v>#VALUE!</v>
      </c>
      <c r="AP28" s="43" t="e">
        <f t="shared" si="30"/>
        <v>#VALUE!</v>
      </c>
      <c r="AQ28" s="43" t="e">
        <f t="shared" si="30"/>
        <v>#VALUE!</v>
      </c>
      <c r="AR28" s="43" t="e">
        <f t="shared" si="30"/>
        <v>#VALUE!</v>
      </c>
      <c r="AS28" s="43" t="e">
        <f t="shared" si="30"/>
        <v>#VALUE!</v>
      </c>
      <c r="AT28" s="43" t="e">
        <f t="shared" si="30"/>
        <v>#VALUE!</v>
      </c>
      <c r="AU28" s="43" t="e">
        <f t="shared" si="30"/>
        <v>#VALUE!</v>
      </c>
      <c r="AV28" s="43" t="e">
        <f t="shared" si="30"/>
        <v>#VALUE!</v>
      </c>
      <c r="AW28" s="43" t="e">
        <f t="shared" si="30"/>
        <v>#VALUE!</v>
      </c>
      <c r="AX28" s="43" t="e">
        <f t="shared" si="30"/>
        <v>#VALUE!</v>
      </c>
      <c r="AY28" s="43" t="e">
        <f t="shared" si="30"/>
        <v>#VALUE!</v>
      </c>
      <c r="AZ28" s="43" t="e">
        <f t="shared" si="30"/>
        <v>#VALUE!</v>
      </c>
      <c r="BA28" s="43" t="e">
        <f t="shared" si="30"/>
        <v>#VALUE!</v>
      </c>
      <c r="BB28" s="43" t="e">
        <f t="shared" si="30"/>
        <v>#VALUE!</v>
      </c>
      <c r="BC28" s="43" t="e">
        <f t="shared" si="30"/>
        <v>#VALUE!</v>
      </c>
      <c r="BD28" s="43" t="e">
        <f t="shared" si="30"/>
        <v>#VALUE!</v>
      </c>
      <c r="BE28" s="43" t="e">
        <f t="shared" si="30"/>
        <v>#VALUE!</v>
      </c>
      <c r="BF28" s="43" t="e">
        <f t="shared" si="30"/>
        <v>#VALUE!</v>
      </c>
      <c r="BG28" s="43" t="e">
        <f t="shared" si="30"/>
        <v>#VALUE!</v>
      </c>
      <c r="BH28" s="43" t="e">
        <f t="shared" si="30"/>
        <v>#VALUE!</v>
      </c>
      <c r="BI28" s="43" t="e">
        <f t="shared" si="30"/>
        <v>#VALUE!</v>
      </c>
      <c r="BJ28" s="43" t="e">
        <f t="shared" si="30"/>
        <v>#VALUE!</v>
      </c>
      <c r="BK28" s="43" t="e">
        <f t="shared" si="30"/>
        <v>#VALUE!</v>
      </c>
      <c r="BL28" s="43" t="e">
        <f t="shared" si="30"/>
        <v>#VALUE!</v>
      </c>
      <c r="BM28" s="43" t="e">
        <f t="shared" si="30"/>
        <v>#VALUE!</v>
      </c>
      <c r="BN28" s="43" t="e">
        <f t="shared" si="30"/>
        <v>#VALUE!</v>
      </c>
      <c r="BO28" s="43" t="e">
        <f t="shared" si="30"/>
        <v>#VALUE!</v>
      </c>
      <c r="BP28" s="43" t="e">
        <f t="shared" si="30"/>
        <v>#VALUE!</v>
      </c>
      <c r="BQ28" s="43" t="e">
        <f t="shared" si="30"/>
        <v>#VALUE!</v>
      </c>
      <c r="BR28" s="43" t="e">
        <f t="shared" si="30"/>
        <v>#VALUE!</v>
      </c>
      <c r="BS28" s="43" t="e">
        <f t="shared" si="30"/>
        <v>#VALUE!</v>
      </c>
      <c r="BT28" s="43" t="e">
        <f t="shared" si="30"/>
        <v>#VALUE!</v>
      </c>
      <c r="BU28" s="43" t="e">
        <f t="shared" si="30"/>
        <v>#VALUE!</v>
      </c>
      <c r="BV28" s="43" t="e">
        <f t="shared" si="30"/>
        <v>#VALUE!</v>
      </c>
      <c r="BW28" s="43" t="e">
        <f t="shared" si="30"/>
        <v>#VALUE!</v>
      </c>
      <c r="BX28" s="43" t="e">
        <f t="shared" si="30"/>
        <v>#VALUE!</v>
      </c>
      <c r="BY28" s="43" t="e">
        <f t="shared" si="30"/>
        <v>#VALUE!</v>
      </c>
      <c r="BZ28" s="43" t="e">
        <f t="shared" si="30"/>
        <v>#VALUE!</v>
      </c>
      <c r="CA28" s="43" t="e">
        <f t="shared" si="30"/>
        <v>#VALUE!</v>
      </c>
      <c r="CB28" s="43" t="e">
        <f t="shared" si="30"/>
        <v>#VALUE!</v>
      </c>
      <c r="CC28" s="43" t="e">
        <f t="shared" si="30"/>
        <v>#VALUE!</v>
      </c>
      <c r="CD28" s="43" t="e">
        <f t="shared" si="30"/>
        <v>#VALUE!</v>
      </c>
      <c r="CE28" s="43" t="e">
        <f t="shared" si="30"/>
        <v>#VALUE!</v>
      </c>
      <c r="CF28" s="43" t="e">
        <f t="shared" si="30"/>
        <v>#VALUE!</v>
      </c>
      <c r="CG28" s="43" t="e">
        <f t="shared" si="30"/>
        <v>#VALUE!</v>
      </c>
      <c r="CH28" s="43" t="e">
        <f t="shared" si="30"/>
        <v>#VALUE!</v>
      </c>
      <c r="CI28" s="43" t="e">
        <f t="shared" si="30"/>
        <v>#VALUE!</v>
      </c>
      <c r="CJ28" s="43" t="e">
        <f t="shared" si="30"/>
        <v>#VALUE!</v>
      </c>
      <c r="CK28" s="43" t="e">
        <f t="shared" si="30"/>
        <v>#VALUE!</v>
      </c>
      <c r="CL28" s="43" t="e">
        <f t="shared" si="30"/>
        <v>#VALUE!</v>
      </c>
      <c r="CM28" s="43" t="e">
        <f t="shared" si="30"/>
        <v>#VALUE!</v>
      </c>
      <c r="CN28" s="43" t="e">
        <f t="shared" si="30"/>
        <v>#VALUE!</v>
      </c>
      <c r="CO28" s="43" t="e">
        <f t="shared" ref="CO28:CY28" si="31">CO27/0.9</f>
        <v>#VALUE!</v>
      </c>
      <c r="CP28" s="43" t="e">
        <f t="shared" si="31"/>
        <v>#VALUE!</v>
      </c>
      <c r="CQ28" s="43" t="e">
        <f t="shared" si="31"/>
        <v>#VALUE!</v>
      </c>
      <c r="CR28" s="43" t="e">
        <f t="shared" si="31"/>
        <v>#VALUE!</v>
      </c>
      <c r="CS28" s="43" t="e">
        <f t="shared" si="31"/>
        <v>#VALUE!</v>
      </c>
      <c r="CT28" s="43" t="e">
        <f t="shared" si="31"/>
        <v>#VALUE!</v>
      </c>
      <c r="CU28" s="43" t="e">
        <f t="shared" si="31"/>
        <v>#VALUE!</v>
      </c>
      <c r="CV28" s="43" t="e">
        <f t="shared" si="31"/>
        <v>#VALUE!</v>
      </c>
      <c r="CW28" s="43" t="e">
        <f t="shared" si="31"/>
        <v>#VALUE!</v>
      </c>
      <c r="CX28" s="43" t="e">
        <f t="shared" si="31"/>
        <v>#VALUE!</v>
      </c>
      <c r="CY28" s="43" t="e">
        <f t="shared" si="31"/>
        <v>#VALUE!</v>
      </c>
    </row>
    <row r="29" spans="1:103" ht="15" x14ac:dyDescent="0.25">
      <c r="B29" s="118" t="s">
        <v>154</v>
      </c>
      <c r="D29" s="43" t="e">
        <f>D27/0.7</f>
        <v>#VALUE!</v>
      </c>
      <c r="E29" s="43" t="e">
        <f t="shared" ref="E29:O29" si="32">E27/0.7</f>
        <v>#VALUE!</v>
      </c>
      <c r="F29" s="43" t="e">
        <f t="shared" si="32"/>
        <v>#VALUE!</v>
      </c>
      <c r="G29" s="43" t="e">
        <f t="shared" si="32"/>
        <v>#VALUE!</v>
      </c>
      <c r="H29" s="43" t="e">
        <f t="shared" si="32"/>
        <v>#VALUE!</v>
      </c>
      <c r="I29" s="43" t="e">
        <f t="shared" si="32"/>
        <v>#VALUE!</v>
      </c>
      <c r="J29" s="43" t="e">
        <f t="shared" si="32"/>
        <v>#VALUE!</v>
      </c>
      <c r="K29" s="43" t="e">
        <f t="shared" si="32"/>
        <v>#VALUE!</v>
      </c>
      <c r="L29" s="43" t="e">
        <f t="shared" si="32"/>
        <v>#VALUE!</v>
      </c>
      <c r="M29" s="43" t="e">
        <f t="shared" si="32"/>
        <v>#VALUE!</v>
      </c>
      <c r="N29" s="43" t="e">
        <f t="shared" si="32"/>
        <v>#VALUE!</v>
      </c>
      <c r="O29" s="43" t="e">
        <f t="shared" si="32"/>
        <v>#VALUE!</v>
      </c>
      <c r="P29" s="43" t="e">
        <f t="shared" ref="P29:AB29" si="33">P27/0.7</f>
        <v>#VALUE!</v>
      </c>
      <c r="Q29" s="43" t="e">
        <f t="shared" si="33"/>
        <v>#VALUE!</v>
      </c>
      <c r="R29" s="43" t="e">
        <f t="shared" si="33"/>
        <v>#VALUE!</v>
      </c>
      <c r="S29" s="43" t="e">
        <f t="shared" si="33"/>
        <v>#VALUE!</v>
      </c>
      <c r="T29" s="43" t="e">
        <f t="shared" si="33"/>
        <v>#VALUE!</v>
      </c>
      <c r="U29" s="43" t="e">
        <f t="shared" si="33"/>
        <v>#VALUE!</v>
      </c>
      <c r="V29" s="43" t="e">
        <f t="shared" si="33"/>
        <v>#VALUE!</v>
      </c>
      <c r="W29" s="43" t="e">
        <f t="shared" si="33"/>
        <v>#VALUE!</v>
      </c>
      <c r="X29" s="43" t="e">
        <f t="shared" si="33"/>
        <v>#VALUE!</v>
      </c>
      <c r="Y29" s="43" t="e">
        <f t="shared" si="33"/>
        <v>#VALUE!</v>
      </c>
      <c r="Z29" s="43" t="e">
        <f t="shared" si="33"/>
        <v>#VALUE!</v>
      </c>
      <c r="AA29" s="43" t="e">
        <f t="shared" si="33"/>
        <v>#VALUE!</v>
      </c>
      <c r="AB29" s="43" t="e">
        <f t="shared" si="33"/>
        <v>#VALUE!</v>
      </c>
      <c r="AC29" s="43" t="e">
        <f t="shared" ref="AC29:CN29" si="34">AC27/0.7</f>
        <v>#VALUE!</v>
      </c>
      <c r="AD29" s="43" t="e">
        <f t="shared" si="34"/>
        <v>#VALUE!</v>
      </c>
      <c r="AE29" s="43" t="e">
        <f t="shared" si="34"/>
        <v>#VALUE!</v>
      </c>
      <c r="AF29" s="43" t="e">
        <f t="shared" si="34"/>
        <v>#VALUE!</v>
      </c>
      <c r="AG29" s="43" t="e">
        <f t="shared" si="34"/>
        <v>#VALUE!</v>
      </c>
      <c r="AH29" s="43" t="e">
        <f t="shared" si="34"/>
        <v>#VALUE!</v>
      </c>
      <c r="AI29" s="43" t="e">
        <f t="shared" si="34"/>
        <v>#VALUE!</v>
      </c>
      <c r="AJ29" s="43" t="e">
        <f t="shared" si="34"/>
        <v>#VALUE!</v>
      </c>
      <c r="AK29" s="43" t="e">
        <f t="shared" si="34"/>
        <v>#VALUE!</v>
      </c>
      <c r="AL29" s="43" t="e">
        <f t="shared" si="34"/>
        <v>#VALUE!</v>
      </c>
      <c r="AM29" s="43" t="e">
        <f t="shared" si="34"/>
        <v>#VALUE!</v>
      </c>
      <c r="AN29" s="43" t="e">
        <f t="shared" si="34"/>
        <v>#VALUE!</v>
      </c>
      <c r="AO29" s="43" t="e">
        <f t="shared" si="34"/>
        <v>#VALUE!</v>
      </c>
      <c r="AP29" s="43" t="e">
        <f t="shared" si="34"/>
        <v>#VALUE!</v>
      </c>
      <c r="AQ29" s="43" t="e">
        <f t="shared" si="34"/>
        <v>#VALUE!</v>
      </c>
      <c r="AR29" s="43" t="e">
        <f t="shared" si="34"/>
        <v>#VALUE!</v>
      </c>
      <c r="AS29" s="43" t="e">
        <f t="shared" si="34"/>
        <v>#VALUE!</v>
      </c>
      <c r="AT29" s="43" t="e">
        <f t="shared" si="34"/>
        <v>#VALUE!</v>
      </c>
      <c r="AU29" s="43" t="e">
        <f t="shared" si="34"/>
        <v>#VALUE!</v>
      </c>
      <c r="AV29" s="43" t="e">
        <f t="shared" si="34"/>
        <v>#VALUE!</v>
      </c>
      <c r="AW29" s="43" t="e">
        <f t="shared" si="34"/>
        <v>#VALUE!</v>
      </c>
      <c r="AX29" s="43" t="e">
        <f t="shared" si="34"/>
        <v>#VALUE!</v>
      </c>
      <c r="AY29" s="43" t="e">
        <f t="shared" si="34"/>
        <v>#VALUE!</v>
      </c>
      <c r="AZ29" s="43" t="e">
        <f t="shared" si="34"/>
        <v>#VALUE!</v>
      </c>
      <c r="BA29" s="43" t="e">
        <f t="shared" si="34"/>
        <v>#VALUE!</v>
      </c>
      <c r="BB29" s="43" t="e">
        <f t="shared" si="34"/>
        <v>#VALUE!</v>
      </c>
      <c r="BC29" s="43" t="e">
        <f t="shared" si="34"/>
        <v>#VALUE!</v>
      </c>
      <c r="BD29" s="43" t="e">
        <f t="shared" si="34"/>
        <v>#VALUE!</v>
      </c>
      <c r="BE29" s="43" t="e">
        <f t="shared" si="34"/>
        <v>#VALUE!</v>
      </c>
      <c r="BF29" s="43" t="e">
        <f t="shared" si="34"/>
        <v>#VALUE!</v>
      </c>
      <c r="BG29" s="43" t="e">
        <f t="shared" si="34"/>
        <v>#VALUE!</v>
      </c>
      <c r="BH29" s="43" t="e">
        <f t="shared" si="34"/>
        <v>#VALUE!</v>
      </c>
      <c r="BI29" s="43" t="e">
        <f t="shared" si="34"/>
        <v>#VALUE!</v>
      </c>
      <c r="BJ29" s="43" t="e">
        <f t="shared" si="34"/>
        <v>#VALUE!</v>
      </c>
      <c r="BK29" s="43" t="e">
        <f t="shared" si="34"/>
        <v>#VALUE!</v>
      </c>
      <c r="BL29" s="43" t="e">
        <f t="shared" si="34"/>
        <v>#VALUE!</v>
      </c>
      <c r="BM29" s="43" t="e">
        <f t="shared" si="34"/>
        <v>#VALUE!</v>
      </c>
      <c r="BN29" s="43" t="e">
        <f t="shared" si="34"/>
        <v>#VALUE!</v>
      </c>
      <c r="BO29" s="43" t="e">
        <f t="shared" si="34"/>
        <v>#VALUE!</v>
      </c>
      <c r="BP29" s="43" t="e">
        <f t="shared" si="34"/>
        <v>#VALUE!</v>
      </c>
      <c r="BQ29" s="43" t="e">
        <f t="shared" si="34"/>
        <v>#VALUE!</v>
      </c>
      <c r="BR29" s="43" t="e">
        <f t="shared" si="34"/>
        <v>#VALUE!</v>
      </c>
      <c r="BS29" s="43" t="e">
        <f t="shared" si="34"/>
        <v>#VALUE!</v>
      </c>
      <c r="BT29" s="43" t="e">
        <f t="shared" si="34"/>
        <v>#VALUE!</v>
      </c>
      <c r="BU29" s="43" t="e">
        <f t="shared" si="34"/>
        <v>#VALUE!</v>
      </c>
      <c r="BV29" s="43" t="e">
        <f t="shared" si="34"/>
        <v>#VALUE!</v>
      </c>
      <c r="BW29" s="43" t="e">
        <f t="shared" si="34"/>
        <v>#VALUE!</v>
      </c>
      <c r="BX29" s="43" t="e">
        <f t="shared" si="34"/>
        <v>#VALUE!</v>
      </c>
      <c r="BY29" s="43" t="e">
        <f t="shared" si="34"/>
        <v>#VALUE!</v>
      </c>
      <c r="BZ29" s="43" t="e">
        <f t="shared" si="34"/>
        <v>#VALUE!</v>
      </c>
      <c r="CA29" s="43" t="e">
        <f t="shared" si="34"/>
        <v>#VALUE!</v>
      </c>
      <c r="CB29" s="43" t="e">
        <f t="shared" si="34"/>
        <v>#VALUE!</v>
      </c>
      <c r="CC29" s="43" t="e">
        <f t="shared" si="34"/>
        <v>#VALUE!</v>
      </c>
      <c r="CD29" s="43" t="e">
        <f t="shared" si="34"/>
        <v>#VALUE!</v>
      </c>
      <c r="CE29" s="43" t="e">
        <f t="shared" si="34"/>
        <v>#VALUE!</v>
      </c>
      <c r="CF29" s="43" t="e">
        <f t="shared" si="34"/>
        <v>#VALUE!</v>
      </c>
      <c r="CG29" s="43" t="e">
        <f t="shared" si="34"/>
        <v>#VALUE!</v>
      </c>
      <c r="CH29" s="43" t="e">
        <f t="shared" si="34"/>
        <v>#VALUE!</v>
      </c>
      <c r="CI29" s="43" t="e">
        <f t="shared" si="34"/>
        <v>#VALUE!</v>
      </c>
      <c r="CJ29" s="43" t="e">
        <f t="shared" si="34"/>
        <v>#VALUE!</v>
      </c>
      <c r="CK29" s="43" t="e">
        <f t="shared" si="34"/>
        <v>#VALUE!</v>
      </c>
      <c r="CL29" s="43" t="e">
        <f t="shared" si="34"/>
        <v>#VALUE!</v>
      </c>
      <c r="CM29" s="43" t="e">
        <f t="shared" si="34"/>
        <v>#VALUE!</v>
      </c>
      <c r="CN29" s="43" t="e">
        <f t="shared" si="34"/>
        <v>#VALUE!</v>
      </c>
      <c r="CO29" s="43" t="e">
        <f t="shared" ref="CO29:CY29" si="35">CO27/0.7</f>
        <v>#VALUE!</v>
      </c>
      <c r="CP29" s="43" t="e">
        <f t="shared" si="35"/>
        <v>#VALUE!</v>
      </c>
      <c r="CQ29" s="43" t="e">
        <f t="shared" si="35"/>
        <v>#VALUE!</v>
      </c>
      <c r="CR29" s="43" t="e">
        <f t="shared" si="35"/>
        <v>#VALUE!</v>
      </c>
      <c r="CS29" s="43" t="e">
        <f t="shared" si="35"/>
        <v>#VALUE!</v>
      </c>
      <c r="CT29" s="43" t="e">
        <f t="shared" si="35"/>
        <v>#VALUE!</v>
      </c>
      <c r="CU29" s="43" t="e">
        <f t="shared" si="35"/>
        <v>#VALUE!</v>
      </c>
      <c r="CV29" s="43" t="e">
        <f t="shared" si="35"/>
        <v>#VALUE!</v>
      </c>
      <c r="CW29" s="43" t="e">
        <f t="shared" si="35"/>
        <v>#VALUE!</v>
      </c>
      <c r="CX29" s="43" t="e">
        <f t="shared" si="35"/>
        <v>#VALUE!</v>
      </c>
      <c r="CY29" s="43" t="e">
        <f t="shared" si="35"/>
        <v>#VALUE!</v>
      </c>
    </row>
  </sheetData>
  <sheetProtection sheet="1" objects="1" scenarios="1"/>
  <mergeCells count="3">
    <mergeCell ref="D3:O3"/>
    <mergeCell ref="B25:D25"/>
    <mergeCell ref="D24:O24"/>
  </mergeCells>
  <phoneticPr fontId="16" type="noConversion"/>
  <pageMargins left="0.75" right="0.75" top="1" bottom="1" header="0.5" footer="0.5"/>
  <pageSetup orientation="portrait" horizontalDpi="4294967293" verticalDpi="4294967293"/>
  <legacy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8"/>
  <sheetViews>
    <sheetView zoomScale="150" zoomScaleNormal="150" zoomScalePageLayoutView="150" workbookViewId="0"/>
  </sheetViews>
  <sheetFormatPr defaultColWidth="11.42578125" defaultRowHeight="12.75" x14ac:dyDescent="0.2"/>
  <cols>
    <col min="2" max="2" width="16.85546875" customWidth="1"/>
    <col min="3" max="3" width="12.140625" customWidth="1"/>
    <col min="4" max="4" width="16.140625" customWidth="1"/>
    <col min="6" max="6" width="13.140625" customWidth="1"/>
    <col min="7" max="7" width="13.28515625" customWidth="1"/>
    <col min="8" max="8" width="14.28515625" customWidth="1"/>
  </cols>
  <sheetData>
    <row r="1" spans="2:8" ht="27" customHeight="1" x14ac:dyDescent="0.25">
      <c r="B1" s="304" t="s">
        <v>627</v>
      </c>
      <c r="C1" s="304"/>
      <c r="D1" s="304"/>
      <c r="E1" s="304"/>
      <c r="F1" s="304"/>
    </row>
    <row r="3" spans="2:8" ht="26.1" customHeight="1" x14ac:dyDescent="0.2">
      <c r="B3" s="269">
        <f>'2 Income Statement'!H107</f>
        <v>0</v>
      </c>
      <c r="D3" s="263" t="e">
        <f>B3-B5</f>
        <v>#VALUE!</v>
      </c>
      <c r="F3" s="263" t="e">
        <f>D3-B7</f>
        <v>#VALUE!</v>
      </c>
      <c r="H3" s="263" t="e">
        <f>F3/F7</f>
        <v>#VALUE!</v>
      </c>
    </row>
    <row r="4" spans="2:8" ht="22.5" x14ac:dyDescent="0.2">
      <c r="B4" s="264" t="s">
        <v>628</v>
      </c>
      <c r="C4" s="265" t="s">
        <v>629</v>
      </c>
      <c r="D4" s="264" t="s">
        <v>630</v>
      </c>
      <c r="E4" s="266" t="s">
        <v>631</v>
      </c>
      <c r="F4" s="264" t="s">
        <v>632</v>
      </c>
      <c r="G4" s="267" t="s">
        <v>633</v>
      </c>
      <c r="H4" s="264" t="s">
        <v>634</v>
      </c>
    </row>
    <row r="5" spans="2:8" ht="26.1" customHeight="1" x14ac:dyDescent="0.2">
      <c r="B5" s="263" t="e">
        <f>'8 Cost of Production'!E59</f>
        <v>#VALUE!</v>
      </c>
      <c r="D5" s="2"/>
    </row>
    <row r="6" spans="2:8" ht="42" customHeight="1" x14ac:dyDescent="0.2">
      <c r="B6" s="268" t="s">
        <v>635</v>
      </c>
    </row>
    <row r="7" spans="2:8" ht="26.1" customHeight="1" x14ac:dyDescent="0.2">
      <c r="B7" s="263" t="e">
        <f>'8 Cost of Production'!D75</f>
        <v>#VALUE!</v>
      </c>
      <c r="F7" s="263">
        <f>B3</f>
        <v>0</v>
      </c>
    </row>
    <row r="8" spans="2:8" ht="39.950000000000003" customHeight="1" x14ac:dyDescent="0.2">
      <c r="B8" s="268" t="s">
        <v>636</v>
      </c>
      <c r="F8" s="264" t="s">
        <v>628</v>
      </c>
    </row>
  </sheetData>
  <sheetProtection sheet="1" objects="1" scenarios="1"/>
  <mergeCells count="1">
    <mergeCell ref="B1:F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Introduction</vt:lpstr>
      <vt:lpstr>1 Enterprises</vt:lpstr>
      <vt:lpstr>2 Income Statement</vt:lpstr>
      <vt:lpstr>3 Fertilizer</vt:lpstr>
      <vt:lpstr>4 Pesticide</vt:lpstr>
      <vt:lpstr>5 Substrate</vt:lpstr>
      <vt:lpstr>6 Overwintering</vt:lpstr>
      <vt:lpstr>7 Labor Help</vt:lpstr>
      <vt:lpstr>8 Cost of Production</vt:lpstr>
      <vt:lpstr>9 COP Summary</vt:lpstr>
      <vt:lpstr>10 Sale Price Projection</vt:lpstr>
      <vt:lpstr>Strategic Profitability Model</vt:lpstr>
      <vt:lpstr>'2 Income Statement'!Print_Area</vt:lpstr>
      <vt:lpstr>'8 Cost of Production'!Print_Area</vt:lpstr>
    </vt:vector>
  </TitlesOfParts>
  <Company>MSU EXTENSION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A. Betz</dc:creator>
  <cp:lastModifiedBy>DJW</cp:lastModifiedBy>
  <cp:lastPrinted>2007-03-01T11:35:15Z</cp:lastPrinted>
  <dcterms:created xsi:type="dcterms:W3CDTF">2001-01-08T02:30:23Z</dcterms:created>
  <dcterms:modified xsi:type="dcterms:W3CDTF">2014-02-14T16:31:25Z</dcterms:modified>
</cp:coreProperties>
</file>